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f-my.sharepoint.com/personal/alanfelstead_cardiff_ac_uk/Documents/Research/Skills Research/Skills Surveys/Skills and Employment Survey 2023/Mode Analysis/"/>
    </mc:Choice>
  </mc:AlternateContent>
  <xr:revisionPtr revIDLastSave="0" documentId="8_{0345F221-C90C-4057-A665-31303B358F31}" xr6:coauthVersionLast="47" xr6:coauthVersionMax="47" xr10:uidLastSave="{00000000-0000-0000-0000-000000000000}"/>
  <bookViews>
    <workbookView xWindow="28680" yWindow="-120" windowWidth="29040" windowHeight="15720" firstSheet="1" activeTab="1" xr2:uid="{63018779-300F-4555-B8DF-3C520B033B5F}"/>
  </bookViews>
  <sheets>
    <sheet name="DK REF comparison" sheetId="10" state="hidden" r:id="rId1"/>
    <sheet name="Notes" sheetId="14" r:id="rId2"/>
    <sheet name="Mode differences" sheetId="6" r:id="rId3"/>
    <sheet name="Controlling for sample comp" sheetId="11" r:id="rId4"/>
    <sheet name="RIsk of measurement effect" sheetId="13" r:id="rId5"/>
    <sheet name="Testing for direction of effect" sheetId="16" r:id="rId6"/>
    <sheet name="TEMP SOURCE TAB - RECODES" sheetId="9" state="hidden" r:id="rId7"/>
  </sheets>
  <definedNames>
    <definedName name="_xlnm._FilterDatabase" localSheetId="3" hidden="1">'Controlling for sample comp'!$A$3:$R$1859</definedName>
    <definedName name="_xlnm._FilterDatabase" localSheetId="0" hidden="1">'DK REF comparison'!$A$1:$I$1858</definedName>
    <definedName name="_xlnm._FilterDatabase" localSheetId="2" hidden="1">'Mode differences'!$A$2:$AM$1244</definedName>
    <definedName name="_xlnm._FilterDatabase" localSheetId="4" hidden="1">'RIsk of measurement effect'!$A$2:$T$1241</definedName>
    <definedName name="_xlnm._FilterDatabase" localSheetId="6" hidden="1">'TEMP SOURCE TAB - RECODES'!$A$3:$Q$164</definedName>
    <definedName name="_xlnm._FilterDatabase" localSheetId="5" hidden="1">'Testing for direction of effect'!$A$2:$I$2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63" i="11" l="1"/>
  <c r="L1162" i="11"/>
  <c r="Q1234" i="13" l="1"/>
  <c r="K1234" i="13"/>
  <c r="F1234" i="13"/>
  <c r="Q1233" i="13"/>
  <c r="K1233" i="13"/>
  <c r="F1233" i="13"/>
  <c r="Q1232" i="13"/>
  <c r="K1232" i="13"/>
  <c r="F1232" i="13"/>
  <c r="Q1231" i="13"/>
  <c r="K1231" i="13"/>
  <c r="F1231" i="13"/>
  <c r="Q1230" i="13"/>
  <c r="K1230" i="13"/>
  <c r="F1230" i="13"/>
  <c r="Q1229" i="13"/>
  <c r="K1229" i="13"/>
  <c r="F1229" i="13"/>
  <c r="Q1228" i="13"/>
  <c r="K1228" i="13"/>
  <c r="F1228" i="13"/>
  <c r="Q1227" i="13"/>
  <c r="K1227" i="13"/>
  <c r="F1227" i="13"/>
  <c r="Q1226" i="13"/>
  <c r="K1226" i="13"/>
  <c r="F1226" i="13"/>
  <c r="Q1225" i="13"/>
  <c r="K1225" i="13"/>
  <c r="F1225" i="13"/>
  <c r="Q1224" i="13"/>
  <c r="K1224" i="13"/>
  <c r="F1224" i="13"/>
  <c r="Q1223" i="13"/>
  <c r="K1223" i="13"/>
  <c r="F1223" i="13"/>
  <c r="Q1222" i="13"/>
  <c r="K1222" i="13"/>
  <c r="F1222" i="13"/>
  <c r="Q1221" i="13"/>
  <c r="K1221" i="13"/>
  <c r="F1221" i="13"/>
  <c r="Q1220" i="13"/>
  <c r="K1220" i="13"/>
  <c r="F1220" i="13"/>
  <c r="Q1219" i="13"/>
  <c r="K1219" i="13"/>
  <c r="F1219" i="13"/>
  <c r="Q1218" i="13"/>
  <c r="K1218" i="13"/>
  <c r="F1218" i="13"/>
  <c r="Q1217" i="13"/>
  <c r="K1217" i="13"/>
  <c r="F1217" i="13"/>
  <c r="Q1216" i="13"/>
  <c r="K1216" i="13"/>
  <c r="F1216" i="13"/>
  <c r="Q1215" i="13"/>
  <c r="K1215" i="13"/>
  <c r="F1215" i="13"/>
  <c r="Q1214" i="13"/>
  <c r="K1214" i="13"/>
  <c r="F1214" i="13"/>
  <c r="Q1213" i="13"/>
  <c r="K1213" i="13"/>
  <c r="F1213" i="13"/>
  <c r="Q1212" i="13"/>
  <c r="K1212" i="13"/>
  <c r="F1212" i="13"/>
  <c r="Q1211" i="13"/>
  <c r="K1211" i="13"/>
  <c r="F1211" i="13"/>
  <c r="Q1210" i="13"/>
  <c r="K1210" i="13"/>
  <c r="F1210" i="13"/>
  <c r="Q1209" i="13"/>
  <c r="K1209" i="13"/>
  <c r="F1209" i="13"/>
  <c r="Q1208" i="13"/>
  <c r="K1208" i="13"/>
  <c r="F1208" i="13"/>
  <c r="Q1207" i="13"/>
  <c r="K1207" i="13"/>
  <c r="F1207" i="13"/>
  <c r="Q1206" i="13"/>
  <c r="K1206" i="13"/>
  <c r="F1206" i="13"/>
  <c r="Q1205" i="13"/>
  <c r="K1205" i="13"/>
  <c r="F1205" i="13"/>
  <c r="Q1204" i="13"/>
  <c r="K1204" i="13"/>
  <c r="F1204" i="13"/>
  <c r="Q1203" i="13"/>
  <c r="K1203" i="13"/>
  <c r="F1203" i="13"/>
  <c r="Q1202" i="13"/>
  <c r="K1202" i="13"/>
  <c r="F1202" i="13"/>
  <c r="Q1201" i="13"/>
  <c r="K1201" i="13"/>
  <c r="F1201" i="13"/>
  <c r="Q1200" i="13"/>
  <c r="K1200" i="13"/>
  <c r="F1200" i="13"/>
  <c r="Q1199" i="13"/>
  <c r="K1199" i="13"/>
  <c r="F1199" i="13"/>
  <c r="Q1198" i="13"/>
  <c r="K1198" i="13"/>
  <c r="F1198" i="13"/>
  <c r="Q1197" i="13"/>
  <c r="K1197" i="13"/>
  <c r="F1197" i="13"/>
  <c r="Q1196" i="13"/>
  <c r="K1196" i="13"/>
  <c r="F1196" i="13"/>
  <c r="Q1195" i="13"/>
  <c r="K1195" i="13"/>
  <c r="F1195" i="13"/>
  <c r="Q1194" i="13"/>
  <c r="K1194" i="13"/>
  <c r="F1194" i="13"/>
  <c r="Q1193" i="13"/>
  <c r="K1193" i="13"/>
  <c r="F1193" i="13"/>
  <c r="Q1192" i="13"/>
  <c r="K1192" i="13"/>
  <c r="F1192" i="13"/>
  <c r="Q1191" i="13"/>
  <c r="K1191" i="13"/>
  <c r="F1191" i="13"/>
  <c r="Q1190" i="13"/>
  <c r="K1190" i="13"/>
  <c r="F1190" i="13"/>
  <c r="Q1189" i="13"/>
  <c r="K1189" i="13"/>
  <c r="F1189" i="13"/>
  <c r="Q1188" i="13"/>
  <c r="K1188" i="13"/>
  <c r="F1188" i="13"/>
  <c r="Q1187" i="13"/>
  <c r="K1187" i="13"/>
  <c r="F1187" i="13"/>
  <c r="Q1186" i="13"/>
  <c r="K1186" i="13"/>
  <c r="F1186" i="13"/>
  <c r="Q1185" i="13"/>
  <c r="K1185" i="13"/>
  <c r="F1185" i="13"/>
  <c r="Q1184" i="13"/>
  <c r="K1184" i="13"/>
  <c r="F1184" i="13"/>
  <c r="Q1183" i="13"/>
  <c r="K1183" i="13"/>
  <c r="F1183" i="13"/>
  <c r="Q1182" i="13"/>
  <c r="K1182" i="13"/>
  <c r="F1182" i="13"/>
  <c r="Q1181" i="13"/>
  <c r="K1181" i="13"/>
  <c r="F1181" i="13"/>
  <c r="Q1180" i="13"/>
  <c r="K1180" i="13"/>
  <c r="F1180" i="13"/>
  <c r="Q1179" i="13"/>
  <c r="K1179" i="13"/>
  <c r="F1179" i="13"/>
  <c r="Q1178" i="13"/>
  <c r="K1178" i="13"/>
  <c r="F1178" i="13"/>
  <c r="Q1177" i="13"/>
  <c r="K1177" i="13"/>
  <c r="F1177" i="13"/>
  <c r="Q1176" i="13"/>
  <c r="K1176" i="13"/>
  <c r="F1176" i="13"/>
  <c r="Q1175" i="13"/>
  <c r="K1175" i="13"/>
  <c r="F1175" i="13"/>
  <c r="Q1174" i="13"/>
  <c r="K1174" i="13"/>
  <c r="F1174" i="13"/>
  <c r="Q1173" i="13"/>
  <c r="K1173" i="13"/>
  <c r="F1173" i="13"/>
  <c r="Q1172" i="13"/>
  <c r="K1172" i="13"/>
  <c r="F1172" i="13"/>
  <c r="Q1171" i="13"/>
  <c r="K1171" i="13"/>
  <c r="F1171" i="13"/>
  <c r="Q1170" i="13"/>
  <c r="K1170" i="13"/>
  <c r="F1170" i="13"/>
  <c r="Q1169" i="13"/>
  <c r="K1169" i="13"/>
  <c r="F1169" i="13"/>
  <c r="Q1168" i="13"/>
  <c r="K1168" i="13"/>
  <c r="F1168" i="13"/>
  <c r="Q1167" i="13"/>
  <c r="K1167" i="13"/>
  <c r="F1167" i="13"/>
  <c r="Q1166" i="13"/>
  <c r="K1166" i="13"/>
  <c r="F1166" i="13"/>
  <c r="Q1165" i="13"/>
  <c r="K1165" i="13"/>
  <c r="F1165" i="13"/>
  <c r="Q1164" i="13"/>
  <c r="K1164" i="13"/>
  <c r="F1164" i="13"/>
  <c r="Q1163" i="13"/>
  <c r="K1163" i="13"/>
  <c r="F1163" i="13"/>
  <c r="Q1162" i="13"/>
  <c r="K1162" i="13"/>
  <c r="F1162" i="13"/>
  <c r="Q1161" i="13"/>
  <c r="K1161" i="13"/>
  <c r="F1161" i="13"/>
  <c r="Q1160" i="13"/>
  <c r="K1160" i="13"/>
  <c r="F1160" i="13"/>
  <c r="Q1159" i="13"/>
  <c r="K1159" i="13"/>
  <c r="F1159" i="13"/>
  <c r="Q1158" i="13"/>
  <c r="K1158" i="13"/>
  <c r="F1158" i="13"/>
  <c r="Q1157" i="13"/>
  <c r="K1157" i="13"/>
  <c r="F1157" i="13"/>
  <c r="Q1156" i="13"/>
  <c r="K1156" i="13"/>
  <c r="F1156" i="13"/>
  <c r="Q1155" i="13"/>
  <c r="K1155" i="13"/>
  <c r="F1155" i="13"/>
  <c r="Q1154" i="13"/>
  <c r="K1154" i="13"/>
  <c r="F1154" i="13"/>
  <c r="Q1153" i="13"/>
  <c r="K1153" i="13"/>
  <c r="F1153" i="13"/>
  <c r="Q1152" i="13"/>
  <c r="K1152" i="13"/>
  <c r="F1152" i="13"/>
  <c r="Q1151" i="13"/>
  <c r="K1151" i="13"/>
  <c r="F1151" i="13"/>
  <c r="Q1150" i="13"/>
  <c r="K1150" i="13"/>
  <c r="F1150" i="13"/>
  <c r="Q1149" i="13"/>
  <c r="K1149" i="13"/>
  <c r="F1149" i="13"/>
  <c r="Q1148" i="13"/>
  <c r="K1148" i="13"/>
  <c r="F1148" i="13"/>
  <c r="Q1147" i="13"/>
  <c r="K1147" i="13"/>
  <c r="F1147" i="13"/>
  <c r="Q1146" i="13"/>
  <c r="K1146" i="13"/>
  <c r="F1146" i="13"/>
  <c r="Q1145" i="13"/>
  <c r="K1145" i="13"/>
  <c r="F1145" i="13"/>
  <c r="Q1144" i="13"/>
  <c r="K1144" i="13"/>
  <c r="F1144" i="13"/>
  <c r="Q1143" i="13"/>
  <c r="K1143" i="13"/>
  <c r="F1143" i="13"/>
  <c r="Q1142" i="13"/>
  <c r="K1142" i="13"/>
  <c r="F1142" i="13"/>
  <c r="Q1141" i="13"/>
  <c r="K1141" i="13"/>
  <c r="F1141" i="13"/>
  <c r="Q1140" i="13"/>
  <c r="K1140" i="13"/>
  <c r="F1140" i="13"/>
  <c r="Q1139" i="13"/>
  <c r="K1139" i="13"/>
  <c r="F1139" i="13"/>
  <c r="Q1138" i="13"/>
  <c r="K1138" i="13"/>
  <c r="F1138" i="13"/>
  <c r="Q1137" i="13"/>
  <c r="K1137" i="13"/>
  <c r="F1137" i="13"/>
  <c r="Q1136" i="13"/>
  <c r="K1136" i="13"/>
  <c r="F1136" i="13"/>
  <c r="Q1135" i="13"/>
  <c r="K1135" i="13"/>
  <c r="F1135" i="13"/>
  <c r="Q1134" i="13"/>
  <c r="K1134" i="13"/>
  <c r="F1134" i="13"/>
  <c r="Q1133" i="13"/>
  <c r="K1133" i="13"/>
  <c r="F1133" i="13"/>
  <c r="Q1132" i="13"/>
  <c r="K1132" i="13"/>
  <c r="F1132" i="13"/>
  <c r="Q1131" i="13"/>
  <c r="K1131" i="13"/>
  <c r="F1131" i="13"/>
  <c r="Q1130" i="13"/>
  <c r="K1130" i="13"/>
  <c r="F1130" i="13"/>
  <c r="Q1129" i="13"/>
  <c r="K1129" i="13"/>
  <c r="F1129" i="13"/>
  <c r="Q1128" i="13"/>
  <c r="K1128" i="13"/>
  <c r="F1128" i="13"/>
  <c r="Q1127" i="13"/>
  <c r="K1127" i="13"/>
  <c r="F1127" i="13"/>
  <c r="Q1126" i="13"/>
  <c r="K1126" i="13"/>
  <c r="F1126" i="13"/>
  <c r="Q1125" i="13"/>
  <c r="K1125" i="13"/>
  <c r="F1125" i="13"/>
  <c r="Q1124" i="13"/>
  <c r="K1124" i="13"/>
  <c r="F1124" i="13"/>
  <c r="Q1123" i="13"/>
  <c r="K1123" i="13"/>
  <c r="F1123" i="13"/>
  <c r="Q1122" i="13"/>
  <c r="K1122" i="13"/>
  <c r="F1122" i="13"/>
  <c r="Q1121" i="13"/>
  <c r="K1121" i="13"/>
  <c r="F1121" i="13"/>
  <c r="Q1120" i="13"/>
  <c r="K1120" i="13"/>
  <c r="F1120" i="13"/>
  <c r="Q1119" i="13"/>
  <c r="K1119" i="13"/>
  <c r="F1119" i="13"/>
  <c r="Q1118" i="13"/>
  <c r="K1118" i="13"/>
  <c r="F1118" i="13"/>
  <c r="Q1117" i="13"/>
  <c r="K1117" i="13"/>
  <c r="F1117" i="13"/>
  <c r="Q1116" i="13"/>
  <c r="K1116" i="13"/>
  <c r="F1116" i="13"/>
  <c r="Q1115" i="13"/>
  <c r="K1115" i="13"/>
  <c r="F1115" i="13"/>
  <c r="Q1114" i="13"/>
  <c r="K1114" i="13"/>
  <c r="F1114" i="13"/>
  <c r="Q1113" i="13"/>
  <c r="K1113" i="13"/>
  <c r="F1113" i="13"/>
  <c r="Q1112" i="13"/>
  <c r="K1112" i="13"/>
  <c r="F1112" i="13"/>
  <c r="Q1111" i="13"/>
  <c r="K1111" i="13"/>
  <c r="F1111" i="13"/>
  <c r="Q1110" i="13"/>
  <c r="K1110" i="13"/>
  <c r="F1110" i="13"/>
  <c r="Q1109" i="13"/>
  <c r="K1109" i="13"/>
  <c r="F1109" i="13"/>
  <c r="Q1108" i="13"/>
  <c r="K1108" i="13"/>
  <c r="F1108" i="13"/>
  <c r="Q1107" i="13"/>
  <c r="K1107" i="13"/>
  <c r="F1107" i="13"/>
  <c r="Q1106" i="13"/>
  <c r="K1106" i="13"/>
  <c r="F1106" i="13"/>
  <c r="Q1105" i="13"/>
  <c r="K1105" i="13"/>
  <c r="F1105" i="13"/>
  <c r="Q1104" i="13"/>
  <c r="K1104" i="13"/>
  <c r="F1104" i="13"/>
  <c r="Q1103" i="13"/>
  <c r="K1103" i="13"/>
  <c r="F1103" i="13"/>
  <c r="Q1102" i="13"/>
  <c r="K1102" i="13"/>
  <c r="F1102" i="13"/>
  <c r="Q1101" i="13"/>
  <c r="K1101" i="13"/>
  <c r="F1101" i="13"/>
  <c r="Q1100" i="13"/>
  <c r="K1100" i="13"/>
  <c r="F1100" i="13"/>
  <c r="Q1099" i="13"/>
  <c r="K1099" i="13"/>
  <c r="F1099" i="13"/>
  <c r="Q1098" i="13"/>
  <c r="K1098" i="13"/>
  <c r="F1098" i="13"/>
  <c r="Q1097" i="13"/>
  <c r="K1097" i="13"/>
  <c r="F1097" i="13"/>
  <c r="Q1096" i="13"/>
  <c r="K1096" i="13"/>
  <c r="F1096" i="13"/>
  <c r="Q1095" i="13"/>
  <c r="K1095" i="13"/>
  <c r="F1095" i="13"/>
  <c r="Q1094" i="13"/>
  <c r="K1094" i="13"/>
  <c r="F1094" i="13"/>
  <c r="Q1093" i="13"/>
  <c r="K1093" i="13"/>
  <c r="F1093" i="13"/>
  <c r="Q1092" i="13"/>
  <c r="K1092" i="13"/>
  <c r="F1092" i="13"/>
  <c r="Q1091" i="13"/>
  <c r="K1091" i="13"/>
  <c r="F1091" i="13"/>
  <c r="Q1090" i="13"/>
  <c r="K1090" i="13"/>
  <c r="F1090" i="13"/>
  <c r="Q1089" i="13"/>
  <c r="K1089" i="13"/>
  <c r="F1089" i="13"/>
  <c r="Q1088" i="13"/>
  <c r="K1088" i="13"/>
  <c r="F1088" i="13"/>
  <c r="Q1087" i="13"/>
  <c r="K1087" i="13"/>
  <c r="F1087" i="13"/>
  <c r="Q1086" i="13"/>
  <c r="K1086" i="13"/>
  <c r="F1086" i="13"/>
  <c r="Q1085" i="13"/>
  <c r="K1085" i="13"/>
  <c r="F1085" i="13"/>
  <c r="Q1084" i="13"/>
  <c r="K1084" i="13"/>
  <c r="F1084" i="13"/>
  <c r="Q1083" i="13"/>
  <c r="K1083" i="13"/>
  <c r="F1083" i="13"/>
  <c r="Q1082" i="13"/>
  <c r="K1082" i="13"/>
  <c r="F1082" i="13"/>
  <c r="Q1081" i="13"/>
  <c r="K1081" i="13"/>
  <c r="F1081" i="13"/>
  <c r="Q1080" i="13"/>
  <c r="K1080" i="13"/>
  <c r="F1080" i="13"/>
  <c r="Q1079" i="13"/>
  <c r="K1079" i="13"/>
  <c r="F1079" i="13"/>
  <c r="Q1078" i="13"/>
  <c r="K1078" i="13"/>
  <c r="F1078" i="13"/>
  <c r="Q1077" i="13"/>
  <c r="K1077" i="13"/>
  <c r="F1077" i="13"/>
  <c r="Q1076" i="13"/>
  <c r="K1076" i="13"/>
  <c r="F1076" i="13"/>
  <c r="Q1075" i="13"/>
  <c r="K1075" i="13"/>
  <c r="F1075" i="13"/>
  <c r="Q1074" i="13"/>
  <c r="K1074" i="13"/>
  <c r="F1074" i="13"/>
  <c r="Q1073" i="13"/>
  <c r="K1073" i="13"/>
  <c r="F1073" i="13"/>
  <c r="Q1072" i="13"/>
  <c r="K1072" i="13"/>
  <c r="F1072" i="13"/>
  <c r="Q1071" i="13"/>
  <c r="K1071" i="13"/>
  <c r="F1071" i="13"/>
  <c r="Q1070" i="13"/>
  <c r="K1070" i="13"/>
  <c r="F1070" i="13"/>
  <c r="Q1069" i="13"/>
  <c r="K1069" i="13"/>
  <c r="F1069" i="13"/>
  <c r="Q1068" i="13"/>
  <c r="K1068" i="13"/>
  <c r="F1068" i="13"/>
  <c r="Q1067" i="13"/>
  <c r="K1067" i="13"/>
  <c r="F1067" i="13"/>
  <c r="Q1066" i="13"/>
  <c r="K1066" i="13"/>
  <c r="F1066" i="13"/>
  <c r="Q1065" i="13"/>
  <c r="K1065" i="13"/>
  <c r="F1065" i="13"/>
  <c r="Q1064" i="13"/>
  <c r="K1064" i="13"/>
  <c r="F1064" i="13"/>
  <c r="Q1063" i="13"/>
  <c r="K1063" i="13"/>
  <c r="F1063" i="13"/>
  <c r="Q1062" i="13"/>
  <c r="K1062" i="13"/>
  <c r="F1062" i="13"/>
  <c r="Q1061" i="13"/>
  <c r="K1061" i="13"/>
  <c r="F1061" i="13"/>
  <c r="Q1060" i="13"/>
  <c r="K1060" i="13"/>
  <c r="F1060" i="13"/>
  <c r="Q1059" i="13"/>
  <c r="K1059" i="13"/>
  <c r="F1059" i="13"/>
  <c r="Q1058" i="13"/>
  <c r="K1058" i="13"/>
  <c r="F1058" i="13"/>
  <c r="Q1057" i="13"/>
  <c r="K1057" i="13"/>
  <c r="F1057" i="13"/>
  <c r="Q1056" i="13"/>
  <c r="K1056" i="13"/>
  <c r="F1056" i="13"/>
  <c r="Q1055" i="13"/>
  <c r="K1055" i="13"/>
  <c r="F1055" i="13"/>
  <c r="Q1054" i="13"/>
  <c r="K1054" i="13"/>
  <c r="F1054" i="13"/>
  <c r="Q1053" i="13"/>
  <c r="K1053" i="13"/>
  <c r="F1053" i="13"/>
  <c r="Q1052" i="13"/>
  <c r="K1052" i="13"/>
  <c r="F1052" i="13"/>
  <c r="Q1051" i="13"/>
  <c r="K1051" i="13"/>
  <c r="F1051" i="13"/>
  <c r="Q1050" i="13"/>
  <c r="K1050" i="13"/>
  <c r="F1050" i="13"/>
  <c r="Q1049" i="13"/>
  <c r="K1049" i="13"/>
  <c r="F1049" i="13"/>
  <c r="Q1048" i="13"/>
  <c r="K1048" i="13"/>
  <c r="F1048" i="13"/>
  <c r="Q1047" i="13"/>
  <c r="K1047" i="13"/>
  <c r="F1047" i="13"/>
  <c r="Q1046" i="13"/>
  <c r="K1046" i="13"/>
  <c r="F1046" i="13"/>
  <c r="Q1045" i="13"/>
  <c r="K1045" i="13"/>
  <c r="F1045" i="13"/>
  <c r="Q1044" i="13"/>
  <c r="K1044" i="13"/>
  <c r="F1044" i="13"/>
  <c r="Q1043" i="13"/>
  <c r="K1043" i="13"/>
  <c r="F1043" i="13"/>
  <c r="Q1042" i="13"/>
  <c r="K1042" i="13"/>
  <c r="F1042" i="13"/>
  <c r="Q1041" i="13"/>
  <c r="K1041" i="13"/>
  <c r="F1041" i="13"/>
  <c r="Q1040" i="13"/>
  <c r="K1040" i="13"/>
  <c r="F1040" i="13"/>
  <c r="Q1039" i="13"/>
  <c r="K1039" i="13"/>
  <c r="F1039" i="13"/>
  <c r="Q1038" i="13"/>
  <c r="K1038" i="13"/>
  <c r="F1038" i="13"/>
  <c r="Q1037" i="13"/>
  <c r="K1037" i="13"/>
  <c r="F1037" i="13"/>
  <c r="Q1036" i="13"/>
  <c r="K1036" i="13"/>
  <c r="F1036" i="13"/>
  <c r="Q1035" i="13"/>
  <c r="K1035" i="13"/>
  <c r="F1035" i="13"/>
  <c r="Q1034" i="13"/>
  <c r="K1034" i="13"/>
  <c r="F1034" i="13"/>
  <c r="Q1033" i="13"/>
  <c r="K1033" i="13"/>
  <c r="F1033" i="13"/>
  <c r="Q1032" i="13"/>
  <c r="K1032" i="13"/>
  <c r="F1032" i="13"/>
  <c r="Q1031" i="13"/>
  <c r="K1031" i="13"/>
  <c r="F1031" i="13"/>
  <c r="Q1030" i="13"/>
  <c r="K1030" i="13"/>
  <c r="F1030" i="13"/>
  <c r="Q1029" i="13"/>
  <c r="K1029" i="13"/>
  <c r="F1029" i="13"/>
  <c r="Q1028" i="13"/>
  <c r="K1028" i="13"/>
  <c r="F1028" i="13"/>
  <c r="Q1027" i="13"/>
  <c r="K1027" i="13"/>
  <c r="F1027" i="13"/>
  <c r="Q1026" i="13"/>
  <c r="K1026" i="13"/>
  <c r="F1026" i="13"/>
  <c r="Q1025" i="13"/>
  <c r="K1025" i="13"/>
  <c r="F1025" i="13"/>
  <c r="Q1024" i="13"/>
  <c r="K1024" i="13"/>
  <c r="F1024" i="13"/>
  <c r="Q1023" i="13"/>
  <c r="K1023" i="13"/>
  <c r="F1023" i="13"/>
  <c r="Q1022" i="13"/>
  <c r="K1022" i="13"/>
  <c r="F1022" i="13"/>
  <c r="Q1021" i="13"/>
  <c r="K1021" i="13"/>
  <c r="F1021" i="13"/>
  <c r="Q1020" i="13"/>
  <c r="K1020" i="13"/>
  <c r="F1020" i="13"/>
  <c r="Q1019" i="13"/>
  <c r="K1019" i="13"/>
  <c r="F1019" i="13"/>
  <c r="Q1018" i="13"/>
  <c r="K1018" i="13"/>
  <c r="F1018" i="13"/>
  <c r="Q1017" i="13"/>
  <c r="K1017" i="13"/>
  <c r="F1017" i="13"/>
  <c r="Q1016" i="13"/>
  <c r="K1016" i="13"/>
  <c r="F1016" i="13"/>
  <c r="Q1015" i="13"/>
  <c r="K1015" i="13"/>
  <c r="F1015" i="13"/>
  <c r="Q1014" i="13"/>
  <c r="K1014" i="13"/>
  <c r="F1014" i="13"/>
  <c r="Q1013" i="13"/>
  <c r="K1013" i="13"/>
  <c r="F1013" i="13"/>
  <c r="Q1012" i="13"/>
  <c r="K1012" i="13"/>
  <c r="F1012" i="13"/>
  <c r="Q1011" i="13"/>
  <c r="K1011" i="13"/>
  <c r="F1011" i="13"/>
  <c r="Q1010" i="13"/>
  <c r="K1010" i="13"/>
  <c r="F1010" i="13"/>
  <c r="Q1009" i="13"/>
  <c r="K1009" i="13"/>
  <c r="F1009" i="13"/>
  <c r="Q1008" i="13"/>
  <c r="K1008" i="13"/>
  <c r="F1008" i="13"/>
  <c r="Q1007" i="13"/>
  <c r="K1007" i="13"/>
  <c r="F1007" i="13"/>
  <c r="Q1006" i="13"/>
  <c r="K1006" i="13"/>
  <c r="F1006" i="13"/>
  <c r="Q1005" i="13"/>
  <c r="K1005" i="13"/>
  <c r="F1005" i="13"/>
  <c r="Q1004" i="13"/>
  <c r="K1004" i="13"/>
  <c r="F1004" i="13"/>
  <c r="Q1003" i="13"/>
  <c r="K1003" i="13"/>
  <c r="F1003" i="13"/>
  <c r="Q1002" i="13"/>
  <c r="K1002" i="13"/>
  <c r="F1002" i="13"/>
  <c r="Q1001" i="13"/>
  <c r="K1001" i="13"/>
  <c r="F1001" i="13"/>
  <c r="Q1000" i="13"/>
  <c r="K1000" i="13"/>
  <c r="F1000" i="13"/>
  <c r="Q999" i="13"/>
  <c r="K999" i="13"/>
  <c r="F999" i="13"/>
  <c r="Q998" i="13"/>
  <c r="K998" i="13"/>
  <c r="F998" i="13"/>
  <c r="Q997" i="13"/>
  <c r="K997" i="13"/>
  <c r="F997" i="13"/>
  <c r="Q996" i="13"/>
  <c r="K996" i="13"/>
  <c r="F996" i="13"/>
  <c r="Q995" i="13"/>
  <c r="K995" i="13"/>
  <c r="F995" i="13"/>
  <c r="Q994" i="13"/>
  <c r="K994" i="13"/>
  <c r="F994" i="13"/>
  <c r="Q993" i="13"/>
  <c r="K993" i="13"/>
  <c r="F993" i="13"/>
  <c r="Q992" i="13"/>
  <c r="K992" i="13"/>
  <c r="F992" i="13"/>
  <c r="Q991" i="13"/>
  <c r="K991" i="13"/>
  <c r="F991" i="13"/>
  <c r="Q990" i="13"/>
  <c r="K990" i="13"/>
  <c r="F990" i="13"/>
  <c r="Q989" i="13"/>
  <c r="K989" i="13"/>
  <c r="F989" i="13"/>
  <c r="Q988" i="13"/>
  <c r="K988" i="13"/>
  <c r="F988" i="13"/>
  <c r="Q987" i="13"/>
  <c r="K987" i="13"/>
  <c r="F987" i="13"/>
  <c r="Q986" i="13"/>
  <c r="K986" i="13"/>
  <c r="F986" i="13"/>
  <c r="Q985" i="13"/>
  <c r="K985" i="13"/>
  <c r="F985" i="13"/>
  <c r="Q984" i="13"/>
  <c r="K984" i="13"/>
  <c r="F984" i="13"/>
  <c r="Q983" i="13"/>
  <c r="K983" i="13"/>
  <c r="F983" i="13"/>
  <c r="Q982" i="13"/>
  <c r="K982" i="13"/>
  <c r="F982" i="13"/>
  <c r="Q981" i="13"/>
  <c r="K981" i="13"/>
  <c r="F981" i="13"/>
  <c r="Q980" i="13"/>
  <c r="K980" i="13"/>
  <c r="F980" i="13"/>
  <c r="Q979" i="13"/>
  <c r="K979" i="13"/>
  <c r="F979" i="13"/>
  <c r="Q978" i="13"/>
  <c r="K978" i="13"/>
  <c r="F978" i="13"/>
  <c r="Q977" i="13"/>
  <c r="K977" i="13"/>
  <c r="F977" i="13"/>
  <c r="Q976" i="13"/>
  <c r="K976" i="13"/>
  <c r="F976" i="13"/>
  <c r="Q975" i="13"/>
  <c r="K975" i="13"/>
  <c r="F975" i="13"/>
  <c r="Q974" i="13"/>
  <c r="K974" i="13"/>
  <c r="F974" i="13"/>
  <c r="Q973" i="13"/>
  <c r="K973" i="13"/>
  <c r="F973" i="13"/>
  <c r="Q972" i="13"/>
  <c r="K972" i="13"/>
  <c r="F972" i="13"/>
  <c r="Q971" i="13"/>
  <c r="K971" i="13"/>
  <c r="F971" i="13"/>
  <c r="Q970" i="13"/>
  <c r="K970" i="13"/>
  <c r="F970" i="13"/>
  <c r="Q969" i="13"/>
  <c r="K969" i="13"/>
  <c r="F969" i="13"/>
  <c r="Q968" i="13"/>
  <c r="K968" i="13"/>
  <c r="F968" i="13"/>
  <c r="Q967" i="13"/>
  <c r="K967" i="13"/>
  <c r="F967" i="13"/>
  <c r="Q966" i="13"/>
  <c r="K966" i="13"/>
  <c r="F966" i="13"/>
  <c r="Q965" i="13"/>
  <c r="K965" i="13"/>
  <c r="F965" i="13"/>
  <c r="Q964" i="13"/>
  <c r="K964" i="13"/>
  <c r="F964" i="13"/>
  <c r="Q963" i="13"/>
  <c r="K963" i="13"/>
  <c r="F963" i="13"/>
  <c r="Q962" i="13"/>
  <c r="K962" i="13"/>
  <c r="F962" i="13"/>
  <c r="Q961" i="13"/>
  <c r="K961" i="13"/>
  <c r="F961" i="13"/>
  <c r="Q960" i="13"/>
  <c r="K960" i="13"/>
  <c r="F960" i="13"/>
  <c r="Q959" i="13"/>
  <c r="K959" i="13"/>
  <c r="F959" i="13"/>
  <c r="Q958" i="13"/>
  <c r="K958" i="13"/>
  <c r="F958" i="13"/>
  <c r="Q957" i="13"/>
  <c r="K957" i="13"/>
  <c r="F957" i="13"/>
  <c r="Q956" i="13"/>
  <c r="K956" i="13"/>
  <c r="F956" i="13"/>
  <c r="Q955" i="13"/>
  <c r="K955" i="13"/>
  <c r="F955" i="13"/>
  <c r="Q954" i="13"/>
  <c r="K954" i="13"/>
  <c r="F954" i="13"/>
  <c r="Q953" i="13"/>
  <c r="K953" i="13"/>
  <c r="F953" i="13"/>
  <c r="Q952" i="13"/>
  <c r="K952" i="13"/>
  <c r="F952" i="13"/>
  <c r="Q951" i="13"/>
  <c r="K951" i="13"/>
  <c r="F951" i="13"/>
  <c r="Q950" i="13"/>
  <c r="K950" i="13"/>
  <c r="F950" i="13"/>
  <c r="Q949" i="13"/>
  <c r="K949" i="13"/>
  <c r="F949" i="13"/>
  <c r="Q948" i="13"/>
  <c r="K948" i="13"/>
  <c r="F948" i="13"/>
  <c r="Q947" i="13"/>
  <c r="K947" i="13"/>
  <c r="F947" i="13"/>
  <c r="Q946" i="13"/>
  <c r="K946" i="13"/>
  <c r="F946" i="13"/>
  <c r="Q945" i="13"/>
  <c r="K945" i="13"/>
  <c r="F945" i="13"/>
  <c r="Q944" i="13"/>
  <c r="K944" i="13"/>
  <c r="F944" i="13"/>
  <c r="Q943" i="13"/>
  <c r="K943" i="13"/>
  <c r="F943" i="13"/>
  <c r="Q942" i="13"/>
  <c r="K942" i="13"/>
  <c r="F942" i="13"/>
  <c r="Q941" i="13"/>
  <c r="K941" i="13"/>
  <c r="F941" i="13"/>
  <c r="Q940" i="13"/>
  <c r="K940" i="13"/>
  <c r="F940" i="13"/>
  <c r="Q939" i="13"/>
  <c r="K939" i="13"/>
  <c r="F939" i="13"/>
  <c r="Q938" i="13"/>
  <c r="K938" i="13"/>
  <c r="F938" i="13"/>
  <c r="Q937" i="13"/>
  <c r="K937" i="13"/>
  <c r="F937" i="13"/>
  <c r="Q936" i="13"/>
  <c r="K936" i="13"/>
  <c r="F936" i="13"/>
  <c r="Q935" i="13"/>
  <c r="K935" i="13"/>
  <c r="F935" i="13"/>
  <c r="Q934" i="13"/>
  <c r="K934" i="13"/>
  <c r="F934" i="13"/>
  <c r="Q933" i="13"/>
  <c r="K933" i="13"/>
  <c r="F933" i="13"/>
  <c r="Q932" i="13"/>
  <c r="K932" i="13"/>
  <c r="F932" i="13"/>
  <c r="Q931" i="13"/>
  <c r="K931" i="13"/>
  <c r="F931" i="13"/>
  <c r="Q930" i="13"/>
  <c r="K930" i="13"/>
  <c r="F930" i="13"/>
  <c r="Q929" i="13"/>
  <c r="K929" i="13"/>
  <c r="F929" i="13"/>
  <c r="Q928" i="13"/>
  <c r="K928" i="13"/>
  <c r="F928" i="13"/>
  <c r="Q927" i="13"/>
  <c r="K927" i="13"/>
  <c r="F927" i="13"/>
  <c r="Q926" i="13"/>
  <c r="K926" i="13"/>
  <c r="F926" i="13"/>
  <c r="Q925" i="13"/>
  <c r="K925" i="13"/>
  <c r="F925" i="13"/>
  <c r="Q924" i="13"/>
  <c r="K924" i="13"/>
  <c r="F924" i="13"/>
  <c r="Q923" i="13"/>
  <c r="K923" i="13"/>
  <c r="F923" i="13"/>
  <c r="Q922" i="13"/>
  <c r="K922" i="13"/>
  <c r="F922" i="13"/>
  <c r="Q916" i="13"/>
  <c r="K916" i="13"/>
  <c r="F916" i="13"/>
  <c r="Q915" i="13"/>
  <c r="K915" i="13"/>
  <c r="F915" i="13"/>
  <c r="Q914" i="13"/>
  <c r="K914" i="13"/>
  <c r="F914" i="13"/>
  <c r="Q913" i="13"/>
  <c r="K913" i="13"/>
  <c r="F913" i="13"/>
  <c r="Q912" i="13"/>
  <c r="K912" i="13"/>
  <c r="F912" i="13"/>
  <c r="Q911" i="13"/>
  <c r="K911" i="13"/>
  <c r="F911" i="13"/>
  <c r="Q910" i="13"/>
  <c r="K910" i="13"/>
  <c r="F910" i="13"/>
  <c r="Q909" i="13"/>
  <c r="K909" i="13"/>
  <c r="F909" i="13"/>
  <c r="Q908" i="13"/>
  <c r="K908" i="13"/>
  <c r="F908" i="13"/>
  <c r="Q907" i="13"/>
  <c r="K907" i="13"/>
  <c r="F907" i="13"/>
  <c r="Q906" i="13"/>
  <c r="K906" i="13"/>
  <c r="F906" i="13"/>
  <c r="Q905" i="13"/>
  <c r="K905" i="13"/>
  <c r="F905" i="13"/>
  <c r="Q904" i="13"/>
  <c r="K904" i="13"/>
  <c r="F904" i="13"/>
  <c r="Q903" i="13"/>
  <c r="K903" i="13"/>
  <c r="F903" i="13"/>
  <c r="Q902" i="13"/>
  <c r="K902" i="13"/>
  <c r="F902" i="13"/>
  <c r="Q901" i="13"/>
  <c r="K901" i="13"/>
  <c r="F901" i="13"/>
  <c r="Q900" i="13"/>
  <c r="K900" i="13"/>
  <c r="F900" i="13"/>
  <c r="Q899" i="13"/>
  <c r="K899" i="13"/>
  <c r="F899" i="13"/>
  <c r="Q898" i="13"/>
  <c r="K898" i="13"/>
  <c r="F898" i="13"/>
  <c r="Q897" i="13"/>
  <c r="K897" i="13"/>
  <c r="F897" i="13"/>
  <c r="Q896" i="13"/>
  <c r="K896" i="13"/>
  <c r="F896" i="13"/>
  <c r="Q895" i="13"/>
  <c r="K895" i="13"/>
  <c r="F895" i="13"/>
  <c r="Q894" i="13"/>
  <c r="K894" i="13"/>
  <c r="F894" i="13"/>
  <c r="Q893" i="13"/>
  <c r="K893" i="13"/>
  <c r="F893" i="13"/>
  <c r="Q892" i="13"/>
  <c r="K892" i="13"/>
  <c r="F892" i="13"/>
  <c r="Q891" i="13"/>
  <c r="K891" i="13"/>
  <c r="F891" i="13"/>
  <c r="Q890" i="13"/>
  <c r="K890" i="13"/>
  <c r="F890" i="13"/>
  <c r="Q889" i="13"/>
  <c r="K889" i="13"/>
  <c r="F889" i="13"/>
  <c r="Q888" i="13"/>
  <c r="K888" i="13"/>
  <c r="F888" i="13"/>
  <c r="Q887" i="13"/>
  <c r="K887" i="13"/>
  <c r="F887" i="13"/>
  <c r="Q886" i="13"/>
  <c r="K886" i="13"/>
  <c r="F886" i="13"/>
  <c r="Q885" i="13"/>
  <c r="K885" i="13"/>
  <c r="F885" i="13"/>
  <c r="Q884" i="13"/>
  <c r="K884" i="13"/>
  <c r="F884" i="13"/>
  <c r="Q883" i="13"/>
  <c r="K883" i="13"/>
  <c r="F883" i="13"/>
  <c r="Q882" i="13"/>
  <c r="K882" i="13"/>
  <c r="F882" i="13"/>
  <c r="Q881" i="13"/>
  <c r="K881" i="13"/>
  <c r="F881" i="13"/>
  <c r="Q880" i="13"/>
  <c r="K880" i="13"/>
  <c r="F880" i="13"/>
  <c r="Q879" i="13"/>
  <c r="K879" i="13"/>
  <c r="F879" i="13"/>
  <c r="Q878" i="13"/>
  <c r="K878" i="13"/>
  <c r="F878" i="13"/>
  <c r="Q877" i="13"/>
  <c r="K877" i="13"/>
  <c r="F877" i="13"/>
  <c r="Q876" i="13"/>
  <c r="K876" i="13"/>
  <c r="F876" i="13"/>
  <c r="Q875" i="13"/>
  <c r="K875" i="13"/>
  <c r="F875" i="13"/>
  <c r="Q874" i="13"/>
  <c r="K874" i="13"/>
  <c r="F874" i="13"/>
  <c r="Q873" i="13"/>
  <c r="K873" i="13"/>
  <c r="F873" i="13"/>
  <c r="Q872" i="13"/>
  <c r="K872" i="13"/>
  <c r="F872" i="13"/>
  <c r="Q871" i="13"/>
  <c r="K871" i="13"/>
  <c r="F871" i="13"/>
  <c r="Q870" i="13"/>
  <c r="K870" i="13"/>
  <c r="F870" i="13"/>
  <c r="Q869" i="13"/>
  <c r="K869" i="13"/>
  <c r="F869" i="13"/>
  <c r="Q868" i="13"/>
  <c r="K868" i="13"/>
  <c r="F868" i="13"/>
  <c r="Q867" i="13"/>
  <c r="K867" i="13"/>
  <c r="F867" i="13"/>
  <c r="Q866" i="13"/>
  <c r="K866" i="13"/>
  <c r="F866" i="13"/>
  <c r="Q865" i="13"/>
  <c r="K865" i="13"/>
  <c r="F865" i="13"/>
  <c r="Q864" i="13"/>
  <c r="K864" i="13"/>
  <c r="F864" i="13"/>
  <c r="Q863" i="13"/>
  <c r="K863" i="13"/>
  <c r="F863" i="13"/>
  <c r="Q862" i="13"/>
  <c r="K862" i="13"/>
  <c r="F862" i="13"/>
  <c r="Q861" i="13"/>
  <c r="K861" i="13"/>
  <c r="F861" i="13"/>
  <c r="Q860" i="13"/>
  <c r="K860" i="13"/>
  <c r="F860" i="13"/>
  <c r="Q859" i="13"/>
  <c r="K859" i="13"/>
  <c r="F859" i="13"/>
  <c r="Q858" i="13"/>
  <c r="K858" i="13"/>
  <c r="F858" i="13"/>
  <c r="Q857" i="13"/>
  <c r="K857" i="13"/>
  <c r="F857" i="13"/>
  <c r="Q856" i="13"/>
  <c r="K856" i="13"/>
  <c r="F856" i="13"/>
  <c r="Q855" i="13"/>
  <c r="K855" i="13"/>
  <c r="F855" i="13"/>
  <c r="Q854" i="13"/>
  <c r="K854" i="13"/>
  <c r="F854" i="13"/>
  <c r="Q853" i="13"/>
  <c r="K853" i="13"/>
  <c r="F853" i="13"/>
  <c r="Q852" i="13"/>
  <c r="K852" i="13"/>
  <c r="F852" i="13"/>
  <c r="Q851" i="13"/>
  <c r="K851" i="13"/>
  <c r="F851" i="13"/>
  <c r="Q850" i="13"/>
  <c r="K850" i="13"/>
  <c r="F850" i="13"/>
  <c r="Q849" i="13"/>
  <c r="K849" i="13"/>
  <c r="F849" i="13"/>
  <c r="Q848" i="13"/>
  <c r="K848" i="13"/>
  <c r="F848" i="13"/>
  <c r="Q847" i="13"/>
  <c r="K847" i="13"/>
  <c r="F847" i="13"/>
  <c r="Q846" i="13"/>
  <c r="K846" i="13"/>
  <c r="F846" i="13"/>
  <c r="Q845" i="13"/>
  <c r="K845" i="13"/>
  <c r="F845" i="13"/>
  <c r="Q844" i="13"/>
  <c r="K844" i="13"/>
  <c r="F844" i="13"/>
  <c r="Q843" i="13"/>
  <c r="K843" i="13"/>
  <c r="F843" i="13"/>
  <c r="Q842" i="13"/>
  <c r="K842" i="13"/>
  <c r="F842" i="13"/>
  <c r="Q841" i="13"/>
  <c r="K841" i="13"/>
  <c r="F841" i="13"/>
  <c r="Q840" i="13"/>
  <c r="K840" i="13"/>
  <c r="F840" i="13"/>
  <c r="Q839" i="13"/>
  <c r="K839" i="13"/>
  <c r="F839" i="13"/>
  <c r="Q838" i="13"/>
  <c r="K838" i="13"/>
  <c r="F838" i="13"/>
  <c r="Q837" i="13"/>
  <c r="K837" i="13"/>
  <c r="F837" i="13"/>
  <c r="Q836" i="13"/>
  <c r="K836" i="13"/>
  <c r="F836" i="13"/>
  <c r="Q835" i="13"/>
  <c r="K835" i="13"/>
  <c r="F835" i="13"/>
  <c r="Q834" i="13"/>
  <c r="K834" i="13"/>
  <c r="F834" i="13"/>
  <c r="Q833" i="13"/>
  <c r="K833" i="13"/>
  <c r="F833" i="13"/>
  <c r="Q832" i="13"/>
  <c r="K832" i="13"/>
  <c r="F832" i="13"/>
  <c r="Q831" i="13"/>
  <c r="K831" i="13"/>
  <c r="F831" i="13"/>
  <c r="Q830" i="13"/>
  <c r="K830" i="13"/>
  <c r="F830" i="13"/>
  <c r="Q829" i="13"/>
  <c r="K829" i="13"/>
  <c r="F829" i="13"/>
  <c r="Q828" i="13"/>
  <c r="K828" i="13"/>
  <c r="F828" i="13"/>
  <c r="Q827" i="13"/>
  <c r="K827" i="13"/>
  <c r="F827" i="13"/>
  <c r="Q826" i="13"/>
  <c r="K826" i="13"/>
  <c r="F826" i="13"/>
  <c r="Q825" i="13"/>
  <c r="K825" i="13"/>
  <c r="F825" i="13"/>
  <c r="Q824" i="13"/>
  <c r="K824" i="13"/>
  <c r="F824" i="13"/>
  <c r="Q823" i="13"/>
  <c r="K823" i="13"/>
  <c r="F823" i="13"/>
  <c r="Q822" i="13"/>
  <c r="K822" i="13"/>
  <c r="F822" i="13"/>
  <c r="Q821" i="13"/>
  <c r="K821" i="13"/>
  <c r="F821" i="13"/>
  <c r="Q820" i="13"/>
  <c r="K820" i="13"/>
  <c r="F820" i="13"/>
  <c r="Q819" i="13"/>
  <c r="K819" i="13"/>
  <c r="F819" i="13"/>
  <c r="Q818" i="13"/>
  <c r="K818" i="13"/>
  <c r="F818" i="13"/>
  <c r="Q817" i="13"/>
  <c r="K817" i="13"/>
  <c r="F817" i="13"/>
  <c r="Q816" i="13"/>
  <c r="K816" i="13"/>
  <c r="F816" i="13"/>
  <c r="Q815" i="13"/>
  <c r="K815" i="13"/>
  <c r="F815" i="13"/>
  <c r="Q814" i="13"/>
  <c r="K814" i="13"/>
  <c r="F814" i="13"/>
  <c r="Q813" i="13"/>
  <c r="K813" i="13"/>
  <c r="F813" i="13"/>
  <c r="Q812" i="13"/>
  <c r="K812" i="13"/>
  <c r="F812" i="13"/>
  <c r="Q811" i="13"/>
  <c r="K811" i="13"/>
  <c r="F811" i="13"/>
  <c r="Q810" i="13"/>
  <c r="K810" i="13"/>
  <c r="F810" i="13"/>
  <c r="Q809" i="13"/>
  <c r="K809" i="13"/>
  <c r="F809" i="13"/>
  <c r="Q808" i="13"/>
  <c r="K808" i="13"/>
  <c r="F808" i="13"/>
  <c r="Q807" i="13"/>
  <c r="K807" i="13"/>
  <c r="F807" i="13"/>
  <c r="Q806" i="13"/>
  <c r="K806" i="13"/>
  <c r="F806" i="13"/>
  <c r="Q805" i="13"/>
  <c r="K805" i="13"/>
  <c r="F805" i="13"/>
  <c r="Q804" i="13"/>
  <c r="K804" i="13"/>
  <c r="F804" i="13"/>
  <c r="Q803" i="13"/>
  <c r="K803" i="13"/>
  <c r="F803" i="13"/>
  <c r="Q802" i="13"/>
  <c r="K802" i="13"/>
  <c r="F802" i="13"/>
  <c r="Q801" i="13"/>
  <c r="K801" i="13"/>
  <c r="F801" i="13"/>
  <c r="Q800" i="13"/>
  <c r="K800" i="13"/>
  <c r="F800" i="13"/>
  <c r="Q799" i="13"/>
  <c r="K799" i="13"/>
  <c r="F799" i="13"/>
  <c r="Q798" i="13"/>
  <c r="K798" i="13"/>
  <c r="F798" i="13"/>
  <c r="Q797" i="13"/>
  <c r="F797" i="13"/>
  <c r="Q796" i="13"/>
  <c r="K796" i="13"/>
  <c r="F796" i="13"/>
  <c r="Q795" i="13"/>
  <c r="K795" i="13"/>
  <c r="F795" i="13"/>
  <c r="Q794" i="13"/>
  <c r="K794" i="13"/>
  <c r="F794" i="13"/>
  <c r="Q793" i="13"/>
  <c r="K793" i="13"/>
  <c r="Q792" i="13"/>
  <c r="K792" i="13"/>
  <c r="Q791" i="13"/>
  <c r="K791" i="13"/>
  <c r="Q790" i="13"/>
  <c r="K790" i="13"/>
  <c r="Q789" i="13"/>
  <c r="K789" i="13"/>
  <c r="Q788" i="13"/>
  <c r="K788" i="13"/>
  <c r="Q787" i="13"/>
  <c r="K787" i="13"/>
  <c r="Q786" i="13"/>
  <c r="K786" i="13"/>
  <c r="Q785" i="13"/>
  <c r="K785" i="13"/>
  <c r="F785" i="13"/>
  <c r="Q784" i="13"/>
  <c r="K784" i="13"/>
  <c r="F784" i="13"/>
  <c r="Q783" i="13"/>
  <c r="K783" i="13"/>
  <c r="F783" i="13"/>
  <c r="Q782" i="13"/>
  <c r="K782" i="13"/>
  <c r="F782" i="13"/>
  <c r="Q781" i="13"/>
  <c r="K781" i="13"/>
  <c r="F781" i="13"/>
  <c r="Q780" i="13"/>
  <c r="K780" i="13"/>
  <c r="F780" i="13"/>
  <c r="Q779" i="13"/>
  <c r="K779" i="13"/>
  <c r="F779" i="13"/>
  <c r="Q778" i="13"/>
  <c r="K778" i="13"/>
  <c r="F778" i="13"/>
  <c r="Q777" i="13"/>
  <c r="K777" i="13"/>
  <c r="F777" i="13"/>
  <c r="Q776" i="13"/>
  <c r="K776" i="13"/>
  <c r="F776" i="13"/>
  <c r="Q775" i="13"/>
  <c r="K775" i="13"/>
  <c r="F775" i="13"/>
  <c r="Q774" i="13"/>
  <c r="K774" i="13"/>
  <c r="F774" i="13"/>
  <c r="Q773" i="13"/>
  <c r="K773" i="13"/>
  <c r="F773" i="13"/>
  <c r="Q772" i="13"/>
  <c r="K772" i="13"/>
  <c r="F772" i="13"/>
  <c r="Q771" i="13"/>
  <c r="K771" i="13"/>
  <c r="F771" i="13"/>
  <c r="Q770" i="13"/>
  <c r="K770" i="13"/>
  <c r="F770" i="13"/>
  <c r="Q769" i="13"/>
  <c r="K769" i="13"/>
  <c r="F769" i="13"/>
  <c r="Q768" i="13"/>
  <c r="K768" i="13"/>
  <c r="F768" i="13"/>
  <c r="Q767" i="13"/>
  <c r="K767" i="13"/>
  <c r="F767" i="13"/>
  <c r="Q766" i="13"/>
  <c r="K766" i="13"/>
  <c r="F766" i="13"/>
  <c r="Q765" i="13"/>
  <c r="K765" i="13"/>
  <c r="F765" i="13"/>
  <c r="Q764" i="13"/>
  <c r="K764" i="13"/>
  <c r="F764" i="13"/>
  <c r="Q763" i="13"/>
  <c r="K763" i="13"/>
  <c r="F763" i="13"/>
  <c r="Q762" i="13"/>
  <c r="K762" i="13"/>
  <c r="F762" i="13"/>
  <c r="Q761" i="13"/>
  <c r="K761" i="13"/>
  <c r="F761" i="13"/>
  <c r="Q760" i="13"/>
  <c r="K760" i="13"/>
  <c r="F760" i="13"/>
  <c r="Q759" i="13"/>
  <c r="K759" i="13"/>
  <c r="F759" i="13"/>
  <c r="Q758" i="13"/>
  <c r="K758" i="13"/>
  <c r="F758" i="13"/>
  <c r="Q757" i="13"/>
  <c r="K757" i="13"/>
  <c r="F757" i="13"/>
  <c r="Q756" i="13"/>
  <c r="K756" i="13"/>
  <c r="F756" i="13"/>
  <c r="Q755" i="13"/>
  <c r="K755" i="13"/>
  <c r="F755" i="13"/>
  <c r="Q754" i="13"/>
  <c r="K754" i="13"/>
  <c r="F754" i="13"/>
  <c r="Q753" i="13"/>
  <c r="K753" i="13"/>
  <c r="F753" i="13"/>
  <c r="Q752" i="13"/>
  <c r="K752" i="13"/>
  <c r="F752" i="13"/>
  <c r="Q751" i="13"/>
  <c r="K751" i="13"/>
  <c r="F751" i="13"/>
  <c r="Q750" i="13"/>
  <c r="K750" i="13"/>
  <c r="F750" i="13"/>
  <c r="Q749" i="13"/>
  <c r="K749" i="13"/>
  <c r="F749" i="13"/>
  <c r="Q748" i="13"/>
  <c r="K748" i="13"/>
  <c r="F748" i="13"/>
  <c r="Q747" i="13"/>
  <c r="K747" i="13"/>
  <c r="F747" i="13"/>
  <c r="Q746" i="13"/>
  <c r="K746" i="13"/>
  <c r="F746" i="13"/>
  <c r="Q745" i="13"/>
  <c r="K745" i="13"/>
  <c r="F745" i="13"/>
  <c r="Q744" i="13"/>
  <c r="K744" i="13"/>
  <c r="F744" i="13"/>
  <c r="Q743" i="13"/>
  <c r="K743" i="13"/>
  <c r="F743" i="13"/>
  <c r="Q742" i="13"/>
  <c r="K742" i="13"/>
  <c r="F742" i="13"/>
  <c r="Q741" i="13"/>
  <c r="K741" i="13"/>
  <c r="F741" i="13"/>
  <c r="Q740" i="13"/>
  <c r="K740" i="13"/>
  <c r="F740" i="13"/>
  <c r="Q739" i="13"/>
  <c r="K739" i="13"/>
  <c r="F739" i="13"/>
  <c r="Q738" i="13"/>
  <c r="K738" i="13"/>
  <c r="F738" i="13"/>
  <c r="Q737" i="13"/>
  <c r="K737" i="13"/>
  <c r="F737" i="13"/>
  <c r="Q736" i="13"/>
  <c r="K736" i="13"/>
  <c r="F736" i="13"/>
  <c r="Q735" i="13"/>
  <c r="K735" i="13"/>
  <c r="F735" i="13"/>
  <c r="Q734" i="13"/>
  <c r="K734" i="13"/>
  <c r="F734" i="13"/>
  <c r="Q733" i="13"/>
  <c r="K733" i="13"/>
  <c r="F733" i="13"/>
  <c r="Q732" i="13"/>
  <c r="K732" i="13"/>
  <c r="F732" i="13"/>
  <c r="Q731" i="13"/>
  <c r="K731" i="13"/>
  <c r="F731" i="13"/>
  <c r="Q730" i="13"/>
  <c r="K730" i="13"/>
  <c r="F730" i="13"/>
  <c r="Q729" i="13"/>
  <c r="K729" i="13"/>
  <c r="F729" i="13"/>
  <c r="Q728" i="13"/>
  <c r="K728" i="13"/>
  <c r="F728" i="13"/>
  <c r="Q727" i="13"/>
  <c r="K727" i="13"/>
  <c r="F727" i="13"/>
  <c r="Q726" i="13"/>
  <c r="K726" i="13"/>
  <c r="F726" i="13"/>
  <c r="Q725" i="13"/>
  <c r="K725" i="13"/>
  <c r="F725" i="13"/>
  <c r="Q724" i="13"/>
  <c r="K724" i="13"/>
  <c r="F724" i="13"/>
  <c r="Q723" i="13"/>
  <c r="K723" i="13"/>
  <c r="F723" i="13"/>
  <c r="Q722" i="13"/>
  <c r="K722" i="13"/>
  <c r="F722" i="13"/>
  <c r="Q721" i="13"/>
  <c r="K721" i="13"/>
  <c r="F721" i="13"/>
  <c r="Q720" i="13"/>
  <c r="K720" i="13"/>
  <c r="F720" i="13"/>
  <c r="Q719" i="13"/>
  <c r="K719" i="13"/>
  <c r="F719" i="13"/>
  <c r="Q718" i="13"/>
  <c r="K718" i="13"/>
  <c r="F718" i="13"/>
  <c r="Q717" i="13"/>
  <c r="K717" i="13"/>
  <c r="F717" i="13"/>
  <c r="Q716" i="13"/>
  <c r="K716" i="13"/>
  <c r="F716" i="13"/>
  <c r="Q715" i="13"/>
  <c r="K715" i="13"/>
  <c r="F715" i="13"/>
  <c r="Q714" i="13"/>
  <c r="K714" i="13"/>
  <c r="F714" i="13"/>
  <c r="Q713" i="13"/>
  <c r="K713" i="13"/>
  <c r="F713" i="13"/>
  <c r="Q712" i="13"/>
  <c r="K712" i="13"/>
  <c r="F712" i="13"/>
  <c r="Q711" i="13"/>
  <c r="K711" i="13"/>
  <c r="F711" i="13"/>
  <c r="Q710" i="13"/>
  <c r="K710" i="13"/>
  <c r="F710" i="13"/>
  <c r="Q709" i="13"/>
  <c r="K709" i="13"/>
  <c r="F709" i="13"/>
  <c r="Q708" i="13"/>
  <c r="K708" i="13"/>
  <c r="F708" i="13"/>
  <c r="Q707" i="13"/>
  <c r="K707" i="13"/>
  <c r="F707" i="13"/>
  <c r="Q706" i="13"/>
  <c r="K706" i="13"/>
  <c r="F706" i="13"/>
  <c r="Q705" i="13"/>
  <c r="K705" i="13"/>
  <c r="F705" i="13"/>
  <c r="Q704" i="13"/>
  <c r="K704" i="13"/>
  <c r="F704" i="13"/>
  <c r="Q703" i="13"/>
  <c r="K703" i="13"/>
  <c r="F703" i="13"/>
  <c r="Q702" i="13"/>
  <c r="K702" i="13"/>
  <c r="F702" i="13"/>
  <c r="Q701" i="13"/>
  <c r="K701" i="13"/>
  <c r="F701" i="13"/>
  <c r="Q700" i="13"/>
  <c r="K700" i="13"/>
  <c r="F700" i="13"/>
  <c r="Q699" i="13"/>
  <c r="K699" i="13"/>
  <c r="F699" i="13"/>
  <c r="Q698" i="13"/>
  <c r="K698" i="13"/>
  <c r="F698" i="13"/>
  <c r="Q697" i="13"/>
  <c r="K697" i="13"/>
  <c r="F697" i="13"/>
  <c r="Q696" i="13"/>
  <c r="K696" i="13"/>
  <c r="F696" i="13"/>
  <c r="Q695" i="13"/>
  <c r="K695" i="13"/>
  <c r="F695" i="13"/>
  <c r="Q694" i="13"/>
  <c r="K694" i="13"/>
  <c r="F694" i="13"/>
  <c r="Q693" i="13"/>
  <c r="K693" i="13"/>
  <c r="F693" i="13"/>
  <c r="Q692" i="13"/>
  <c r="K692" i="13"/>
  <c r="F692" i="13"/>
  <c r="Q691" i="13"/>
  <c r="K691" i="13"/>
  <c r="F691" i="13"/>
  <c r="Q690" i="13"/>
  <c r="K690" i="13"/>
  <c r="F690" i="13"/>
  <c r="Q689" i="13"/>
  <c r="K689" i="13"/>
  <c r="F689" i="13"/>
  <c r="Q688" i="13"/>
  <c r="K688" i="13"/>
  <c r="F688" i="13"/>
  <c r="Q687" i="13"/>
  <c r="K687" i="13"/>
  <c r="F687" i="13"/>
  <c r="Q686" i="13"/>
  <c r="K686" i="13"/>
  <c r="F686" i="13"/>
  <c r="Q685" i="13"/>
  <c r="K685" i="13"/>
  <c r="F685" i="13"/>
  <c r="Q684" i="13"/>
  <c r="K684" i="13"/>
  <c r="F684" i="13"/>
  <c r="Q683" i="13"/>
  <c r="K683" i="13"/>
  <c r="F683" i="13"/>
  <c r="Q682" i="13"/>
  <c r="K682" i="13"/>
  <c r="F682" i="13"/>
  <c r="Q681" i="13"/>
  <c r="K681" i="13"/>
  <c r="F681" i="13"/>
  <c r="Q680" i="13"/>
  <c r="K680" i="13"/>
  <c r="F680" i="13"/>
  <c r="Q679" i="13"/>
  <c r="K679" i="13"/>
  <c r="F679" i="13"/>
  <c r="Q678" i="13"/>
  <c r="K678" i="13"/>
  <c r="F678" i="13"/>
  <c r="Q677" i="13"/>
  <c r="K677" i="13"/>
  <c r="F677" i="13"/>
  <c r="Q676" i="13"/>
  <c r="K676" i="13"/>
  <c r="F676" i="13"/>
  <c r="Q675" i="13"/>
  <c r="K675" i="13"/>
  <c r="F675" i="13"/>
  <c r="Q674" i="13"/>
  <c r="K674" i="13"/>
  <c r="F674" i="13"/>
  <c r="Q673" i="13"/>
  <c r="K673" i="13"/>
  <c r="F673" i="13"/>
  <c r="Q672" i="13"/>
  <c r="K672" i="13"/>
  <c r="F672" i="13"/>
  <c r="Q671" i="13"/>
  <c r="K671" i="13"/>
  <c r="F671" i="13"/>
  <c r="Q670" i="13"/>
  <c r="K670" i="13"/>
  <c r="F670" i="13"/>
  <c r="Q669" i="13"/>
  <c r="K669" i="13"/>
  <c r="F669" i="13"/>
  <c r="Q668" i="13"/>
  <c r="K668" i="13"/>
  <c r="F668" i="13"/>
  <c r="Q667" i="13"/>
  <c r="K667" i="13"/>
  <c r="F667" i="13"/>
  <c r="Q666" i="13"/>
  <c r="K666" i="13"/>
  <c r="F666" i="13"/>
  <c r="Q665" i="13"/>
  <c r="K665" i="13"/>
  <c r="F665" i="13"/>
  <c r="Q664" i="13"/>
  <c r="K664" i="13"/>
  <c r="F664" i="13"/>
  <c r="Q663" i="13"/>
  <c r="K663" i="13"/>
  <c r="F663" i="13"/>
  <c r="Q662" i="13"/>
  <c r="K662" i="13"/>
  <c r="F662" i="13"/>
  <c r="Q661" i="13"/>
  <c r="K661" i="13"/>
  <c r="F661" i="13"/>
  <c r="Q660" i="13"/>
  <c r="K660" i="13"/>
  <c r="F660" i="13"/>
  <c r="Q659" i="13"/>
  <c r="K659" i="13"/>
  <c r="F659" i="13"/>
  <c r="Q658" i="13"/>
  <c r="K658" i="13"/>
  <c r="F658" i="13"/>
  <c r="Q657" i="13"/>
  <c r="K657" i="13"/>
  <c r="F657" i="13"/>
  <c r="Q656" i="13"/>
  <c r="K656" i="13"/>
  <c r="F656" i="13"/>
  <c r="Q655" i="13"/>
  <c r="K655" i="13"/>
  <c r="F655" i="13"/>
  <c r="Q654" i="13"/>
  <c r="K654" i="13"/>
  <c r="F654" i="13"/>
  <c r="Q653" i="13"/>
  <c r="K653" i="13"/>
  <c r="F653" i="13"/>
  <c r="Q652" i="13"/>
  <c r="K652" i="13"/>
  <c r="F652" i="13"/>
  <c r="Q651" i="13"/>
  <c r="K651" i="13"/>
  <c r="F651" i="13"/>
  <c r="Q650" i="13"/>
  <c r="K650" i="13"/>
  <c r="F650" i="13"/>
  <c r="Q649" i="13"/>
  <c r="K649" i="13"/>
  <c r="F649" i="13"/>
  <c r="Q648" i="13"/>
  <c r="K648" i="13"/>
  <c r="F648" i="13"/>
  <c r="Q647" i="13"/>
  <c r="K647" i="13"/>
  <c r="F647" i="13"/>
  <c r="Q646" i="13"/>
  <c r="K646" i="13"/>
  <c r="F646" i="13"/>
  <c r="Q645" i="13"/>
  <c r="K645" i="13"/>
  <c r="F645" i="13"/>
  <c r="Q644" i="13"/>
  <c r="K644" i="13"/>
  <c r="F644" i="13"/>
  <c r="Q643" i="13"/>
  <c r="K643" i="13"/>
  <c r="F643" i="13"/>
  <c r="Q642" i="13"/>
  <c r="K642" i="13"/>
  <c r="F642" i="13"/>
  <c r="Q641" i="13"/>
  <c r="K641" i="13"/>
  <c r="F641" i="13"/>
  <c r="Q640" i="13"/>
  <c r="K640" i="13"/>
  <c r="F640" i="13"/>
  <c r="Q639" i="13"/>
  <c r="K639" i="13"/>
  <c r="F639" i="13"/>
  <c r="Q638" i="13"/>
  <c r="K638" i="13"/>
  <c r="F638" i="13"/>
  <c r="Q637" i="13"/>
  <c r="K637" i="13"/>
  <c r="F637" i="13"/>
  <c r="Q636" i="13"/>
  <c r="K636" i="13"/>
  <c r="F636" i="13"/>
  <c r="Q635" i="13"/>
  <c r="K635" i="13"/>
  <c r="F635" i="13"/>
  <c r="Q634" i="13"/>
  <c r="K634" i="13"/>
  <c r="F634" i="13"/>
  <c r="Q633" i="13"/>
  <c r="K633" i="13"/>
  <c r="F633" i="13"/>
  <c r="Q632" i="13"/>
  <c r="K632" i="13"/>
  <c r="F632" i="13"/>
  <c r="Q631" i="13"/>
  <c r="K631" i="13"/>
  <c r="F631" i="13"/>
  <c r="Q630" i="13"/>
  <c r="K630" i="13"/>
  <c r="F630" i="13"/>
  <c r="Q629" i="13"/>
  <c r="K629" i="13"/>
  <c r="F629" i="13"/>
  <c r="Q628" i="13"/>
  <c r="K628" i="13"/>
  <c r="F628" i="13"/>
  <c r="Q627" i="13"/>
  <c r="K627" i="13"/>
  <c r="F627" i="13"/>
  <c r="Q626" i="13"/>
  <c r="K626" i="13"/>
  <c r="F626" i="13"/>
  <c r="Q625" i="13"/>
  <c r="K625" i="13"/>
  <c r="F625" i="13"/>
  <c r="Q624" i="13"/>
  <c r="K624" i="13"/>
  <c r="F624" i="13"/>
  <c r="Q623" i="13"/>
  <c r="K623" i="13"/>
  <c r="F623" i="13"/>
  <c r="Q622" i="13"/>
  <c r="K622" i="13"/>
  <c r="F622" i="13"/>
  <c r="Q621" i="13"/>
  <c r="K621" i="13"/>
  <c r="F621" i="13"/>
  <c r="Q620" i="13"/>
  <c r="K620" i="13"/>
  <c r="F620" i="13"/>
  <c r="Q619" i="13"/>
  <c r="K619" i="13"/>
  <c r="F619" i="13"/>
  <c r="Q618" i="13"/>
  <c r="K618" i="13"/>
  <c r="F618" i="13"/>
  <c r="Q617" i="13"/>
  <c r="K617" i="13"/>
  <c r="F617" i="13"/>
  <c r="Q616" i="13"/>
  <c r="K616" i="13"/>
  <c r="F616" i="13"/>
  <c r="Q615" i="13"/>
  <c r="K615" i="13"/>
  <c r="F615" i="13"/>
  <c r="Q614" i="13"/>
  <c r="K614" i="13"/>
  <c r="F614" i="13"/>
  <c r="Q613" i="13"/>
  <c r="K613" i="13"/>
  <c r="F613" i="13"/>
  <c r="Q612" i="13"/>
  <c r="K612" i="13"/>
  <c r="F612" i="13"/>
  <c r="Q611" i="13"/>
  <c r="K611" i="13"/>
  <c r="F611" i="13"/>
  <c r="Q610" i="13"/>
  <c r="K610" i="13"/>
  <c r="F610" i="13"/>
  <c r="Q609" i="13"/>
  <c r="K609" i="13"/>
  <c r="F609" i="13"/>
  <c r="Q608" i="13"/>
  <c r="K608" i="13"/>
  <c r="F608" i="13"/>
  <c r="Q607" i="13"/>
  <c r="K607" i="13"/>
  <c r="F607" i="13"/>
  <c r="Q606" i="13"/>
  <c r="K606" i="13"/>
  <c r="F606" i="13"/>
  <c r="Q605" i="13"/>
  <c r="K605" i="13"/>
  <c r="F605" i="13"/>
  <c r="Q604" i="13"/>
  <c r="K604" i="13"/>
  <c r="F604" i="13"/>
  <c r="Q603" i="13"/>
  <c r="K603" i="13"/>
  <c r="F603" i="13"/>
  <c r="Q602" i="13"/>
  <c r="K602" i="13"/>
  <c r="F602" i="13"/>
  <c r="Q601" i="13"/>
  <c r="K601" i="13"/>
  <c r="F601" i="13"/>
  <c r="Q600" i="13"/>
  <c r="K600" i="13"/>
  <c r="F600" i="13"/>
  <c r="Q599" i="13"/>
  <c r="K599" i="13"/>
  <c r="F599" i="13"/>
  <c r="Q598" i="13"/>
  <c r="K598" i="13"/>
  <c r="F598" i="13"/>
  <c r="Q597" i="13"/>
  <c r="K597" i="13"/>
  <c r="F597" i="13"/>
  <c r="Q596" i="13"/>
  <c r="K596" i="13"/>
  <c r="F596" i="13"/>
  <c r="Q595" i="13"/>
  <c r="K595" i="13"/>
  <c r="F595" i="13"/>
  <c r="Q594" i="13"/>
  <c r="K594" i="13"/>
  <c r="F594" i="13"/>
  <c r="Q593" i="13"/>
  <c r="K593" i="13"/>
  <c r="F593" i="13"/>
  <c r="Q592" i="13"/>
  <c r="K592" i="13"/>
  <c r="F592" i="13"/>
  <c r="Q591" i="13"/>
  <c r="K591" i="13"/>
  <c r="F591" i="13"/>
  <c r="Q590" i="13"/>
  <c r="K590" i="13"/>
  <c r="F590" i="13"/>
  <c r="Q589" i="13"/>
  <c r="K589" i="13"/>
  <c r="F589" i="13"/>
  <c r="Q588" i="13"/>
  <c r="K588" i="13"/>
  <c r="F588" i="13"/>
  <c r="Q587" i="13"/>
  <c r="K587" i="13"/>
  <c r="F587" i="13"/>
  <c r="Q586" i="13"/>
  <c r="K586" i="13"/>
  <c r="F586" i="13"/>
  <c r="Q585" i="13"/>
  <c r="K585" i="13"/>
  <c r="F585" i="13"/>
  <c r="Q584" i="13"/>
  <c r="K584" i="13"/>
  <c r="F584" i="13"/>
  <c r="Q583" i="13"/>
  <c r="K583" i="13"/>
  <c r="F583" i="13"/>
  <c r="Q582" i="13"/>
  <c r="K582" i="13"/>
  <c r="F582" i="13"/>
  <c r="Q581" i="13"/>
  <c r="K581" i="13"/>
  <c r="F581" i="13"/>
  <c r="Q580" i="13"/>
  <c r="K580" i="13"/>
  <c r="F580" i="13"/>
  <c r="Q579" i="13"/>
  <c r="K579" i="13"/>
  <c r="F579" i="13"/>
  <c r="Q578" i="13"/>
  <c r="K578" i="13"/>
  <c r="F578" i="13"/>
  <c r="Q577" i="13"/>
  <c r="K577" i="13"/>
  <c r="F577" i="13"/>
  <c r="Q576" i="13"/>
  <c r="K576" i="13"/>
  <c r="F576" i="13"/>
  <c r="Q575" i="13"/>
  <c r="K575" i="13"/>
  <c r="F575" i="13"/>
  <c r="Q574" i="13"/>
  <c r="K574" i="13"/>
  <c r="F574" i="13"/>
  <c r="Q573" i="13"/>
  <c r="K573" i="13"/>
  <c r="F573" i="13"/>
  <c r="Q572" i="13"/>
  <c r="K572" i="13"/>
  <c r="F572" i="13"/>
  <c r="Q571" i="13"/>
  <c r="K571" i="13"/>
  <c r="F571" i="13"/>
  <c r="Q570" i="13"/>
  <c r="K570" i="13"/>
  <c r="F570" i="13"/>
  <c r="Q569" i="13"/>
  <c r="K569" i="13"/>
  <c r="F569" i="13"/>
  <c r="Q568" i="13"/>
  <c r="K568" i="13"/>
  <c r="F568" i="13"/>
  <c r="Q567" i="13"/>
  <c r="K567" i="13"/>
  <c r="F567" i="13"/>
  <c r="Q566" i="13"/>
  <c r="K566" i="13"/>
  <c r="F566" i="13"/>
  <c r="Q565" i="13"/>
  <c r="K565" i="13"/>
  <c r="F565" i="13"/>
  <c r="Q564" i="13"/>
  <c r="K564" i="13"/>
  <c r="F564" i="13"/>
  <c r="Q563" i="13"/>
  <c r="K563" i="13"/>
  <c r="F563" i="13"/>
  <c r="Q562" i="13"/>
  <c r="K562" i="13"/>
  <c r="F562" i="13"/>
  <c r="Q561" i="13"/>
  <c r="K561" i="13"/>
  <c r="F561" i="13"/>
  <c r="Q560" i="13"/>
  <c r="K560" i="13"/>
  <c r="F560" i="13"/>
  <c r="Q559" i="13"/>
  <c r="K559" i="13"/>
  <c r="F559" i="13"/>
  <c r="Q558" i="13"/>
  <c r="K558" i="13"/>
  <c r="F558" i="13"/>
  <c r="Q557" i="13"/>
  <c r="K557" i="13"/>
  <c r="F557" i="13"/>
  <c r="Q556" i="13"/>
  <c r="K556" i="13"/>
  <c r="F556" i="13"/>
  <c r="Q555" i="13"/>
  <c r="K555" i="13"/>
  <c r="F555" i="13"/>
  <c r="Q554" i="13"/>
  <c r="K554" i="13"/>
  <c r="F554" i="13"/>
  <c r="Q553" i="13"/>
  <c r="K553" i="13"/>
  <c r="F553" i="13"/>
  <c r="Q552" i="13"/>
  <c r="K552" i="13"/>
  <c r="F552" i="13"/>
  <c r="Q551" i="13"/>
  <c r="K551" i="13"/>
  <c r="F551" i="13"/>
  <c r="Q550" i="13"/>
  <c r="K550" i="13"/>
  <c r="F550" i="13"/>
  <c r="Q549" i="13"/>
  <c r="K549" i="13"/>
  <c r="F549" i="13"/>
  <c r="Q548" i="13"/>
  <c r="K548" i="13"/>
  <c r="F548" i="13"/>
  <c r="Q546" i="13"/>
  <c r="K546" i="13"/>
  <c r="F546" i="13"/>
  <c r="Q545" i="13"/>
  <c r="K545" i="13"/>
  <c r="F545" i="13"/>
  <c r="Q544" i="13"/>
  <c r="K544" i="13"/>
  <c r="F544" i="13"/>
  <c r="Q543" i="13"/>
  <c r="K543" i="13"/>
  <c r="F543" i="13"/>
  <c r="Q542" i="13"/>
  <c r="K542" i="13"/>
  <c r="F542" i="13"/>
  <c r="Q541" i="13"/>
  <c r="K541" i="13"/>
  <c r="F541" i="13"/>
  <c r="Q540" i="13"/>
  <c r="K540" i="13"/>
  <c r="F540" i="13"/>
  <c r="Q539" i="13"/>
  <c r="K539" i="13"/>
  <c r="F539" i="13"/>
  <c r="Q538" i="13"/>
  <c r="K538" i="13"/>
  <c r="F538" i="13"/>
  <c r="Q537" i="13"/>
  <c r="K537" i="13"/>
  <c r="F537" i="13"/>
  <c r="Q536" i="13"/>
  <c r="K536" i="13"/>
  <c r="F536" i="13"/>
  <c r="Q535" i="13"/>
  <c r="K535" i="13"/>
  <c r="F535" i="13"/>
  <c r="Q534" i="13"/>
  <c r="K534" i="13"/>
  <c r="F534" i="13"/>
  <c r="Q533" i="13"/>
  <c r="K533" i="13"/>
  <c r="F533" i="13"/>
  <c r="Q532" i="13"/>
  <c r="K532" i="13"/>
  <c r="F532" i="13"/>
  <c r="Q531" i="13"/>
  <c r="K531" i="13"/>
  <c r="F531" i="13"/>
  <c r="Q530" i="13"/>
  <c r="K530" i="13"/>
  <c r="F530" i="13"/>
  <c r="Q529" i="13"/>
  <c r="K529" i="13"/>
  <c r="F529" i="13"/>
  <c r="Q528" i="13"/>
  <c r="K528" i="13"/>
  <c r="F528" i="13"/>
  <c r="Q527" i="13"/>
  <c r="K527" i="13"/>
  <c r="F527" i="13"/>
  <c r="Q526" i="13"/>
  <c r="K526" i="13"/>
  <c r="F526" i="13"/>
  <c r="Q525" i="13"/>
  <c r="K525" i="13"/>
  <c r="F525" i="13"/>
  <c r="Q524" i="13"/>
  <c r="K524" i="13"/>
  <c r="F524" i="13"/>
  <c r="Q523" i="13"/>
  <c r="K523" i="13"/>
  <c r="F523" i="13"/>
  <c r="Q522" i="13"/>
  <c r="K522" i="13"/>
  <c r="F522" i="13"/>
  <c r="Q521" i="13"/>
  <c r="K521" i="13"/>
  <c r="F521" i="13"/>
  <c r="Q520" i="13"/>
  <c r="K520" i="13"/>
  <c r="F520" i="13"/>
  <c r="Q519" i="13"/>
  <c r="K519" i="13"/>
  <c r="F519" i="13"/>
  <c r="Q518" i="13"/>
  <c r="K518" i="13"/>
  <c r="Q517" i="13"/>
  <c r="K517" i="13"/>
  <c r="Q516" i="13"/>
  <c r="K516" i="13"/>
  <c r="Q515" i="13"/>
  <c r="K515" i="13"/>
  <c r="Q514" i="13"/>
  <c r="K514" i="13"/>
  <c r="F514" i="13"/>
  <c r="Q513" i="13"/>
  <c r="K513" i="13"/>
  <c r="F513" i="13"/>
  <c r="Q512" i="13"/>
  <c r="K512" i="13"/>
  <c r="F512" i="13"/>
  <c r="Q511" i="13"/>
  <c r="K511" i="13"/>
  <c r="F511" i="13"/>
  <c r="Q510" i="13"/>
  <c r="K510" i="13"/>
  <c r="F510" i="13"/>
  <c r="Q509" i="13"/>
  <c r="K509" i="13"/>
  <c r="F509" i="13"/>
  <c r="Q508" i="13"/>
  <c r="K508" i="13"/>
  <c r="F508" i="13"/>
  <c r="Q507" i="13"/>
  <c r="K507" i="13"/>
  <c r="F507" i="13"/>
  <c r="Q506" i="13"/>
  <c r="K506" i="13"/>
  <c r="F506" i="13"/>
  <c r="Q505" i="13"/>
  <c r="K505" i="13"/>
  <c r="F505" i="13"/>
  <c r="Q504" i="13"/>
  <c r="K504" i="13"/>
  <c r="F504" i="13"/>
  <c r="Q503" i="13"/>
  <c r="K503" i="13"/>
  <c r="F503" i="13"/>
  <c r="Q502" i="13"/>
  <c r="K502" i="13"/>
  <c r="F502" i="13"/>
  <c r="Q501" i="13"/>
  <c r="K501" i="13"/>
  <c r="F501" i="13"/>
  <c r="Q500" i="13"/>
  <c r="K500" i="13"/>
  <c r="F500" i="13"/>
  <c r="Q499" i="13"/>
  <c r="K499" i="13"/>
  <c r="F499" i="13"/>
  <c r="Q498" i="13"/>
  <c r="K498" i="13"/>
  <c r="F498" i="13"/>
  <c r="Q497" i="13"/>
  <c r="K497" i="13"/>
  <c r="F497" i="13"/>
  <c r="Q496" i="13"/>
  <c r="K496" i="13"/>
  <c r="F496" i="13"/>
  <c r="Q495" i="13"/>
  <c r="K495" i="13"/>
  <c r="F495" i="13"/>
  <c r="Q494" i="13"/>
  <c r="K494" i="13"/>
  <c r="F494" i="13"/>
  <c r="Q493" i="13"/>
  <c r="K493" i="13"/>
  <c r="F493" i="13"/>
  <c r="Q492" i="13"/>
  <c r="K492" i="13"/>
  <c r="F492" i="13"/>
  <c r="Q491" i="13"/>
  <c r="K491" i="13"/>
  <c r="F491" i="13"/>
  <c r="Q490" i="13"/>
  <c r="K490" i="13"/>
  <c r="F490" i="13"/>
  <c r="Q489" i="13"/>
  <c r="K489" i="13"/>
  <c r="F489" i="13"/>
  <c r="Q488" i="13"/>
  <c r="K488" i="13"/>
  <c r="F488" i="13"/>
  <c r="Q487" i="13"/>
  <c r="K487" i="13"/>
  <c r="F487" i="13"/>
  <c r="Q486" i="13"/>
  <c r="K486" i="13"/>
  <c r="F486" i="13"/>
  <c r="Q485" i="13"/>
  <c r="K485" i="13"/>
  <c r="F485" i="13"/>
  <c r="Q484" i="13"/>
  <c r="K484" i="13"/>
  <c r="F484" i="13"/>
  <c r="Q483" i="13"/>
  <c r="K483" i="13"/>
  <c r="F483" i="13"/>
  <c r="Q482" i="13"/>
  <c r="K482" i="13"/>
  <c r="F482" i="13"/>
  <c r="Q481" i="13"/>
  <c r="K481" i="13"/>
  <c r="F481" i="13"/>
  <c r="Q480" i="13"/>
  <c r="K480" i="13"/>
  <c r="F480" i="13"/>
  <c r="Q479" i="13"/>
  <c r="K479" i="13"/>
  <c r="F479" i="13"/>
  <c r="Q478" i="13"/>
  <c r="K478" i="13"/>
  <c r="F478" i="13"/>
  <c r="Q477" i="13"/>
  <c r="K477" i="13"/>
  <c r="F477" i="13"/>
  <c r="Q476" i="13"/>
  <c r="K476" i="13"/>
  <c r="F476" i="13"/>
  <c r="Q475" i="13"/>
  <c r="K475" i="13"/>
  <c r="F475" i="13"/>
  <c r="Q474" i="13"/>
  <c r="K474" i="13"/>
  <c r="F474" i="13"/>
  <c r="Q473" i="13"/>
  <c r="K473" i="13"/>
  <c r="F473" i="13"/>
  <c r="Q472" i="13"/>
  <c r="K472" i="13"/>
  <c r="F472" i="13"/>
  <c r="Q471" i="13"/>
  <c r="K471" i="13"/>
  <c r="F471" i="13"/>
  <c r="Q470" i="13"/>
  <c r="K470" i="13"/>
  <c r="F470" i="13"/>
  <c r="Q469" i="13"/>
  <c r="K469" i="13"/>
  <c r="F469" i="13"/>
  <c r="Q468" i="13"/>
  <c r="K468" i="13"/>
  <c r="F468" i="13"/>
  <c r="Q467" i="13"/>
  <c r="K467" i="13"/>
  <c r="F467" i="13"/>
  <c r="Q466" i="13"/>
  <c r="K466" i="13"/>
  <c r="F466" i="13"/>
  <c r="Q465" i="13"/>
  <c r="K465" i="13"/>
  <c r="F465" i="13"/>
  <c r="Q464" i="13"/>
  <c r="K464" i="13"/>
  <c r="F464" i="13"/>
  <c r="Q463" i="13"/>
  <c r="K463" i="13"/>
  <c r="F463" i="13"/>
  <c r="Q462" i="13"/>
  <c r="K462" i="13"/>
  <c r="F462" i="13"/>
  <c r="Q461" i="13"/>
  <c r="K461" i="13"/>
  <c r="F461" i="13"/>
  <c r="Q460" i="13"/>
  <c r="K460" i="13"/>
  <c r="F460" i="13"/>
  <c r="Q459" i="13"/>
  <c r="K459" i="13"/>
  <c r="F459" i="13"/>
  <c r="Q458" i="13"/>
  <c r="K458" i="13"/>
  <c r="F458" i="13"/>
  <c r="Q457" i="13"/>
  <c r="K457" i="13"/>
  <c r="F457" i="13"/>
  <c r="Q456" i="13"/>
  <c r="K456" i="13"/>
  <c r="F456" i="13"/>
  <c r="Q455" i="13"/>
  <c r="K455" i="13"/>
  <c r="F455" i="13"/>
  <c r="Q454" i="13"/>
  <c r="K454" i="13"/>
  <c r="F454" i="13"/>
  <c r="Q453" i="13"/>
  <c r="K453" i="13"/>
  <c r="F453" i="13"/>
  <c r="Q452" i="13"/>
  <c r="K452" i="13"/>
  <c r="Q451" i="13"/>
  <c r="K451" i="13"/>
  <c r="F451" i="13"/>
  <c r="Q450" i="13"/>
  <c r="K450" i="13"/>
  <c r="F450" i="13"/>
  <c r="Q449" i="13"/>
  <c r="K449" i="13"/>
  <c r="F449" i="13"/>
  <c r="Q448" i="13"/>
  <c r="K448" i="13"/>
  <c r="F448" i="13"/>
  <c r="Q447" i="13"/>
  <c r="K447" i="13"/>
  <c r="F447" i="13"/>
  <c r="Q446" i="13"/>
  <c r="K446" i="13"/>
  <c r="F446" i="13"/>
  <c r="Q445" i="13"/>
  <c r="K445" i="13"/>
  <c r="F445" i="13"/>
  <c r="Q444" i="13"/>
  <c r="K444" i="13"/>
  <c r="F444" i="13"/>
  <c r="Q443" i="13"/>
  <c r="K443" i="13"/>
  <c r="F443" i="13"/>
  <c r="Q442" i="13"/>
  <c r="K442" i="13"/>
  <c r="F442" i="13"/>
  <c r="Q441" i="13"/>
  <c r="K441" i="13"/>
  <c r="F441" i="13"/>
  <c r="Q440" i="13"/>
  <c r="K440" i="13"/>
  <c r="F440" i="13"/>
  <c r="Q439" i="13"/>
  <c r="K439" i="13"/>
  <c r="F439" i="13"/>
  <c r="Q438" i="13"/>
  <c r="K438" i="13"/>
  <c r="F438" i="13"/>
  <c r="Q437" i="13"/>
  <c r="K437" i="13"/>
  <c r="F437" i="13"/>
  <c r="K436" i="13"/>
  <c r="F436" i="13"/>
  <c r="Q435" i="13"/>
  <c r="K435" i="13"/>
  <c r="F435" i="13"/>
  <c r="Q434" i="13"/>
  <c r="K434" i="13"/>
  <c r="F434" i="13"/>
  <c r="Q433" i="13"/>
  <c r="K433" i="13"/>
  <c r="F433" i="13"/>
  <c r="Q432" i="13"/>
  <c r="K432" i="13"/>
  <c r="F432" i="13"/>
  <c r="Q431" i="13"/>
  <c r="K431" i="13"/>
  <c r="F431" i="13"/>
  <c r="Q430" i="13"/>
  <c r="K430" i="13"/>
  <c r="F430" i="13"/>
  <c r="Q429" i="13"/>
  <c r="K429" i="13"/>
  <c r="F429" i="13"/>
  <c r="Q428" i="13"/>
  <c r="K428" i="13"/>
  <c r="F428" i="13"/>
  <c r="Q427" i="13"/>
  <c r="K427" i="13"/>
  <c r="F427" i="13"/>
  <c r="Q426" i="13"/>
  <c r="K426" i="13"/>
  <c r="F426" i="13"/>
  <c r="Q425" i="13"/>
  <c r="K425" i="13"/>
  <c r="F425" i="13"/>
  <c r="Q424" i="13"/>
  <c r="K424" i="13"/>
  <c r="F424" i="13"/>
  <c r="Q423" i="13"/>
  <c r="K423" i="13"/>
  <c r="F423" i="13"/>
  <c r="Q422" i="13"/>
  <c r="K422" i="13"/>
  <c r="F422" i="13"/>
  <c r="Q421" i="13"/>
  <c r="K421" i="13"/>
  <c r="F421" i="13"/>
  <c r="Q420" i="13"/>
  <c r="K420" i="13"/>
  <c r="F420" i="13"/>
  <c r="Q419" i="13"/>
  <c r="K419" i="13"/>
  <c r="F419" i="13"/>
  <c r="Q418" i="13"/>
  <c r="K418" i="13"/>
  <c r="F418" i="13"/>
  <c r="Q417" i="13"/>
  <c r="K417" i="13"/>
  <c r="F417" i="13"/>
  <c r="Q416" i="13"/>
  <c r="K416" i="13"/>
  <c r="F416" i="13"/>
  <c r="Q415" i="13"/>
  <c r="K415" i="13"/>
  <c r="F415" i="13"/>
  <c r="Q414" i="13"/>
  <c r="K414" i="13"/>
  <c r="F414" i="13"/>
  <c r="Q413" i="13"/>
  <c r="K413" i="13"/>
  <c r="F413" i="13"/>
  <c r="Q412" i="13"/>
  <c r="K412" i="13"/>
  <c r="F412" i="13"/>
  <c r="Q411" i="13"/>
  <c r="K411" i="13"/>
  <c r="F411" i="13"/>
  <c r="Q410" i="13"/>
  <c r="K410" i="13"/>
  <c r="F410" i="13"/>
  <c r="Q409" i="13"/>
  <c r="K409" i="13"/>
  <c r="F409" i="13"/>
  <c r="Q408" i="13"/>
  <c r="K408" i="13"/>
  <c r="F408" i="13"/>
  <c r="Q407" i="13"/>
  <c r="K407" i="13"/>
  <c r="F407" i="13"/>
  <c r="Q406" i="13"/>
  <c r="K406" i="13"/>
  <c r="F406" i="13"/>
  <c r="Q405" i="13"/>
  <c r="K405" i="13"/>
  <c r="F405" i="13"/>
  <c r="Q404" i="13"/>
  <c r="K404" i="13"/>
  <c r="F404" i="13"/>
  <c r="Q403" i="13"/>
  <c r="K403" i="13"/>
  <c r="F403" i="13"/>
  <c r="Q402" i="13"/>
  <c r="K402" i="13"/>
  <c r="F402" i="13"/>
  <c r="Q401" i="13"/>
  <c r="K401" i="13"/>
  <c r="F401" i="13"/>
  <c r="Q400" i="13"/>
  <c r="K400" i="13"/>
  <c r="F400" i="13"/>
  <c r="Q399" i="13"/>
  <c r="K399" i="13"/>
  <c r="F399" i="13"/>
  <c r="Q398" i="13"/>
  <c r="K398" i="13"/>
  <c r="F398" i="13"/>
  <c r="Q397" i="13"/>
  <c r="K397" i="13"/>
  <c r="F397" i="13"/>
  <c r="Q396" i="13"/>
  <c r="K396" i="13"/>
  <c r="F396" i="13"/>
  <c r="Q395" i="13"/>
  <c r="K395" i="13"/>
  <c r="F395" i="13"/>
  <c r="Q394" i="13"/>
  <c r="K394" i="13"/>
  <c r="F394" i="13"/>
  <c r="Q393" i="13"/>
  <c r="K393" i="13"/>
  <c r="F393" i="13"/>
  <c r="Q392" i="13"/>
  <c r="K392" i="13"/>
  <c r="F392" i="13"/>
  <c r="Q391" i="13"/>
  <c r="K391" i="13"/>
  <c r="F391" i="13"/>
  <c r="Q390" i="13"/>
  <c r="K390" i="13"/>
  <c r="F390" i="13"/>
  <c r="Q389" i="13"/>
  <c r="K389" i="13"/>
  <c r="F389" i="13"/>
  <c r="Q388" i="13"/>
  <c r="K388" i="13"/>
  <c r="F388" i="13"/>
  <c r="Q387" i="13"/>
  <c r="K387" i="13"/>
  <c r="F387" i="13"/>
  <c r="Q386" i="13"/>
  <c r="K386" i="13"/>
  <c r="F386" i="13"/>
  <c r="Q385" i="13"/>
  <c r="K385" i="13"/>
  <c r="F385" i="13"/>
  <c r="Q384" i="13"/>
  <c r="K384" i="13"/>
  <c r="F384" i="13"/>
  <c r="Q383" i="13"/>
  <c r="K383" i="13"/>
  <c r="F383" i="13"/>
  <c r="Q382" i="13"/>
  <c r="K382" i="13"/>
  <c r="F382" i="13"/>
  <c r="Q381" i="13"/>
  <c r="K381" i="13"/>
  <c r="F381" i="13"/>
  <c r="R380" i="13"/>
  <c r="Q380" i="13"/>
  <c r="K380" i="13"/>
  <c r="F380" i="13"/>
  <c r="R379" i="13"/>
  <c r="Q379" i="13"/>
  <c r="K379" i="13"/>
  <c r="F379" i="13"/>
  <c r="R378" i="13"/>
  <c r="Q378" i="13"/>
  <c r="K378" i="13"/>
  <c r="F378" i="13"/>
  <c r="R377" i="13"/>
  <c r="Q377" i="13"/>
  <c r="K377" i="13"/>
  <c r="F377" i="13"/>
  <c r="R376" i="13"/>
  <c r="Q376" i="13"/>
  <c r="K376" i="13"/>
  <c r="F376" i="13"/>
  <c r="R375" i="13"/>
  <c r="Q375" i="13"/>
  <c r="K375" i="13"/>
  <c r="F375" i="13"/>
  <c r="R374" i="13"/>
  <c r="Q374" i="13"/>
  <c r="K374" i="13"/>
  <c r="F374" i="13"/>
  <c r="R373" i="13"/>
  <c r="Q373" i="13"/>
  <c r="K373" i="13"/>
  <c r="F373" i="13"/>
  <c r="R372" i="13"/>
  <c r="Q372" i="13"/>
  <c r="K372" i="13"/>
  <c r="F372" i="13"/>
  <c r="R371" i="13"/>
  <c r="Q371" i="13"/>
  <c r="K371" i="13"/>
  <c r="F371" i="13"/>
  <c r="R370" i="13"/>
  <c r="Q370" i="13"/>
  <c r="K370" i="13"/>
  <c r="F370" i="13"/>
  <c r="R369" i="13"/>
  <c r="Q369" i="13"/>
  <c r="K369" i="13"/>
  <c r="F369" i="13"/>
  <c r="R368" i="13"/>
  <c r="Q368" i="13"/>
  <c r="K368" i="13"/>
  <c r="F368" i="13"/>
  <c r="R367" i="13"/>
  <c r="Q367" i="13"/>
  <c r="K367" i="13"/>
  <c r="F367" i="13"/>
  <c r="R366" i="13"/>
  <c r="Q366" i="13"/>
  <c r="K366" i="13"/>
  <c r="F366" i="13"/>
  <c r="R365" i="13"/>
  <c r="Q365" i="13"/>
  <c r="K365" i="13"/>
  <c r="F365" i="13"/>
  <c r="R364" i="13"/>
  <c r="Q364" i="13"/>
  <c r="K364" i="13"/>
  <c r="F364" i="13"/>
  <c r="R363" i="13"/>
  <c r="Q363" i="13"/>
  <c r="K363" i="13"/>
  <c r="F363" i="13"/>
  <c r="R362" i="13"/>
  <c r="Q362" i="13"/>
  <c r="K362" i="13"/>
  <c r="F362" i="13"/>
  <c r="R361" i="13"/>
  <c r="Q361" i="13"/>
  <c r="K361" i="13"/>
  <c r="F361" i="13"/>
  <c r="R360" i="13"/>
  <c r="Q360" i="13"/>
  <c r="K360" i="13"/>
  <c r="F360" i="13"/>
  <c r="R359" i="13"/>
  <c r="Q359" i="13"/>
  <c r="K359" i="13"/>
  <c r="F359" i="13"/>
  <c r="R358" i="13"/>
  <c r="Q358" i="13"/>
  <c r="K358" i="13"/>
  <c r="F358" i="13"/>
  <c r="R357" i="13"/>
  <c r="Q357" i="13"/>
  <c r="K357" i="13"/>
  <c r="F357" i="13"/>
  <c r="R356" i="13"/>
  <c r="Q356" i="13"/>
  <c r="K356" i="13"/>
  <c r="F356" i="13"/>
  <c r="R355" i="13"/>
  <c r="Q355" i="13"/>
  <c r="K355" i="13"/>
  <c r="F355" i="13"/>
  <c r="R354" i="13"/>
  <c r="Q354" i="13"/>
  <c r="K354" i="13"/>
  <c r="F354" i="13"/>
  <c r="R353" i="13"/>
  <c r="Q353" i="13"/>
  <c r="K353" i="13"/>
  <c r="F353" i="13"/>
  <c r="R352" i="13"/>
  <c r="Q352" i="13"/>
  <c r="K352" i="13"/>
  <c r="F352" i="13"/>
  <c r="R351" i="13"/>
  <c r="Q351" i="13"/>
  <c r="K351" i="13"/>
  <c r="F351" i="13"/>
  <c r="R350" i="13"/>
  <c r="Q350" i="13"/>
  <c r="K350" i="13"/>
  <c r="F350" i="13"/>
  <c r="R349" i="13"/>
  <c r="Q349" i="13"/>
  <c r="K349" i="13"/>
  <c r="F349" i="13"/>
  <c r="R348" i="13"/>
  <c r="Q348" i="13"/>
  <c r="K348" i="13"/>
  <c r="F348" i="13"/>
  <c r="R347" i="13"/>
  <c r="Q347" i="13"/>
  <c r="K347" i="13"/>
  <c r="F347" i="13"/>
  <c r="R346" i="13"/>
  <c r="Q346" i="13"/>
  <c r="K346" i="13"/>
  <c r="F346" i="13"/>
  <c r="R345" i="13"/>
  <c r="Q345" i="13"/>
  <c r="K345" i="13"/>
  <c r="F345" i="13"/>
  <c r="R344" i="13"/>
  <c r="Q344" i="13"/>
  <c r="K344" i="13"/>
  <c r="F344" i="13"/>
  <c r="R343" i="13"/>
  <c r="Q343" i="13"/>
  <c r="K343" i="13"/>
  <c r="F343" i="13"/>
  <c r="R342" i="13"/>
  <c r="Q342" i="13"/>
  <c r="K342" i="13"/>
  <c r="F342" i="13"/>
  <c r="R341" i="13"/>
  <c r="Q341" i="13"/>
  <c r="K341" i="13"/>
  <c r="F341" i="13"/>
  <c r="R340" i="13"/>
  <c r="Q340" i="13"/>
  <c r="K340" i="13"/>
  <c r="F340" i="13"/>
  <c r="R339" i="13"/>
  <c r="Q339" i="13"/>
  <c r="K339" i="13"/>
  <c r="F339" i="13"/>
  <c r="R338" i="13"/>
  <c r="Q338" i="13"/>
  <c r="K338" i="13"/>
  <c r="F338" i="13"/>
  <c r="R337" i="13"/>
  <c r="Q337" i="13"/>
  <c r="K337" i="13"/>
  <c r="F337" i="13"/>
  <c r="R336" i="13"/>
  <c r="Q336" i="13"/>
  <c r="K336" i="13"/>
  <c r="F336" i="13"/>
  <c r="R335" i="13"/>
  <c r="Q335" i="13"/>
  <c r="K335" i="13"/>
  <c r="F335" i="13"/>
  <c r="R334" i="13"/>
  <c r="Q334" i="13"/>
  <c r="K334" i="13"/>
  <c r="F334" i="13"/>
  <c r="R333" i="13"/>
  <c r="Q333" i="13"/>
  <c r="K333" i="13"/>
  <c r="F333" i="13"/>
  <c r="R332" i="13"/>
  <c r="Q332" i="13"/>
  <c r="K332" i="13"/>
  <c r="F332" i="13"/>
  <c r="R331" i="13"/>
  <c r="Q331" i="13"/>
  <c r="K331" i="13"/>
  <c r="F331" i="13"/>
  <c r="R330" i="13"/>
  <c r="Q330" i="13"/>
  <c r="K330" i="13"/>
  <c r="F330" i="13"/>
  <c r="R329" i="13"/>
  <c r="Q329" i="13"/>
  <c r="K329" i="13"/>
  <c r="F329" i="13"/>
  <c r="R328" i="13"/>
  <c r="Q328" i="13"/>
  <c r="K328" i="13"/>
  <c r="F328" i="13"/>
  <c r="R327" i="13"/>
  <c r="Q327" i="13"/>
  <c r="K327" i="13"/>
  <c r="F327" i="13"/>
  <c r="R326" i="13"/>
  <c r="Q326" i="13"/>
  <c r="K326" i="13"/>
  <c r="F326" i="13"/>
  <c r="R325" i="13"/>
  <c r="Q325" i="13"/>
  <c r="K325" i="13"/>
  <c r="F325" i="13"/>
  <c r="R324" i="13"/>
  <c r="Q324" i="13"/>
  <c r="K324" i="13"/>
  <c r="F324" i="13"/>
  <c r="R323" i="13"/>
  <c r="Q323" i="13"/>
  <c r="K323" i="13"/>
  <c r="F323" i="13"/>
  <c r="R322" i="13"/>
  <c r="Q322" i="13"/>
  <c r="K322" i="13"/>
  <c r="F322" i="13"/>
  <c r="R321" i="13"/>
  <c r="Q321" i="13"/>
  <c r="K321" i="13"/>
  <c r="F321" i="13"/>
  <c r="R320" i="13"/>
  <c r="Q320" i="13"/>
  <c r="K320" i="13"/>
  <c r="F320" i="13"/>
  <c r="R319" i="13"/>
  <c r="Q319" i="13"/>
  <c r="K319" i="13"/>
  <c r="F319" i="13"/>
  <c r="R318" i="13"/>
  <c r="Q318" i="13"/>
  <c r="K318" i="13"/>
  <c r="F318" i="13"/>
  <c r="R317" i="13"/>
  <c r="Q317" i="13"/>
  <c r="K317" i="13"/>
  <c r="F317" i="13"/>
  <c r="R316" i="13"/>
  <c r="Q316" i="13"/>
  <c r="K316" i="13"/>
  <c r="F316" i="13"/>
  <c r="R315" i="13"/>
  <c r="Q315" i="13"/>
  <c r="K315" i="13"/>
  <c r="F315" i="13"/>
  <c r="R314" i="13"/>
  <c r="Q314" i="13"/>
  <c r="K314" i="13"/>
  <c r="F314" i="13"/>
  <c r="R313" i="13"/>
  <c r="Q313" i="13"/>
  <c r="K313" i="13"/>
  <c r="F313" i="13"/>
  <c r="R312" i="13"/>
  <c r="Q312" i="13"/>
  <c r="K312" i="13"/>
  <c r="F312" i="13"/>
  <c r="R311" i="13"/>
  <c r="Q311" i="13"/>
  <c r="K311" i="13"/>
  <c r="F311" i="13"/>
  <c r="R310" i="13"/>
  <c r="Q310" i="13"/>
  <c r="K310" i="13"/>
  <c r="F310" i="13"/>
  <c r="R309" i="13"/>
  <c r="Q309" i="13"/>
  <c r="K309" i="13"/>
  <c r="F309" i="13"/>
  <c r="R308" i="13"/>
  <c r="Q308" i="13"/>
  <c r="K308" i="13"/>
  <c r="F308" i="13"/>
  <c r="R307" i="13"/>
  <c r="Q307" i="13"/>
  <c r="K307" i="13"/>
  <c r="F307" i="13"/>
  <c r="R306" i="13"/>
  <c r="Q306" i="13"/>
  <c r="K306" i="13"/>
  <c r="F306" i="13"/>
  <c r="R305" i="13"/>
  <c r="Q305" i="13"/>
  <c r="K305" i="13"/>
  <c r="F305" i="13"/>
  <c r="R304" i="13"/>
  <c r="Q304" i="13"/>
  <c r="K304" i="13"/>
  <c r="F304" i="13"/>
  <c r="R303" i="13"/>
  <c r="Q303" i="13"/>
  <c r="K303" i="13"/>
  <c r="F303" i="13"/>
  <c r="R302" i="13"/>
  <c r="Q302" i="13"/>
  <c r="K302" i="13"/>
  <c r="F302" i="13"/>
  <c r="R301" i="13"/>
  <c r="Q301" i="13"/>
  <c r="K301" i="13"/>
  <c r="F301" i="13"/>
  <c r="R300" i="13"/>
  <c r="Q300" i="13"/>
  <c r="K300" i="13"/>
  <c r="F300" i="13"/>
  <c r="R299" i="13"/>
  <c r="Q299" i="13"/>
  <c r="K299" i="13"/>
  <c r="F299" i="13"/>
  <c r="R298" i="13"/>
  <c r="Q298" i="13"/>
  <c r="K298" i="13"/>
  <c r="F298" i="13"/>
  <c r="R297" i="13"/>
  <c r="Q297" i="13"/>
  <c r="K297" i="13"/>
  <c r="F297" i="13"/>
  <c r="R296" i="13"/>
  <c r="Q296" i="13"/>
  <c r="K296" i="13"/>
  <c r="F296" i="13"/>
  <c r="R295" i="13"/>
  <c r="Q295" i="13"/>
  <c r="K295" i="13"/>
  <c r="F295" i="13"/>
  <c r="R294" i="13"/>
  <c r="Q294" i="13"/>
  <c r="K294" i="13"/>
  <c r="F294" i="13"/>
  <c r="R293" i="13"/>
  <c r="Q293" i="13"/>
  <c r="K293" i="13"/>
  <c r="F293" i="13"/>
  <c r="R292" i="13"/>
  <c r="Q292" i="13"/>
  <c r="K292" i="13"/>
  <c r="F292" i="13"/>
  <c r="R291" i="13"/>
  <c r="Q291" i="13"/>
  <c r="K291" i="13"/>
  <c r="F291" i="13"/>
  <c r="R290" i="13"/>
  <c r="Q290" i="13"/>
  <c r="K290" i="13"/>
  <c r="F290" i="13"/>
  <c r="R289" i="13"/>
  <c r="Q289" i="13"/>
  <c r="K289" i="13"/>
  <c r="F289" i="13"/>
  <c r="R288" i="13"/>
  <c r="Q288" i="13"/>
  <c r="K288" i="13"/>
  <c r="F288" i="13"/>
  <c r="R287" i="13"/>
  <c r="Q287" i="13"/>
  <c r="K287" i="13"/>
  <c r="F287" i="13"/>
  <c r="R286" i="13"/>
  <c r="Q286" i="13"/>
  <c r="K286" i="13"/>
  <c r="F286" i="13"/>
  <c r="R285" i="13"/>
  <c r="Q285" i="13"/>
  <c r="K285" i="13"/>
  <c r="F285" i="13"/>
  <c r="R284" i="13"/>
  <c r="Q284" i="13"/>
  <c r="K284" i="13"/>
  <c r="F284" i="13"/>
  <c r="R283" i="13"/>
  <c r="Q283" i="13"/>
  <c r="K283" i="13"/>
  <c r="F283" i="13"/>
  <c r="R282" i="13"/>
  <c r="Q282" i="13"/>
  <c r="K282" i="13"/>
  <c r="F282" i="13"/>
  <c r="R281" i="13"/>
  <c r="Q281" i="13"/>
  <c r="K281" i="13"/>
  <c r="F281" i="13"/>
  <c r="R280" i="13"/>
  <c r="Q280" i="13"/>
  <c r="K280" i="13"/>
  <c r="F280" i="13"/>
  <c r="R279" i="13"/>
  <c r="Q279" i="13"/>
  <c r="K279" i="13"/>
  <c r="F279" i="13"/>
  <c r="R278" i="13"/>
  <c r="Q278" i="13"/>
  <c r="K278" i="13"/>
  <c r="F278" i="13"/>
  <c r="R277" i="13"/>
  <c r="Q277" i="13"/>
  <c r="K277" i="13"/>
  <c r="F277" i="13"/>
  <c r="R276" i="13"/>
  <c r="Q276" i="13"/>
  <c r="K276" i="13"/>
  <c r="F276" i="13"/>
  <c r="R275" i="13"/>
  <c r="Q275" i="13"/>
  <c r="K275" i="13"/>
  <c r="F275" i="13"/>
  <c r="R274" i="13"/>
  <c r="Q274" i="13"/>
  <c r="K274" i="13"/>
  <c r="F274" i="13"/>
  <c r="R273" i="13"/>
  <c r="Q273" i="13"/>
  <c r="K273" i="13"/>
  <c r="F273" i="13"/>
  <c r="R272" i="13"/>
  <c r="Q272" i="13"/>
  <c r="K272" i="13"/>
  <c r="F272" i="13"/>
  <c r="R271" i="13"/>
  <c r="Q271" i="13"/>
  <c r="K271" i="13"/>
  <c r="F271" i="13"/>
  <c r="R270" i="13"/>
  <c r="Q270" i="13"/>
  <c r="K270" i="13"/>
  <c r="F270" i="13"/>
  <c r="R269" i="13"/>
  <c r="Q269" i="13"/>
  <c r="K269" i="13"/>
  <c r="F269" i="13"/>
  <c r="R268" i="13"/>
  <c r="Q268" i="13"/>
  <c r="K268" i="13"/>
  <c r="F268" i="13"/>
  <c r="R267" i="13"/>
  <c r="Q267" i="13"/>
  <c r="K267" i="13"/>
  <c r="F267" i="13"/>
  <c r="R266" i="13"/>
  <c r="Q266" i="13"/>
  <c r="K266" i="13"/>
  <c r="F266" i="13"/>
  <c r="R265" i="13"/>
  <c r="Q265" i="13"/>
  <c r="K265" i="13"/>
  <c r="F265" i="13"/>
  <c r="R264" i="13"/>
  <c r="Q264" i="13"/>
  <c r="K264" i="13"/>
  <c r="F264" i="13"/>
  <c r="R263" i="13"/>
  <c r="Q263" i="13"/>
  <c r="K263" i="13"/>
  <c r="F263" i="13"/>
  <c r="R262" i="13"/>
  <c r="Q262" i="13"/>
  <c r="K262" i="13"/>
  <c r="F262" i="13"/>
  <c r="R261" i="13"/>
  <c r="Q261" i="13"/>
  <c r="K261" i="13"/>
  <c r="F261" i="13"/>
  <c r="R260" i="13"/>
  <c r="Q260" i="13"/>
  <c r="K260" i="13"/>
  <c r="F260" i="13"/>
  <c r="R259" i="13"/>
  <c r="Q259" i="13"/>
  <c r="K259" i="13"/>
  <c r="F259" i="13"/>
  <c r="R258" i="13"/>
  <c r="Q258" i="13"/>
  <c r="K258" i="13"/>
  <c r="F258" i="13"/>
  <c r="R257" i="13"/>
  <c r="Q257" i="13"/>
  <c r="K257" i="13"/>
  <c r="F257" i="13"/>
  <c r="R256" i="13"/>
  <c r="Q256" i="13"/>
  <c r="K256" i="13"/>
  <c r="F256" i="13"/>
  <c r="R255" i="13"/>
  <c r="Q255" i="13"/>
  <c r="K255" i="13"/>
  <c r="F255" i="13"/>
  <c r="R254" i="13"/>
  <c r="Q254" i="13"/>
  <c r="K254" i="13"/>
  <c r="F254" i="13"/>
  <c r="Q253" i="13"/>
  <c r="K253" i="13"/>
  <c r="F253" i="13"/>
  <c r="Q252" i="13"/>
  <c r="K252" i="13"/>
  <c r="F252" i="13"/>
  <c r="Q251" i="13"/>
  <c r="K251" i="13"/>
  <c r="F251" i="13"/>
  <c r="Q250" i="13"/>
  <c r="K250" i="13"/>
  <c r="F250" i="13"/>
  <c r="Q249" i="13"/>
  <c r="K249" i="13"/>
  <c r="F249" i="13"/>
  <c r="Q248" i="13"/>
  <c r="K248" i="13"/>
  <c r="F248" i="13"/>
  <c r="Q247" i="13"/>
  <c r="K247" i="13"/>
  <c r="F247" i="13"/>
  <c r="Q246" i="13"/>
  <c r="K246" i="13"/>
  <c r="F246" i="13"/>
  <c r="Q245" i="13"/>
  <c r="K245" i="13"/>
  <c r="F245" i="13"/>
  <c r="Q244" i="13"/>
  <c r="K244" i="13"/>
  <c r="F244" i="13"/>
  <c r="Q243" i="13"/>
  <c r="K243" i="13"/>
  <c r="F243" i="13"/>
  <c r="Q242" i="13"/>
  <c r="K242" i="13"/>
  <c r="F242" i="13"/>
  <c r="Q241" i="13"/>
  <c r="K241" i="13"/>
  <c r="F241" i="13"/>
  <c r="Q240" i="13"/>
  <c r="K240" i="13"/>
  <c r="F240" i="13"/>
  <c r="Q239" i="13"/>
  <c r="K239" i="13"/>
  <c r="F239" i="13"/>
  <c r="Q238" i="13"/>
  <c r="K238" i="13"/>
  <c r="F238" i="13"/>
  <c r="Q237" i="13"/>
  <c r="K237" i="13"/>
  <c r="F237" i="13"/>
  <c r="Q236" i="13"/>
  <c r="K236" i="13"/>
  <c r="F236" i="13"/>
  <c r="Q235" i="13"/>
  <c r="K235" i="13"/>
  <c r="F235" i="13"/>
  <c r="Q234" i="13"/>
  <c r="K234" i="13"/>
  <c r="F234" i="13"/>
  <c r="Q233" i="13"/>
  <c r="K233" i="13"/>
  <c r="F233" i="13"/>
  <c r="Q232" i="13"/>
  <c r="K232" i="13"/>
  <c r="F232" i="13"/>
  <c r="Q231" i="13"/>
  <c r="K231" i="13"/>
  <c r="F231" i="13"/>
  <c r="Q230" i="13"/>
  <c r="K230" i="13"/>
  <c r="F230" i="13"/>
  <c r="Q229" i="13"/>
  <c r="K229" i="13"/>
  <c r="F229" i="13"/>
  <c r="Q228" i="13"/>
  <c r="K228" i="13"/>
  <c r="F228" i="13"/>
  <c r="Q227" i="13"/>
  <c r="K227" i="13"/>
  <c r="F227" i="13"/>
  <c r="Q226" i="13"/>
  <c r="K226" i="13"/>
  <c r="F226" i="13"/>
  <c r="Q225" i="13"/>
  <c r="K225" i="13"/>
  <c r="F225" i="13"/>
  <c r="Q224" i="13"/>
  <c r="K224" i="13"/>
  <c r="F224" i="13"/>
  <c r="Q223" i="13"/>
  <c r="K223" i="13"/>
  <c r="F223" i="13"/>
  <c r="Q222" i="13"/>
  <c r="K222" i="13"/>
  <c r="F222" i="13"/>
  <c r="Q221" i="13"/>
  <c r="K221" i="13"/>
  <c r="F221" i="13"/>
  <c r="Q220" i="13"/>
  <c r="K220" i="13"/>
  <c r="F220" i="13"/>
  <c r="Q219" i="13"/>
  <c r="K219" i="13"/>
  <c r="F219" i="13"/>
  <c r="Q218" i="13"/>
  <c r="K218" i="13"/>
  <c r="F218" i="13"/>
  <c r="Q217" i="13"/>
  <c r="K217" i="13"/>
  <c r="F217" i="13"/>
  <c r="Q216" i="13"/>
  <c r="K216" i="13"/>
  <c r="F216" i="13"/>
  <c r="Q215" i="13"/>
  <c r="K215" i="13"/>
  <c r="F215" i="13"/>
  <c r="Q214" i="13"/>
  <c r="K214" i="13"/>
  <c r="F214" i="13"/>
  <c r="Q213" i="13"/>
  <c r="K213" i="13"/>
  <c r="F213" i="13"/>
  <c r="Q212" i="13"/>
  <c r="K212" i="13"/>
  <c r="F212" i="13"/>
  <c r="Q211" i="13"/>
  <c r="K211" i="13"/>
  <c r="F211" i="13"/>
  <c r="Q210" i="13"/>
  <c r="K210" i="13"/>
  <c r="F210" i="13"/>
  <c r="Q209" i="13"/>
  <c r="K209" i="13"/>
  <c r="F209" i="13"/>
  <c r="Q208" i="13"/>
  <c r="K208" i="13"/>
  <c r="F208" i="13"/>
  <c r="Q207" i="13"/>
  <c r="K207" i="13"/>
  <c r="F207" i="13"/>
  <c r="Q206" i="13"/>
  <c r="K206" i="13"/>
  <c r="F206" i="13"/>
  <c r="Q205" i="13"/>
  <c r="K205" i="13"/>
  <c r="F205" i="13"/>
  <c r="Q204" i="13"/>
  <c r="K204" i="13"/>
  <c r="F204" i="13"/>
  <c r="Q203" i="13"/>
  <c r="K203" i="13"/>
  <c r="F203" i="13"/>
  <c r="Q202" i="13"/>
  <c r="K202" i="13"/>
  <c r="F202" i="13"/>
  <c r="Q201" i="13"/>
  <c r="K201" i="13"/>
  <c r="F201" i="13"/>
  <c r="Q200" i="13"/>
  <c r="K200" i="13"/>
  <c r="F200" i="13"/>
  <c r="Q199" i="13"/>
  <c r="K199" i="13"/>
  <c r="F199" i="13"/>
  <c r="Q198" i="13"/>
  <c r="K198" i="13"/>
  <c r="F198" i="13"/>
  <c r="Q197" i="13"/>
  <c r="K197" i="13"/>
  <c r="F197" i="13"/>
  <c r="Q196" i="13"/>
  <c r="K196" i="13"/>
  <c r="F196" i="13"/>
  <c r="Q195" i="13"/>
  <c r="K195" i="13"/>
  <c r="F195" i="13"/>
  <c r="Q194" i="13"/>
  <c r="K194" i="13"/>
  <c r="F194" i="13"/>
  <c r="Q193" i="13"/>
  <c r="K193" i="13"/>
  <c r="F193" i="13"/>
  <c r="Q192" i="13"/>
  <c r="K192" i="13"/>
  <c r="F192" i="13"/>
  <c r="Q191" i="13"/>
  <c r="K191" i="13"/>
  <c r="F191" i="13"/>
  <c r="Q190" i="13"/>
  <c r="K190" i="13"/>
  <c r="F190" i="13"/>
  <c r="Q189" i="13"/>
  <c r="K189" i="13"/>
  <c r="F189" i="13"/>
  <c r="Q188" i="13"/>
  <c r="K188" i="13"/>
  <c r="F188" i="13"/>
  <c r="Q187" i="13"/>
  <c r="K187" i="13"/>
  <c r="F187" i="13"/>
  <c r="Q186" i="13"/>
  <c r="K186" i="13"/>
  <c r="F186" i="13"/>
  <c r="Q185" i="13"/>
  <c r="K185" i="13"/>
  <c r="F185" i="13"/>
  <c r="Q184" i="13"/>
  <c r="K184" i="13"/>
  <c r="F184" i="13"/>
  <c r="Q183" i="13"/>
  <c r="K183" i="13"/>
  <c r="F183" i="13"/>
  <c r="Q182" i="13"/>
  <c r="K182" i="13"/>
  <c r="F182" i="13"/>
  <c r="Q181" i="13"/>
  <c r="K181" i="13"/>
  <c r="F181" i="13"/>
  <c r="Q180" i="13"/>
  <c r="K180" i="13"/>
  <c r="F180" i="13"/>
  <c r="Q179" i="13"/>
  <c r="K179" i="13"/>
  <c r="F179" i="13"/>
  <c r="Q178" i="13"/>
  <c r="F178" i="13"/>
  <c r="Q177" i="13"/>
  <c r="F177" i="13"/>
  <c r="Q176" i="13"/>
  <c r="F176" i="13"/>
  <c r="Q175" i="13"/>
  <c r="F175" i="13"/>
  <c r="Q174" i="13"/>
  <c r="F174" i="13"/>
  <c r="Q173" i="13"/>
  <c r="F173" i="13"/>
  <c r="Q172" i="13"/>
  <c r="F172" i="13"/>
  <c r="Q171" i="13"/>
  <c r="F171" i="13"/>
  <c r="Q170" i="13"/>
  <c r="F170" i="13"/>
  <c r="Q169" i="13"/>
  <c r="F169" i="13"/>
  <c r="Q168" i="13"/>
  <c r="F168" i="13"/>
  <c r="Q167" i="13"/>
  <c r="F167" i="13"/>
  <c r="Q166" i="13"/>
  <c r="F166" i="13"/>
  <c r="Q165" i="13"/>
  <c r="F165" i="13"/>
  <c r="Q164" i="13"/>
  <c r="K164" i="13"/>
  <c r="F164" i="13"/>
  <c r="Q163" i="13"/>
  <c r="K163" i="13"/>
  <c r="F163" i="13"/>
  <c r="Q162" i="13"/>
  <c r="K162" i="13"/>
  <c r="F162" i="13"/>
  <c r="Q161" i="13"/>
  <c r="K161" i="13"/>
  <c r="F161" i="13"/>
  <c r="Q160" i="13"/>
  <c r="K160" i="13"/>
  <c r="F160" i="13"/>
  <c r="Q159" i="13"/>
  <c r="K159" i="13"/>
  <c r="F159" i="13"/>
  <c r="Q158" i="13"/>
  <c r="K158" i="13"/>
  <c r="F158" i="13"/>
  <c r="Q157" i="13"/>
  <c r="K157" i="13"/>
  <c r="F157" i="13"/>
  <c r="Q156" i="13"/>
  <c r="K156" i="13"/>
  <c r="F156" i="13"/>
  <c r="Q155" i="13"/>
  <c r="K155" i="13"/>
  <c r="F155" i="13"/>
  <c r="Q154" i="13"/>
  <c r="K154" i="13"/>
  <c r="F154" i="13"/>
  <c r="Q153" i="13"/>
  <c r="K153" i="13"/>
  <c r="F153" i="13"/>
  <c r="Q152" i="13"/>
  <c r="K152" i="13"/>
  <c r="F152" i="13"/>
  <c r="Q151" i="13"/>
  <c r="K151" i="13"/>
  <c r="F151" i="13"/>
  <c r="Q150" i="13"/>
  <c r="K150" i="13"/>
  <c r="F150" i="13"/>
  <c r="Q149" i="13"/>
  <c r="K149" i="13"/>
  <c r="F149" i="13"/>
  <c r="Q148" i="13"/>
  <c r="K148" i="13"/>
  <c r="F148" i="13"/>
  <c r="Q147" i="13"/>
  <c r="K147" i="13"/>
  <c r="F147" i="13"/>
  <c r="Q146" i="13"/>
  <c r="K146" i="13"/>
  <c r="F146" i="13"/>
  <c r="Q145" i="13"/>
  <c r="K145" i="13"/>
  <c r="F145" i="13"/>
  <c r="Q144" i="13"/>
  <c r="K144" i="13"/>
  <c r="F144" i="13"/>
  <c r="Q143" i="13"/>
  <c r="K143" i="13"/>
  <c r="F143" i="13"/>
  <c r="Q142" i="13"/>
  <c r="K142" i="13"/>
  <c r="F142" i="13"/>
  <c r="Q141" i="13"/>
  <c r="K141" i="13"/>
  <c r="F141" i="13"/>
  <c r="Q140" i="13"/>
  <c r="K140" i="13"/>
  <c r="F140" i="13"/>
  <c r="Q139" i="13"/>
  <c r="K139" i="13"/>
  <c r="F139" i="13"/>
  <c r="Q138" i="13"/>
  <c r="K138" i="13"/>
  <c r="F138" i="13"/>
  <c r="Q137" i="13"/>
  <c r="K137" i="13"/>
  <c r="F137" i="13"/>
  <c r="Q136" i="13"/>
  <c r="K136" i="13"/>
  <c r="F136" i="13"/>
  <c r="Q135" i="13"/>
  <c r="K135" i="13"/>
  <c r="F135" i="13"/>
  <c r="Q134" i="13"/>
  <c r="K134" i="13"/>
  <c r="F134" i="13"/>
  <c r="Q133" i="13"/>
  <c r="K133" i="13"/>
  <c r="F133" i="13"/>
  <c r="Q132" i="13"/>
  <c r="K132" i="13"/>
  <c r="F132" i="13"/>
  <c r="Q131" i="13"/>
  <c r="K131" i="13"/>
  <c r="F131" i="13"/>
  <c r="Q130" i="13"/>
  <c r="K130" i="13"/>
  <c r="F130" i="13"/>
  <c r="Q129" i="13"/>
  <c r="K129" i="13"/>
  <c r="F129" i="13"/>
  <c r="Q128" i="13"/>
  <c r="K128" i="13"/>
  <c r="F128" i="13"/>
  <c r="Q127" i="13"/>
  <c r="K127" i="13"/>
  <c r="F127" i="13"/>
  <c r="Q126" i="13"/>
  <c r="K126" i="13"/>
  <c r="F126" i="13"/>
  <c r="Q125" i="13"/>
  <c r="K125" i="13"/>
  <c r="F125" i="13"/>
  <c r="Q124" i="13"/>
  <c r="K124" i="13"/>
  <c r="F124" i="13"/>
  <c r="Q123" i="13"/>
  <c r="K123" i="13"/>
  <c r="F123" i="13"/>
  <c r="Q122" i="13"/>
  <c r="K122" i="13"/>
  <c r="F122" i="13"/>
  <c r="Q121" i="13"/>
  <c r="K121" i="13"/>
  <c r="F121" i="13"/>
  <c r="Q120" i="13"/>
  <c r="K120" i="13"/>
  <c r="F120" i="13"/>
  <c r="Q119" i="13"/>
  <c r="K119" i="13"/>
  <c r="F119" i="13"/>
  <c r="Q118" i="13"/>
  <c r="K118" i="13"/>
  <c r="F118" i="13"/>
  <c r="Q117" i="13"/>
  <c r="K117" i="13"/>
  <c r="F117" i="13"/>
  <c r="Q116" i="13"/>
  <c r="K116" i="13"/>
  <c r="F116" i="13"/>
  <c r="Q115" i="13"/>
  <c r="K115" i="13"/>
  <c r="F115" i="13"/>
  <c r="Q114" i="13"/>
  <c r="K114" i="13"/>
  <c r="F114" i="13"/>
  <c r="Q113" i="13"/>
  <c r="K113" i="13"/>
  <c r="F113" i="13"/>
  <c r="Q112" i="13"/>
  <c r="K112" i="13"/>
  <c r="F112" i="13"/>
  <c r="Q111" i="13"/>
  <c r="K111" i="13"/>
  <c r="F111" i="13"/>
  <c r="Q110" i="13"/>
  <c r="K110" i="13"/>
  <c r="F110" i="13"/>
  <c r="Q109" i="13"/>
  <c r="K109" i="13"/>
  <c r="F109" i="13"/>
  <c r="Q108" i="13"/>
  <c r="K108" i="13"/>
  <c r="F108" i="13"/>
  <c r="Q107" i="13"/>
  <c r="K107" i="13"/>
  <c r="F107" i="13"/>
  <c r="Q106" i="13"/>
  <c r="K106" i="13"/>
  <c r="F106" i="13"/>
  <c r="Q105" i="13"/>
  <c r="K105" i="13"/>
  <c r="F105" i="13"/>
  <c r="Q104" i="13"/>
  <c r="K104" i="13"/>
  <c r="F104" i="13"/>
  <c r="Q103" i="13"/>
  <c r="K103" i="13"/>
  <c r="F103" i="13"/>
  <c r="Q102" i="13"/>
  <c r="K102" i="13"/>
  <c r="F102" i="13"/>
  <c r="Q101" i="13"/>
  <c r="K101" i="13"/>
  <c r="F101" i="13"/>
  <c r="Q100" i="13"/>
  <c r="K100" i="13"/>
  <c r="F100" i="13"/>
  <c r="Q99" i="13"/>
  <c r="K99" i="13"/>
  <c r="F99" i="13"/>
  <c r="Q98" i="13"/>
  <c r="K98" i="13"/>
  <c r="F98" i="13"/>
  <c r="Q97" i="13"/>
  <c r="K97" i="13"/>
  <c r="F97" i="13"/>
  <c r="Q96" i="13"/>
  <c r="K96" i="13"/>
  <c r="F96" i="13"/>
  <c r="Q95" i="13"/>
  <c r="K95" i="13"/>
  <c r="F95" i="13"/>
  <c r="Q94" i="13"/>
  <c r="K94" i="13"/>
  <c r="F94" i="13"/>
  <c r="Q93" i="13"/>
  <c r="K93" i="13"/>
  <c r="F93" i="13"/>
  <c r="Q92" i="13"/>
  <c r="K92" i="13"/>
  <c r="F92" i="13"/>
  <c r="Q91" i="13"/>
  <c r="K91" i="13"/>
  <c r="F91" i="13"/>
  <c r="Q90" i="13"/>
  <c r="K90" i="13"/>
  <c r="F90" i="13"/>
  <c r="Q89" i="13"/>
  <c r="K89" i="13"/>
  <c r="F89" i="13"/>
  <c r="Q88" i="13"/>
  <c r="K88" i="13"/>
  <c r="F88" i="13"/>
  <c r="Q87" i="13"/>
  <c r="K87" i="13"/>
  <c r="F87" i="13"/>
  <c r="K86" i="13"/>
  <c r="F86" i="13"/>
  <c r="K85" i="13"/>
  <c r="F85" i="13"/>
  <c r="K84" i="13"/>
  <c r="F84" i="13"/>
  <c r="Q83" i="13"/>
  <c r="K83" i="13"/>
  <c r="F83" i="13"/>
  <c r="Q82" i="13"/>
  <c r="K82" i="13"/>
  <c r="F82" i="13"/>
  <c r="Q81" i="13"/>
  <c r="K81" i="13"/>
  <c r="F81" i="13"/>
  <c r="Q80" i="13"/>
  <c r="K80" i="13"/>
  <c r="F80" i="13"/>
  <c r="Q79" i="13"/>
  <c r="K79" i="13"/>
  <c r="F79" i="13"/>
  <c r="Q78" i="13"/>
  <c r="K78" i="13"/>
  <c r="F78" i="13"/>
  <c r="Q77" i="13"/>
  <c r="K77" i="13"/>
  <c r="F77" i="13"/>
  <c r="Q76" i="13"/>
  <c r="K76" i="13"/>
  <c r="F76" i="13"/>
  <c r="Q75" i="13"/>
  <c r="K75" i="13"/>
  <c r="F75" i="13"/>
  <c r="Q74" i="13"/>
  <c r="K74" i="13"/>
  <c r="F74" i="13"/>
  <c r="Q73" i="13"/>
  <c r="K73" i="13"/>
  <c r="F73" i="13"/>
  <c r="Q72" i="13"/>
  <c r="K72" i="13"/>
  <c r="F72" i="13"/>
  <c r="Q71" i="13"/>
  <c r="K71" i="13"/>
  <c r="F71" i="13"/>
  <c r="Q70" i="13"/>
  <c r="K70" i="13"/>
  <c r="F70" i="13"/>
  <c r="Q69" i="13"/>
  <c r="K69" i="13"/>
  <c r="F69" i="13"/>
  <c r="Q68" i="13"/>
  <c r="K68" i="13"/>
  <c r="F68" i="13"/>
  <c r="Q67" i="13"/>
  <c r="F67" i="13"/>
  <c r="Q66" i="13"/>
  <c r="F66" i="13"/>
  <c r="Q65" i="13"/>
  <c r="F65" i="13"/>
  <c r="Q64" i="13"/>
  <c r="F64" i="13"/>
  <c r="Q63" i="13"/>
  <c r="F63" i="13"/>
  <c r="Q62" i="13"/>
  <c r="F62" i="13"/>
  <c r="Q61" i="13"/>
  <c r="K61" i="13"/>
  <c r="F61" i="13"/>
  <c r="Q60" i="13"/>
  <c r="K60" i="13"/>
  <c r="F60" i="13"/>
  <c r="Q59" i="13"/>
  <c r="K59" i="13"/>
  <c r="F59" i="13"/>
  <c r="Q58" i="13"/>
  <c r="K58" i="13"/>
  <c r="F58" i="13"/>
  <c r="Q57" i="13"/>
  <c r="K57" i="13"/>
  <c r="F57" i="13"/>
  <c r="Q56" i="13"/>
  <c r="K56" i="13"/>
  <c r="F56" i="13"/>
  <c r="Q55" i="13"/>
  <c r="K55" i="13"/>
  <c r="F55" i="13"/>
  <c r="Q54" i="13"/>
  <c r="K54" i="13"/>
  <c r="F54" i="13"/>
  <c r="Q53" i="13"/>
  <c r="K53" i="13"/>
  <c r="F53" i="13"/>
  <c r="Q52" i="13"/>
  <c r="K52" i="13"/>
  <c r="F52" i="13"/>
  <c r="Q51" i="13"/>
  <c r="K51" i="13"/>
  <c r="F51" i="13"/>
  <c r="Q50" i="13"/>
  <c r="K50" i="13"/>
  <c r="F50" i="13"/>
  <c r="Q49" i="13"/>
  <c r="K49" i="13"/>
  <c r="F49" i="13"/>
  <c r="Q48" i="13"/>
  <c r="K48" i="13"/>
  <c r="F48" i="13"/>
  <c r="Q47" i="13"/>
  <c r="K47" i="13"/>
  <c r="F47" i="13"/>
  <c r="Q46" i="13"/>
  <c r="K46" i="13"/>
  <c r="F46" i="13"/>
  <c r="Q45" i="13"/>
  <c r="K45" i="13"/>
  <c r="F45" i="13"/>
  <c r="Q44" i="13"/>
  <c r="K44" i="13"/>
  <c r="F44" i="13"/>
  <c r="Q43" i="13"/>
  <c r="K43" i="13"/>
  <c r="F43" i="13"/>
  <c r="Q42" i="13"/>
  <c r="K42" i="13"/>
  <c r="F42" i="13"/>
  <c r="Q41" i="13"/>
  <c r="K41" i="13"/>
  <c r="F41" i="13"/>
  <c r="Q40" i="13"/>
  <c r="K40" i="13"/>
  <c r="F40" i="13"/>
  <c r="Q39" i="13"/>
  <c r="K39" i="13"/>
  <c r="F39" i="13"/>
  <c r="T38" i="13"/>
  <c r="S38" i="13"/>
  <c r="F38" i="13"/>
  <c r="T37" i="13"/>
  <c r="S37" i="13"/>
  <c r="F37" i="13"/>
  <c r="Q36" i="13"/>
  <c r="K36" i="13"/>
  <c r="F36" i="13"/>
  <c r="Q35" i="13"/>
  <c r="K35" i="13"/>
  <c r="F35" i="13"/>
  <c r="Q34" i="13"/>
  <c r="K34" i="13"/>
  <c r="F34" i="13"/>
  <c r="Q33" i="13"/>
  <c r="K33" i="13"/>
  <c r="F33" i="13"/>
  <c r="Q32" i="13"/>
  <c r="K32" i="13"/>
  <c r="F32" i="13"/>
  <c r="Q31" i="13"/>
  <c r="K31" i="13"/>
  <c r="F31" i="13"/>
  <c r="Q30" i="13"/>
  <c r="K30" i="13"/>
  <c r="F30" i="13"/>
  <c r="Q29" i="13"/>
  <c r="K29" i="13"/>
  <c r="F29" i="13"/>
  <c r="Q28" i="13"/>
  <c r="K28" i="13"/>
  <c r="F28" i="13"/>
  <c r="Q27" i="13"/>
  <c r="K27" i="13"/>
  <c r="F27" i="13"/>
  <c r="Q26" i="13"/>
  <c r="K26" i="13"/>
  <c r="F26" i="13"/>
  <c r="Q25" i="13"/>
  <c r="K25" i="13"/>
  <c r="F25" i="13"/>
  <c r="Q24" i="13"/>
  <c r="K24" i="13"/>
  <c r="F24" i="13"/>
  <c r="Q23" i="13"/>
  <c r="K23" i="13"/>
  <c r="F23" i="13"/>
  <c r="Q22" i="13"/>
  <c r="K22" i="13"/>
  <c r="F22" i="13"/>
  <c r="Q21" i="13"/>
  <c r="K21" i="13"/>
  <c r="F21" i="13"/>
  <c r="Q20" i="13"/>
  <c r="K20" i="13"/>
  <c r="F20" i="13"/>
  <c r="Q19" i="13"/>
  <c r="K19" i="13"/>
  <c r="F19" i="13"/>
  <c r="Q18" i="13"/>
  <c r="K18" i="13"/>
  <c r="F18" i="13"/>
  <c r="T17" i="13"/>
  <c r="S17" i="13"/>
  <c r="F17" i="13"/>
  <c r="T16" i="13"/>
  <c r="S16" i="13"/>
  <c r="F16" i="13"/>
  <c r="T15" i="13"/>
  <c r="S15" i="13"/>
  <c r="F15" i="13"/>
  <c r="T14" i="13"/>
  <c r="S14" i="13"/>
  <c r="F14" i="13"/>
  <c r="T13" i="13"/>
  <c r="S13" i="13"/>
  <c r="F13" i="13"/>
  <c r="Q12" i="13"/>
  <c r="K12" i="13"/>
  <c r="F12" i="13"/>
  <c r="Q11" i="13"/>
  <c r="K11" i="13"/>
  <c r="F11" i="13"/>
  <c r="Q9" i="13"/>
  <c r="K9" i="13"/>
  <c r="F9" i="13"/>
  <c r="Q8" i="13"/>
  <c r="K8" i="13"/>
  <c r="F8" i="13"/>
  <c r="Q7" i="13"/>
  <c r="K7" i="13"/>
  <c r="F7" i="13"/>
  <c r="Q6" i="13"/>
  <c r="K6" i="13"/>
  <c r="F6" i="13"/>
  <c r="Q5" i="13"/>
  <c r="K5" i="13"/>
  <c r="F5" i="13"/>
  <c r="T4" i="13"/>
  <c r="S4" i="13"/>
  <c r="F4" i="13"/>
  <c r="T3" i="13"/>
  <c r="S3" i="13"/>
  <c r="F3" i="13"/>
  <c r="Q15" i="13" l="1"/>
  <c r="Q17" i="13"/>
  <c r="Q4" i="13"/>
  <c r="Q13" i="13"/>
  <c r="Q37" i="13"/>
  <c r="Q38" i="13"/>
  <c r="Q14" i="13"/>
  <c r="Q3" i="13"/>
  <c r="Q16" i="13"/>
  <c r="U1198" i="6" l="1"/>
  <c r="F1834" i="10"/>
  <c r="G1834" i="10" s="1"/>
  <c r="F1835" i="10"/>
  <c r="G1835" i="10" s="1"/>
  <c r="F1836" i="10"/>
  <c r="G1836" i="10" s="1"/>
  <c r="F1837" i="10"/>
  <c r="G1837" i="10" s="1"/>
  <c r="F1838" i="10"/>
  <c r="G1838" i="10" s="1"/>
  <c r="F1839" i="10"/>
  <c r="G1839" i="10" s="1"/>
  <c r="F1840" i="10"/>
  <c r="G1840" i="10" s="1"/>
  <c r="F1841" i="10"/>
  <c r="G1841" i="10" s="1"/>
  <c r="F1842" i="10"/>
  <c r="G1842" i="10" s="1"/>
  <c r="F1843" i="10"/>
  <c r="G1843" i="10" s="1"/>
  <c r="F1844" i="10"/>
  <c r="G1844" i="10" s="1"/>
  <c r="F1845" i="10"/>
  <c r="G1845" i="10" s="1"/>
  <c r="F1846" i="10"/>
  <c r="G1846" i="10" s="1"/>
  <c r="F1847" i="10"/>
  <c r="G1847" i="10" s="1"/>
  <c r="F1848" i="10"/>
  <c r="G1848" i="10" s="1"/>
  <c r="F1849" i="10"/>
  <c r="G1849" i="10" s="1"/>
  <c r="F1850" i="10"/>
  <c r="G1850" i="10" s="1"/>
  <c r="F1851" i="10"/>
  <c r="G1851" i="10" s="1"/>
  <c r="F1852" i="10"/>
  <c r="G1852" i="10" s="1"/>
  <c r="F1853" i="10"/>
  <c r="G1853" i="10" s="1"/>
  <c r="F1854" i="10"/>
  <c r="G1854" i="10" s="1"/>
  <c r="F1855" i="10"/>
  <c r="G1855" i="10" s="1"/>
  <c r="F1856" i="10"/>
  <c r="G1856" i="10" s="1"/>
  <c r="F1857" i="10"/>
  <c r="G1857" i="10" s="1"/>
  <c r="F1858" i="10"/>
  <c r="G1858" i="10" s="1"/>
  <c r="F1802" i="10"/>
  <c r="G1802" i="10" s="1"/>
  <c r="F1803" i="10"/>
  <c r="G1803" i="10" s="1"/>
  <c r="F1804" i="10"/>
  <c r="G1804" i="10" s="1"/>
  <c r="F1805" i="10"/>
  <c r="G1805" i="10" s="1"/>
  <c r="F1806" i="10"/>
  <c r="G1806" i="10" s="1"/>
  <c r="F1807" i="10"/>
  <c r="G1807" i="10" s="1"/>
  <c r="F1808" i="10"/>
  <c r="G1808" i="10" s="1"/>
  <c r="F1809" i="10"/>
  <c r="G1809" i="10" s="1"/>
  <c r="F1810" i="10"/>
  <c r="G1810" i="10" s="1"/>
  <c r="F1811" i="10"/>
  <c r="G1811" i="10" s="1"/>
  <c r="F1812" i="10"/>
  <c r="G1812" i="10" s="1"/>
  <c r="F1813" i="10"/>
  <c r="G1813" i="10" s="1"/>
  <c r="F1814" i="10"/>
  <c r="G1814" i="10" s="1"/>
  <c r="F1815" i="10"/>
  <c r="G1815" i="10" s="1"/>
  <c r="F1816" i="10"/>
  <c r="G1816" i="10" s="1"/>
  <c r="F1817" i="10"/>
  <c r="G1817" i="10" s="1"/>
  <c r="F1818" i="10"/>
  <c r="G1818" i="10" s="1"/>
  <c r="F1819" i="10"/>
  <c r="G1819" i="10" s="1"/>
  <c r="F1820" i="10"/>
  <c r="G1820" i="10" s="1"/>
  <c r="F1821" i="10"/>
  <c r="G1821" i="10" s="1"/>
  <c r="F1822" i="10"/>
  <c r="G1822" i="10" s="1"/>
  <c r="F1823" i="10"/>
  <c r="G1823" i="10" s="1"/>
  <c r="F1824" i="10"/>
  <c r="G1824" i="10" s="1"/>
  <c r="F1825" i="10"/>
  <c r="G1825" i="10" s="1"/>
  <c r="F1826" i="10"/>
  <c r="G1826" i="10" s="1"/>
  <c r="F1827" i="10"/>
  <c r="G1827" i="10" s="1"/>
  <c r="F1828" i="10"/>
  <c r="G1828" i="10" s="1"/>
  <c r="F1829" i="10"/>
  <c r="G1829" i="10" s="1"/>
  <c r="F1830" i="10"/>
  <c r="G1830" i="10" s="1"/>
  <c r="F1831" i="10"/>
  <c r="G1831" i="10" s="1"/>
  <c r="F1832" i="10"/>
  <c r="G1832" i="10" s="1"/>
  <c r="F1833" i="10"/>
  <c r="G1833" i="10" s="1"/>
  <c r="F1775" i="10"/>
  <c r="G1775" i="10" s="1"/>
  <c r="F1776" i="10"/>
  <c r="G1776" i="10" s="1"/>
  <c r="F1777" i="10"/>
  <c r="G1777" i="10" s="1"/>
  <c r="F1778" i="10"/>
  <c r="G1778" i="10" s="1"/>
  <c r="F1779" i="10"/>
  <c r="G1779" i="10" s="1"/>
  <c r="F1780" i="10"/>
  <c r="G1780" i="10" s="1"/>
  <c r="F1781" i="10"/>
  <c r="G1781" i="10" s="1"/>
  <c r="F1782" i="10"/>
  <c r="G1782" i="10" s="1"/>
  <c r="F1783" i="10"/>
  <c r="G1783" i="10" s="1"/>
  <c r="F1784" i="10"/>
  <c r="G1784" i="10" s="1"/>
  <c r="F1785" i="10"/>
  <c r="G1785" i="10" s="1"/>
  <c r="F1786" i="10"/>
  <c r="G1786" i="10" s="1"/>
  <c r="F1787" i="10"/>
  <c r="G1787" i="10" s="1"/>
  <c r="F1788" i="10"/>
  <c r="G1788" i="10" s="1"/>
  <c r="F1789" i="10"/>
  <c r="G1789" i="10" s="1"/>
  <c r="F1790" i="10"/>
  <c r="G1790" i="10" s="1"/>
  <c r="F1791" i="10"/>
  <c r="G1791" i="10" s="1"/>
  <c r="F1792" i="10"/>
  <c r="G1792" i="10" s="1"/>
  <c r="F1793" i="10"/>
  <c r="G1793" i="10" s="1"/>
  <c r="F1794" i="10"/>
  <c r="G1794" i="10" s="1"/>
  <c r="F1795" i="10"/>
  <c r="G1795" i="10" s="1"/>
  <c r="F1796" i="10"/>
  <c r="G1796" i="10" s="1"/>
  <c r="F1797" i="10"/>
  <c r="G1797" i="10" s="1"/>
  <c r="F1798" i="10"/>
  <c r="G1798" i="10" s="1"/>
  <c r="F1799" i="10"/>
  <c r="G1799" i="10" s="1"/>
  <c r="F1800" i="10"/>
  <c r="G1800" i="10" s="1"/>
  <c r="F1801" i="10"/>
  <c r="G1801" i="10" s="1"/>
  <c r="F1767" i="10"/>
  <c r="G1767" i="10" s="1"/>
  <c r="F1768" i="10"/>
  <c r="G1768" i="10" s="1"/>
  <c r="F1769" i="10"/>
  <c r="G1769" i="10" s="1"/>
  <c r="F1770" i="10"/>
  <c r="G1770" i="10" s="1"/>
  <c r="F1771" i="10"/>
  <c r="G1771" i="10" s="1"/>
  <c r="F1772" i="10"/>
  <c r="G1772" i="10" s="1"/>
  <c r="F1773" i="10"/>
  <c r="G1773" i="10" s="1"/>
  <c r="F1774" i="10"/>
  <c r="G1774" i="10" s="1"/>
  <c r="F1672" i="10"/>
  <c r="G1672" i="10" s="1"/>
  <c r="F1673" i="10"/>
  <c r="G1673" i="10" s="1"/>
  <c r="F1674" i="10"/>
  <c r="G1674" i="10" s="1"/>
  <c r="F1675" i="10"/>
  <c r="G1675" i="10" s="1"/>
  <c r="F1676" i="10"/>
  <c r="G1676" i="10" s="1"/>
  <c r="F1677" i="10"/>
  <c r="G1677" i="10" s="1"/>
  <c r="F1678" i="10"/>
  <c r="G1678" i="10" s="1"/>
  <c r="F1679" i="10"/>
  <c r="G1679" i="10" s="1"/>
  <c r="F1680" i="10"/>
  <c r="G1680" i="10" s="1"/>
  <c r="F1681" i="10"/>
  <c r="G1681" i="10" s="1"/>
  <c r="F1682" i="10"/>
  <c r="G1682" i="10" s="1"/>
  <c r="F1683" i="10"/>
  <c r="G1683" i="10" s="1"/>
  <c r="F1684" i="10"/>
  <c r="G1684" i="10" s="1"/>
  <c r="F1685" i="10"/>
  <c r="G1685" i="10" s="1"/>
  <c r="F1686" i="10"/>
  <c r="G1686" i="10" s="1"/>
  <c r="F1687" i="10"/>
  <c r="G1687" i="10" s="1"/>
  <c r="F1688" i="10"/>
  <c r="G1688" i="10" s="1"/>
  <c r="F1689" i="10"/>
  <c r="G1689" i="10" s="1"/>
  <c r="F1690" i="10"/>
  <c r="G1690" i="10" s="1"/>
  <c r="F1691" i="10"/>
  <c r="G1691" i="10" s="1"/>
  <c r="F1692" i="10"/>
  <c r="G1692" i="10" s="1"/>
  <c r="F1693" i="10"/>
  <c r="G1693" i="10" s="1"/>
  <c r="F1694" i="10"/>
  <c r="G1694" i="10" s="1"/>
  <c r="F1695" i="10"/>
  <c r="G1695" i="10" s="1"/>
  <c r="F1696" i="10"/>
  <c r="G1696" i="10" s="1"/>
  <c r="F1697" i="10"/>
  <c r="G1697" i="10" s="1"/>
  <c r="F1698" i="10"/>
  <c r="G1698" i="10" s="1"/>
  <c r="F1699" i="10"/>
  <c r="G1699" i="10" s="1"/>
  <c r="F1700" i="10"/>
  <c r="G1700" i="10" s="1"/>
  <c r="F1701" i="10"/>
  <c r="G1701" i="10" s="1"/>
  <c r="F1702" i="10"/>
  <c r="G1702" i="10" s="1"/>
  <c r="F1703" i="10"/>
  <c r="G1703" i="10" s="1"/>
  <c r="F1704" i="10"/>
  <c r="G1704" i="10" s="1"/>
  <c r="F1705" i="10"/>
  <c r="G1705" i="10" s="1"/>
  <c r="F1706" i="10"/>
  <c r="G1706" i="10" s="1"/>
  <c r="F1707" i="10"/>
  <c r="G1707" i="10" s="1"/>
  <c r="F1708" i="10"/>
  <c r="G1708" i="10" s="1"/>
  <c r="F1709" i="10"/>
  <c r="G1709" i="10" s="1"/>
  <c r="F1710" i="10"/>
  <c r="G1710" i="10" s="1"/>
  <c r="F1711" i="10"/>
  <c r="G1711" i="10" s="1"/>
  <c r="F1712" i="10"/>
  <c r="G1712" i="10" s="1"/>
  <c r="F1713" i="10"/>
  <c r="G1713" i="10" s="1"/>
  <c r="F1714" i="10"/>
  <c r="G1714" i="10" s="1"/>
  <c r="F1715" i="10"/>
  <c r="G1715" i="10" s="1"/>
  <c r="F1716" i="10"/>
  <c r="G1716" i="10" s="1"/>
  <c r="F1717" i="10"/>
  <c r="G1717" i="10" s="1"/>
  <c r="F1718" i="10"/>
  <c r="G1718" i="10" s="1"/>
  <c r="F1719" i="10"/>
  <c r="G1719" i="10" s="1"/>
  <c r="F1720" i="10"/>
  <c r="G1720" i="10" s="1"/>
  <c r="F1721" i="10"/>
  <c r="G1721" i="10" s="1"/>
  <c r="F1722" i="10"/>
  <c r="G1722" i="10" s="1"/>
  <c r="F1723" i="10"/>
  <c r="G1723" i="10" s="1"/>
  <c r="F1724" i="10"/>
  <c r="G1724" i="10" s="1"/>
  <c r="F1725" i="10"/>
  <c r="G1725" i="10" s="1"/>
  <c r="F1726" i="10"/>
  <c r="G1726" i="10" s="1"/>
  <c r="F1727" i="10"/>
  <c r="G1727" i="10" s="1"/>
  <c r="F1728" i="10"/>
  <c r="G1728" i="10" s="1"/>
  <c r="F1729" i="10"/>
  <c r="G1729" i="10" s="1"/>
  <c r="F1730" i="10"/>
  <c r="G1730" i="10" s="1"/>
  <c r="F1731" i="10"/>
  <c r="G1731" i="10" s="1"/>
  <c r="F1732" i="10"/>
  <c r="G1732" i="10" s="1"/>
  <c r="F1733" i="10"/>
  <c r="G1733" i="10" s="1"/>
  <c r="F1734" i="10"/>
  <c r="G1734" i="10" s="1"/>
  <c r="F1735" i="10"/>
  <c r="G1735" i="10" s="1"/>
  <c r="F1736" i="10"/>
  <c r="G1736" i="10" s="1"/>
  <c r="F1737" i="10"/>
  <c r="G1737" i="10" s="1"/>
  <c r="F1738" i="10"/>
  <c r="G1738" i="10" s="1"/>
  <c r="F1739" i="10"/>
  <c r="G1739" i="10" s="1"/>
  <c r="F1740" i="10"/>
  <c r="G1740" i="10" s="1"/>
  <c r="F1741" i="10"/>
  <c r="G1741" i="10" s="1"/>
  <c r="F1742" i="10"/>
  <c r="G1742" i="10" s="1"/>
  <c r="F1743" i="10"/>
  <c r="G1743" i="10" s="1"/>
  <c r="F1744" i="10"/>
  <c r="G1744" i="10" s="1"/>
  <c r="F1745" i="10"/>
  <c r="G1745" i="10" s="1"/>
  <c r="F1746" i="10"/>
  <c r="G1746" i="10" s="1"/>
  <c r="F1747" i="10"/>
  <c r="G1747" i="10" s="1"/>
  <c r="F1748" i="10"/>
  <c r="G1748" i="10" s="1"/>
  <c r="F1749" i="10"/>
  <c r="G1749" i="10" s="1"/>
  <c r="F1750" i="10"/>
  <c r="G1750" i="10" s="1"/>
  <c r="F1751" i="10"/>
  <c r="G1751" i="10" s="1"/>
  <c r="F1752" i="10"/>
  <c r="G1752" i="10" s="1"/>
  <c r="F1753" i="10"/>
  <c r="G1753" i="10" s="1"/>
  <c r="F1754" i="10"/>
  <c r="G1754" i="10" s="1"/>
  <c r="F1755" i="10"/>
  <c r="G1755" i="10" s="1"/>
  <c r="F1756" i="10"/>
  <c r="G1756" i="10" s="1"/>
  <c r="F1757" i="10"/>
  <c r="G1757" i="10" s="1"/>
  <c r="F1758" i="10"/>
  <c r="G1758" i="10" s="1"/>
  <c r="F1759" i="10"/>
  <c r="G1759" i="10" s="1"/>
  <c r="F1760" i="10"/>
  <c r="G1760" i="10" s="1"/>
  <c r="F1761" i="10"/>
  <c r="G1761" i="10" s="1"/>
  <c r="F1762" i="10"/>
  <c r="G1762" i="10" s="1"/>
  <c r="F1763" i="10"/>
  <c r="G1763" i="10" s="1"/>
  <c r="F1764" i="10"/>
  <c r="G1764" i="10" s="1"/>
  <c r="F1765" i="10"/>
  <c r="G1765" i="10" s="1"/>
  <c r="F1766" i="10"/>
  <c r="G1766" i="10" s="1"/>
  <c r="F1664" i="10"/>
  <c r="G1664" i="10" s="1"/>
  <c r="F1665" i="10"/>
  <c r="G1665" i="10" s="1"/>
  <c r="F1666" i="10"/>
  <c r="G1666" i="10" s="1"/>
  <c r="F1667" i="10"/>
  <c r="G1667" i="10" s="1"/>
  <c r="F1668" i="10"/>
  <c r="G1668" i="10" s="1"/>
  <c r="F1669" i="10"/>
  <c r="G1669" i="10" s="1"/>
  <c r="F1670" i="10"/>
  <c r="G1670" i="10" s="1"/>
  <c r="F1671" i="10"/>
  <c r="G1671" i="10" s="1"/>
  <c r="F1655" i="10"/>
  <c r="G1655" i="10" s="1"/>
  <c r="F1656" i="10"/>
  <c r="G1656" i="10" s="1"/>
  <c r="F1657" i="10"/>
  <c r="G1657" i="10" s="1"/>
  <c r="F1658" i="10"/>
  <c r="G1658" i="10" s="1"/>
  <c r="F1659" i="10"/>
  <c r="G1659" i="10" s="1"/>
  <c r="F1660" i="10"/>
  <c r="G1660" i="10" s="1"/>
  <c r="F1661" i="10"/>
  <c r="G1661" i="10" s="1"/>
  <c r="F1662" i="10"/>
  <c r="G1662" i="10" s="1"/>
  <c r="F1663" i="10"/>
  <c r="G1663" i="10" s="1"/>
  <c r="F1647" i="10"/>
  <c r="G1647" i="10" s="1"/>
  <c r="F1648" i="10"/>
  <c r="G1648" i="10" s="1"/>
  <c r="F1649" i="10"/>
  <c r="G1649" i="10" s="1"/>
  <c r="F1650" i="10"/>
  <c r="G1650" i="10" s="1"/>
  <c r="F1651" i="10"/>
  <c r="G1651" i="10" s="1"/>
  <c r="F1652" i="10"/>
  <c r="G1652" i="10" s="1"/>
  <c r="F1653" i="10"/>
  <c r="G1653" i="10" s="1"/>
  <c r="F1654" i="10"/>
  <c r="G1654" i="10" s="1"/>
  <c r="F1638" i="10"/>
  <c r="G1638" i="10" s="1"/>
  <c r="F1639" i="10"/>
  <c r="G1639" i="10" s="1"/>
  <c r="F1640" i="10"/>
  <c r="G1640" i="10" s="1"/>
  <c r="F1641" i="10"/>
  <c r="G1641" i="10" s="1"/>
  <c r="F1642" i="10"/>
  <c r="G1642" i="10" s="1"/>
  <c r="F1643" i="10"/>
  <c r="G1643" i="10" s="1"/>
  <c r="F1644" i="10"/>
  <c r="G1644" i="10" s="1"/>
  <c r="F1645" i="10"/>
  <c r="G1645" i="10" s="1"/>
  <c r="F1646" i="10"/>
  <c r="G1646" i="10" s="1"/>
  <c r="F1630" i="10"/>
  <c r="G1630" i="10" s="1"/>
  <c r="F1631" i="10"/>
  <c r="G1631" i="10" s="1"/>
  <c r="F1632" i="10"/>
  <c r="G1632" i="10" s="1"/>
  <c r="F1633" i="10"/>
  <c r="G1633" i="10" s="1"/>
  <c r="F1634" i="10"/>
  <c r="G1634" i="10" s="1"/>
  <c r="F1635" i="10"/>
  <c r="G1635" i="10" s="1"/>
  <c r="F1636" i="10"/>
  <c r="G1636" i="10" s="1"/>
  <c r="F1637" i="10"/>
  <c r="G1637" i="10" s="1"/>
  <c r="F1603" i="10"/>
  <c r="G1603" i="10" s="1"/>
  <c r="F1604" i="10"/>
  <c r="G1604" i="10" s="1"/>
  <c r="F1605" i="10"/>
  <c r="G1605" i="10" s="1"/>
  <c r="F1606" i="10"/>
  <c r="G1606" i="10" s="1"/>
  <c r="F1607" i="10"/>
  <c r="G1607" i="10" s="1"/>
  <c r="F1608" i="10"/>
  <c r="G1608" i="10" s="1"/>
  <c r="F1609" i="10"/>
  <c r="G1609" i="10" s="1"/>
  <c r="F1610" i="10"/>
  <c r="G1610" i="10" s="1"/>
  <c r="F1611" i="10"/>
  <c r="G1611" i="10" s="1"/>
  <c r="F1612" i="10"/>
  <c r="G1612" i="10" s="1"/>
  <c r="F1613" i="10"/>
  <c r="G1613" i="10" s="1"/>
  <c r="F1614" i="10"/>
  <c r="G1614" i="10" s="1"/>
  <c r="F1615" i="10"/>
  <c r="G1615" i="10" s="1"/>
  <c r="F1616" i="10"/>
  <c r="G1616" i="10" s="1"/>
  <c r="F1617" i="10"/>
  <c r="G1617" i="10" s="1"/>
  <c r="F1618" i="10"/>
  <c r="G1618" i="10" s="1"/>
  <c r="F1619" i="10"/>
  <c r="G1619" i="10" s="1"/>
  <c r="F1620" i="10"/>
  <c r="G1620" i="10" s="1"/>
  <c r="F1621" i="10"/>
  <c r="G1621" i="10" s="1"/>
  <c r="F1622" i="10"/>
  <c r="G1622" i="10" s="1"/>
  <c r="F1623" i="10"/>
  <c r="G1623" i="10" s="1"/>
  <c r="F1624" i="10"/>
  <c r="G1624" i="10" s="1"/>
  <c r="F1625" i="10"/>
  <c r="G1625" i="10" s="1"/>
  <c r="F1626" i="10"/>
  <c r="G1626" i="10" s="1"/>
  <c r="F1627" i="10"/>
  <c r="G1627" i="10" s="1"/>
  <c r="F1628" i="10"/>
  <c r="G1628" i="10" s="1"/>
  <c r="F1629" i="10"/>
  <c r="G1629" i="10" s="1"/>
  <c r="F1587" i="10"/>
  <c r="G1587" i="10" s="1"/>
  <c r="F1588" i="10"/>
  <c r="G1588" i="10" s="1"/>
  <c r="F1589" i="10"/>
  <c r="G1589" i="10" s="1"/>
  <c r="F1590" i="10"/>
  <c r="G1590" i="10" s="1"/>
  <c r="F1591" i="10"/>
  <c r="G1591" i="10" s="1"/>
  <c r="F1592" i="10"/>
  <c r="G1592" i="10" s="1"/>
  <c r="F1593" i="10"/>
  <c r="G1593" i="10" s="1"/>
  <c r="F1594" i="10"/>
  <c r="G1594" i="10" s="1"/>
  <c r="F1595" i="10"/>
  <c r="G1595" i="10" s="1"/>
  <c r="F1596" i="10"/>
  <c r="G1596" i="10" s="1"/>
  <c r="F1597" i="10"/>
  <c r="G1597" i="10" s="1"/>
  <c r="F1598" i="10"/>
  <c r="G1598" i="10" s="1"/>
  <c r="F1599" i="10"/>
  <c r="G1599" i="10" s="1"/>
  <c r="F1600" i="10"/>
  <c r="G1600" i="10" s="1"/>
  <c r="F1601" i="10"/>
  <c r="G1601" i="10" s="1"/>
  <c r="F1602" i="10"/>
  <c r="G1602" i="10" s="1"/>
  <c r="F1405" i="10"/>
  <c r="G1405" i="10" s="1"/>
  <c r="F1406" i="10"/>
  <c r="G1406" i="10" s="1"/>
  <c r="F1407" i="10"/>
  <c r="G1407" i="10" s="1"/>
  <c r="F1408" i="10"/>
  <c r="G1408" i="10" s="1"/>
  <c r="F1409" i="10"/>
  <c r="G1409" i="10" s="1"/>
  <c r="F1410" i="10"/>
  <c r="G1410" i="10" s="1"/>
  <c r="F1411" i="10"/>
  <c r="G1411" i="10" s="1"/>
  <c r="F1412" i="10"/>
  <c r="G1412" i="10" s="1"/>
  <c r="F1413" i="10"/>
  <c r="G1413" i="10" s="1"/>
  <c r="F1414" i="10"/>
  <c r="G1414" i="10" s="1"/>
  <c r="F1415" i="10"/>
  <c r="G1415" i="10" s="1"/>
  <c r="F1416" i="10"/>
  <c r="G1416" i="10" s="1"/>
  <c r="F1417" i="10"/>
  <c r="G1417" i="10" s="1"/>
  <c r="F1418" i="10"/>
  <c r="G1418" i="10" s="1"/>
  <c r="F1419" i="10"/>
  <c r="G1419" i="10" s="1"/>
  <c r="F1420" i="10"/>
  <c r="G1420" i="10" s="1"/>
  <c r="F1421" i="10"/>
  <c r="G1421" i="10" s="1"/>
  <c r="F1422" i="10"/>
  <c r="G1422" i="10" s="1"/>
  <c r="F1423" i="10"/>
  <c r="G1423" i="10" s="1"/>
  <c r="F1424" i="10"/>
  <c r="G1424" i="10" s="1"/>
  <c r="F1425" i="10"/>
  <c r="G1425" i="10" s="1"/>
  <c r="F1426" i="10"/>
  <c r="G1426" i="10" s="1"/>
  <c r="F1427" i="10"/>
  <c r="G1427" i="10" s="1"/>
  <c r="F1428" i="10"/>
  <c r="G1428" i="10" s="1"/>
  <c r="F1429" i="10"/>
  <c r="G1429" i="10" s="1"/>
  <c r="F1430" i="10"/>
  <c r="G1430" i="10" s="1"/>
  <c r="F1431" i="10"/>
  <c r="G1431" i="10" s="1"/>
  <c r="F1432" i="10"/>
  <c r="G1432" i="10" s="1"/>
  <c r="F1433" i="10"/>
  <c r="G1433" i="10" s="1"/>
  <c r="F1434" i="10"/>
  <c r="G1434" i="10" s="1"/>
  <c r="F1435" i="10"/>
  <c r="G1435" i="10" s="1"/>
  <c r="F1436" i="10"/>
  <c r="G1436" i="10" s="1"/>
  <c r="F1437" i="10"/>
  <c r="G1437" i="10" s="1"/>
  <c r="F1438" i="10"/>
  <c r="G1438" i="10" s="1"/>
  <c r="F1439" i="10"/>
  <c r="G1439" i="10" s="1"/>
  <c r="F1440" i="10"/>
  <c r="G1440" i="10" s="1"/>
  <c r="F1441" i="10"/>
  <c r="G1441" i="10" s="1"/>
  <c r="F1442" i="10"/>
  <c r="G1442" i="10" s="1"/>
  <c r="F1443" i="10"/>
  <c r="G1443" i="10" s="1"/>
  <c r="F1444" i="10"/>
  <c r="G1444" i="10" s="1"/>
  <c r="F1445" i="10"/>
  <c r="G1445" i="10" s="1"/>
  <c r="F1446" i="10"/>
  <c r="G1446" i="10" s="1"/>
  <c r="F1447" i="10"/>
  <c r="G1447" i="10" s="1"/>
  <c r="F1448" i="10"/>
  <c r="G1448" i="10" s="1"/>
  <c r="F1449" i="10"/>
  <c r="G1449" i="10" s="1"/>
  <c r="F1450" i="10"/>
  <c r="G1450" i="10" s="1"/>
  <c r="F1451" i="10"/>
  <c r="G1451" i="10" s="1"/>
  <c r="F1452" i="10"/>
  <c r="G1452" i="10" s="1"/>
  <c r="F1453" i="10"/>
  <c r="G1453" i="10" s="1"/>
  <c r="F1454" i="10"/>
  <c r="G1454" i="10" s="1"/>
  <c r="F1455" i="10"/>
  <c r="G1455" i="10" s="1"/>
  <c r="F1456" i="10"/>
  <c r="G1456" i="10" s="1"/>
  <c r="F1457" i="10"/>
  <c r="G1457" i="10" s="1"/>
  <c r="F1458" i="10"/>
  <c r="G1458" i="10" s="1"/>
  <c r="F1459" i="10"/>
  <c r="G1459" i="10" s="1"/>
  <c r="F1460" i="10"/>
  <c r="G1460" i="10" s="1"/>
  <c r="F1461" i="10"/>
  <c r="G1461" i="10" s="1"/>
  <c r="F1462" i="10"/>
  <c r="G1462" i="10" s="1"/>
  <c r="F1463" i="10"/>
  <c r="G1463" i="10" s="1"/>
  <c r="F1464" i="10"/>
  <c r="G1464" i="10" s="1"/>
  <c r="F1465" i="10"/>
  <c r="G1465" i="10" s="1"/>
  <c r="F1466" i="10"/>
  <c r="G1466" i="10" s="1"/>
  <c r="F1467" i="10"/>
  <c r="G1467" i="10" s="1"/>
  <c r="F1468" i="10"/>
  <c r="G1468" i="10" s="1"/>
  <c r="F1469" i="10"/>
  <c r="G1469" i="10" s="1"/>
  <c r="F1470" i="10"/>
  <c r="G1470" i="10" s="1"/>
  <c r="F1471" i="10"/>
  <c r="G1471" i="10" s="1"/>
  <c r="F1472" i="10"/>
  <c r="G1472" i="10" s="1"/>
  <c r="F1473" i="10"/>
  <c r="G1473" i="10" s="1"/>
  <c r="F1474" i="10"/>
  <c r="G1474" i="10" s="1"/>
  <c r="F1475" i="10"/>
  <c r="G1475" i="10" s="1"/>
  <c r="F1476" i="10"/>
  <c r="G1476" i="10" s="1"/>
  <c r="F1477" i="10"/>
  <c r="G1477" i="10" s="1"/>
  <c r="F1478" i="10"/>
  <c r="G1478" i="10" s="1"/>
  <c r="F1479" i="10"/>
  <c r="G1479" i="10" s="1"/>
  <c r="F1480" i="10"/>
  <c r="G1480" i="10" s="1"/>
  <c r="F1481" i="10"/>
  <c r="G1481" i="10" s="1"/>
  <c r="F1482" i="10"/>
  <c r="G1482" i="10" s="1"/>
  <c r="F1483" i="10"/>
  <c r="G1483" i="10" s="1"/>
  <c r="F1484" i="10"/>
  <c r="G1484" i="10" s="1"/>
  <c r="F1485" i="10"/>
  <c r="G1485" i="10" s="1"/>
  <c r="F1486" i="10"/>
  <c r="G1486" i="10" s="1"/>
  <c r="F1487" i="10"/>
  <c r="G1487" i="10" s="1"/>
  <c r="F1488" i="10"/>
  <c r="G1488" i="10" s="1"/>
  <c r="F1489" i="10"/>
  <c r="G1489" i="10" s="1"/>
  <c r="F1490" i="10"/>
  <c r="G1490" i="10" s="1"/>
  <c r="F1491" i="10"/>
  <c r="G1491" i="10" s="1"/>
  <c r="F1492" i="10"/>
  <c r="G1492" i="10" s="1"/>
  <c r="F1493" i="10"/>
  <c r="G1493" i="10" s="1"/>
  <c r="F1494" i="10"/>
  <c r="G1494" i="10" s="1"/>
  <c r="F1495" i="10"/>
  <c r="G1495" i="10" s="1"/>
  <c r="F1496" i="10"/>
  <c r="G1496" i="10" s="1"/>
  <c r="F1497" i="10"/>
  <c r="G1497" i="10" s="1"/>
  <c r="F1498" i="10"/>
  <c r="G1498" i="10" s="1"/>
  <c r="F1499" i="10"/>
  <c r="G1499" i="10" s="1"/>
  <c r="F1500" i="10"/>
  <c r="G1500" i="10" s="1"/>
  <c r="F1501" i="10"/>
  <c r="G1501" i="10" s="1"/>
  <c r="F1502" i="10"/>
  <c r="G1502" i="10" s="1"/>
  <c r="F1503" i="10"/>
  <c r="G1503" i="10" s="1"/>
  <c r="F1504" i="10"/>
  <c r="G1504" i="10" s="1"/>
  <c r="F1505" i="10"/>
  <c r="G1505" i="10" s="1"/>
  <c r="F1506" i="10"/>
  <c r="G1506" i="10" s="1"/>
  <c r="F1507" i="10"/>
  <c r="G1507" i="10" s="1"/>
  <c r="F1508" i="10"/>
  <c r="G1508" i="10" s="1"/>
  <c r="F1509" i="10"/>
  <c r="G1509" i="10" s="1"/>
  <c r="F1510" i="10"/>
  <c r="G1510" i="10" s="1"/>
  <c r="F1511" i="10"/>
  <c r="G1511" i="10" s="1"/>
  <c r="F1512" i="10"/>
  <c r="G1512" i="10" s="1"/>
  <c r="F1513" i="10"/>
  <c r="G1513" i="10" s="1"/>
  <c r="F1514" i="10"/>
  <c r="G1514" i="10" s="1"/>
  <c r="F1515" i="10"/>
  <c r="G1515" i="10" s="1"/>
  <c r="F1516" i="10"/>
  <c r="G1516" i="10" s="1"/>
  <c r="F1517" i="10"/>
  <c r="G1517" i="10" s="1"/>
  <c r="F1518" i="10"/>
  <c r="G1518" i="10" s="1"/>
  <c r="F1519" i="10"/>
  <c r="G1519" i="10" s="1"/>
  <c r="F1520" i="10"/>
  <c r="G1520" i="10" s="1"/>
  <c r="F1521" i="10"/>
  <c r="G1521" i="10" s="1"/>
  <c r="F1522" i="10"/>
  <c r="G1522" i="10" s="1"/>
  <c r="F1523" i="10"/>
  <c r="G1523" i="10" s="1"/>
  <c r="F1524" i="10"/>
  <c r="G1524" i="10" s="1"/>
  <c r="F1525" i="10"/>
  <c r="G1525" i="10" s="1"/>
  <c r="F1526" i="10"/>
  <c r="G1526" i="10" s="1"/>
  <c r="F1527" i="10"/>
  <c r="G1527" i="10" s="1"/>
  <c r="F1528" i="10"/>
  <c r="G1528" i="10" s="1"/>
  <c r="F1529" i="10"/>
  <c r="G1529" i="10" s="1"/>
  <c r="F1530" i="10"/>
  <c r="G1530" i="10" s="1"/>
  <c r="F1531" i="10"/>
  <c r="G1531" i="10" s="1"/>
  <c r="F1532" i="10"/>
  <c r="G1532" i="10" s="1"/>
  <c r="F1533" i="10"/>
  <c r="G1533" i="10" s="1"/>
  <c r="F1534" i="10"/>
  <c r="G1534" i="10" s="1"/>
  <c r="F1535" i="10"/>
  <c r="G1535" i="10" s="1"/>
  <c r="F1536" i="10"/>
  <c r="G1536" i="10" s="1"/>
  <c r="F1537" i="10"/>
  <c r="G1537" i="10" s="1"/>
  <c r="F1538" i="10"/>
  <c r="G1538" i="10" s="1"/>
  <c r="F1539" i="10"/>
  <c r="G1539" i="10" s="1"/>
  <c r="F1540" i="10"/>
  <c r="G1540" i="10" s="1"/>
  <c r="F1541" i="10"/>
  <c r="G1541" i="10" s="1"/>
  <c r="F1542" i="10"/>
  <c r="G1542" i="10" s="1"/>
  <c r="F1543" i="10"/>
  <c r="G1543" i="10" s="1"/>
  <c r="F1544" i="10"/>
  <c r="G1544" i="10" s="1"/>
  <c r="F1545" i="10"/>
  <c r="G1545" i="10" s="1"/>
  <c r="F1546" i="10"/>
  <c r="G1546" i="10" s="1"/>
  <c r="F1547" i="10"/>
  <c r="G1547" i="10" s="1"/>
  <c r="F1548" i="10"/>
  <c r="G1548" i="10" s="1"/>
  <c r="F1549" i="10"/>
  <c r="G1549" i="10" s="1"/>
  <c r="F1550" i="10"/>
  <c r="G1550" i="10" s="1"/>
  <c r="F1551" i="10"/>
  <c r="G1551" i="10" s="1"/>
  <c r="F1552" i="10"/>
  <c r="G1552" i="10" s="1"/>
  <c r="F1553" i="10"/>
  <c r="G1553" i="10" s="1"/>
  <c r="F1554" i="10"/>
  <c r="G1554" i="10" s="1"/>
  <c r="F1555" i="10"/>
  <c r="G1555" i="10" s="1"/>
  <c r="F1556" i="10"/>
  <c r="G1556" i="10" s="1"/>
  <c r="F1557" i="10"/>
  <c r="G1557" i="10" s="1"/>
  <c r="F1558" i="10"/>
  <c r="G1558" i="10" s="1"/>
  <c r="F1559" i="10"/>
  <c r="G1559" i="10" s="1"/>
  <c r="F1560" i="10"/>
  <c r="G1560" i="10" s="1"/>
  <c r="F1561" i="10"/>
  <c r="G1561" i="10" s="1"/>
  <c r="F1562" i="10"/>
  <c r="G1562" i="10" s="1"/>
  <c r="F1563" i="10"/>
  <c r="G1563" i="10" s="1"/>
  <c r="F1564" i="10"/>
  <c r="G1564" i="10" s="1"/>
  <c r="F1565" i="10"/>
  <c r="G1565" i="10" s="1"/>
  <c r="F1566" i="10"/>
  <c r="G1566" i="10" s="1"/>
  <c r="F1567" i="10"/>
  <c r="G1567" i="10" s="1"/>
  <c r="F1568" i="10"/>
  <c r="G1568" i="10" s="1"/>
  <c r="F1569" i="10"/>
  <c r="G1569" i="10" s="1"/>
  <c r="F1570" i="10"/>
  <c r="G1570" i="10" s="1"/>
  <c r="F1571" i="10"/>
  <c r="G1571" i="10" s="1"/>
  <c r="F1572" i="10"/>
  <c r="G1572" i="10" s="1"/>
  <c r="F1573" i="10"/>
  <c r="G1573" i="10" s="1"/>
  <c r="F1574" i="10"/>
  <c r="G1574" i="10" s="1"/>
  <c r="F1575" i="10"/>
  <c r="G1575" i="10" s="1"/>
  <c r="F1576" i="10"/>
  <c r="G1576" i="10" s="1"/>
  <c r="F1577" i="10"/>
  <c r="G1577" i="10" s="1"/>
  <c r="F1578" i="10"/>
  <c r="G1578" i="10" s="1"/>
  <c r="F1579" i="10"/>
  <c r="G1579" i="10" s="1"/>
  <c r="F1580" i="10"/>
  <c r="G1580" i="10" s="1"/>
  <c r="F1581" i="10"/>
  <c r="G1581" i="10" s="1"/>
  <c r="F1582" i="10"/>
  <c r="G1582" i="10" s="1"/>
  <c r="F1583" i="10"/>
  <c r="G1583" i="10" s="1"/>
  <c r="F1584" i="10"/>
  <c r="G1584" i="10" s="1"/>
  <c r="F1585" i="10"/>
  <c r="G1585" i="10" s="1"/>
  <c r="F1586" i="10"/>
  <c r="G1586" i="10" s="1"/>
  <c r="F1399" i="10"/>
  <c r="G1399" i="10" s="1"/>
  <c r="F1400" i="10"/>
  <c r="G1400" i="10" s="1"/>
  <c r="F1401" i="10"/>
  <c r="G1401" i="10" s="1"/>
  <c r="F1402" i="10"/>
  <c r="G1402" i="10" s="1"/>
  <c r="F1403" i="10"/>
  <c r="G1403" i="10" s="1"/>
  <c r="F1404" i="10"/>
  <c r="G1404" i="10" s="1"/>
  <c r="F1263" i="10"/>
  <c r="G1263" i="10" s="1"/>
  <c r="F1264" i="10"/>
  <c r="G1264" i="10" s="1"/>
  <c r="F1265" i="10"/>
  <c r="G1265" i="10" s="1"/>
  <c r="F1266" i="10"/>
  <c r="G1266" i="10" s="1"/>
  <c r="F1267" i="10"/>
  <c r="G1267" i="10" s="1"/>
  <c r="F1268" i="10"/>
  <c r="G1268" i="10" s="1"/>
  <c r="F1269" i="10"/>
  <c r="G1269" i="10" s="1"/>
  <c r="F1270" i="10"/>
  <c r="G1270" i="10" s="1"/>
  <c r="F1271" i="10"/>
  <c r="G1271" i="10" s="1"/>
  <c r="F1272" i="10"/>
  <c r="G1272" i="10" s="1"/>
  <c r="F1273" i="10"/>
  <c r="G1273" i="10" s="1"/>
  <c r="F1274" i="10"/>
  <c r="G1274" i="10" s="1"/>
  <c r="F1275" i="10"/>
  <c r="G1275" i="10" s="1"/>
  <c r="F1276" i="10"/>
  <c r="G1276" i="10" s="1"/>
  <c r="F1277" i="10"/>
  <c r="G1277" i="10" s="1"/>
  <c r="F1278" i="10"/>
  <c r="G1278" i="10" s="1"/>
  <c r="F1279" i="10"/>
  <c r="G1279" i="10" s="1"/>
  <c r="F1280" i="10"/>
  <c r="G1280" i="10" s="1"/>
  <c r="F1281" i="10"/>
  <c r="G1281" i="10" s="1"/>
  <c r="F1282" i="10"/>
  <c r="G1282" i="10" s="1"/>
  <c r="F1283" i="10"/>
  <c r="G1283" i="10" s="1"/>
  <c r="F1284" i="10"/>
  <c r="G1284" i="10" s="1"/>
  <c r="F1285" i="10"/>
  <c r="G1285" i="10" s="1"/>
  <c r="F1286" i="10"/>
  <c r="G1286" i="10" s="1"/>
  <c r="F1287" i="10"/>
  <c r="G1287" i="10" s="1"/>
  <c r="F1288" i="10"/>
  <c r="G1288" i="10" s="1"/>
  <c r="F1289" i="10"/>
  <c r="G1289" i="10" s="1"/>
  <c r="F1290" i="10"/>
  <c r="G1290" i="10" s="1"/>
  <c r="F1291" i="10"/>
  <c r="G1291" i="10" s="1"/>
  <c r="F1292" i="10"/>
  <c r="G1292" i="10" s="1"/>
  <c r="F1293" i="10"/>
  <c r="G1293" i="10" s="1"/>
  <c r="F1294" i="10"/>
  <c r="G1294" i="10" s="1"/>
  <c r="F1295" i="10"/>
  <c r="G1295" i="10" s="1"/>
  <c r="F1296" i="10"/>
  <c r="G1296" i="10" s="1"/>
  <c r="F1297" i="10"/>
  <c r="G1297" i="10" s="1"/>
  <c r="F1298" i="10"/>
  <c r="G1298" i="10" s="1"/>
  <c r="F1299" i="10"/>
  <c r="G1299" i="10" s="1"/>
  <c r="F1300" i="10"/>
  <c r="G1300" i="10" s="1"/>
  <c r="F1301" i="10"/>
  <c r="G1301" i="10" s="1"/>
  <c r="F1302" i="10"/>
  <c r="G1302" i="10" s="1"/>
  <c r="F1303" i="10"/>
  <c r="G1303" i="10" s="1"/>
  <c r="F1304" i="10"/>
  <c r="G1304" i="10" s="1"/>
  <c r="F1305" i="10"/>
  <c r="G1305" i="10" s="1"/>
  <c r="F1306" i="10"/>
  <c r="G1306" i="10" s="1"/>
  <c r="F1307" i="10"/>
  <c r="G1307" i="10" s="1"/>
  <c r="F1308" i="10"/>
  <c r="G1308" i="10" s="1"/>
  <c r="F1309" i="10"/>
  <c r="G1309" i="10" s="1"/>
  <c r="F1310" i="10"/>
  <c r="G1310" i="10" s="1"/>
  <c r="F1311" i="10"/>
  <c r="G1311" i="10" s="1"/>
  <c r="F1312" i="10"/>
  <c r="G1312" i="10" s="1"/>
  <c r="F1313" i="10"/>
  <c r="G1313" i="10" s="1"/>
  <c r="F1314" i="10"/>
  <c r="G1314" i="10" s="1"/>
  <c r="F1315" i="10"/>
  <c r="G1315" i="10" s="1"/>
  <c r="F1316" i="10"/>
  <c r="G1316" i="10" s="1"/>
  <c r="F1317" i="10"/>
  <c r="G1317" i="10" s="1"/>
  <c r="F1318" i="10"/>
  <c r="G1318" i="10" s="1"/>
  <c r="F1319" i="10"/>
  <c r="G1319" i="10" s="1"/>
  <c r="F1320" i="10"/>
  <c r="G1320" i="10" s="1"/>
  <c r="F1321" i="10"/>
  <c r="G1321" i="10" s="1"/>
  <c r="F1322" i="10"/>
  <c r="G1322" i="10" s="1"/>
  <c r="F1323" i="10"/>
  <c r="G1323" i="10" s="1"/>
  <c r="F1324" i="10"/>
  <c r="G1324" i="10" s="1"/>
  <c r="F1325" i="10"/>
  <c r="G1325" i="10" s="1"/>
  <c r="F1326" i="10"/>
  <c r="G1326" i="10" s="1"/>
  <c r="F1327" i="10"/>
  <c r="G1327" i="10" s="1"/>
  <c r="F1328" i="10"/>
  <c r="G1328" i="10" s="1"/>
  <c r="F1329" i="10"/>
  <c r="G1329" i="10" s="1"/>
  <c r="F1330" i="10"/>
  <c r="G1330" i="10" s="1"/>
  <c r="F1331" i="10"/>
  <c r="G1331" i="10" s="1"/>
  <c r="F1332" i="10"/>
  <c r="G1332" i="10" s="1"/>
  <c r="F1333" i="10"/>
  <c r="G1333" i="10" s="1"/>
  <c r="F1334" i="10"/>
  <c r="G1334" i="10" s="1"/>
  <c r="F1335" i="10"/>
  <c r="G1335" i="10" s="1"/>
  <c r="F1336" i="10"/>
  <c r="G1336" i="10" s="1"/>
  <c r="F1337" i="10"/>
  <c r="G1337" i="10" s="1"/>
  <c r="F1338" i="10"/>
  <c r="G1338" i="10" s="1"/>
  <c r="F1339" i="10"/>
  <c r="G1339" i="10" s="1"/>
  <c r="F1340" i="10"/>
  <c r="G1340" i="10" s="1"/>
  <c r="F1341" i="10"/>
  <c r="G1341" i="10" s="1"/>
  <c r="F1342" i="10"/>
  <c r="G1342" i="10" s="1"/>
  <c r="F1343" i="10"/>
  <c r="G1343" i="10" s="1"/>
  <c r="F1344" i="10"/>
  <c r="G1344" i="10" s="1"/>
  <c r="F1345" i="10"/>
  <c r="G1345" i="10" s="1"/>
  <c r="F1346" i="10"/>
  <c r="G1346" i="10" s="1"/>
  <c r="F1347" i="10"/>
  <c r="G1347" i="10" s="1"/>
  <c r="F1348" i="10"/>
  <c r="G1348" i="10" s="1"/>
  <c r="F1349" i="10"/>
  <c r="G1349" i="10" s="1"/>
  <c r="F1350" i="10"/>
  <c r="G1350" i="10" s="1"/>
  <c r="F1351" i="10"/>
  <c r="G1351" i="10" s="1"/>
  <c r="F1352" i="10"/>
  <c r="G1352" i="10" s="1"/>
  <c r="F1353" i="10"/>
  <c r="G1353" i="10" s="1"/>
  <c r="F1354" i="10"/>
  <c r="G1354" i="10" s="1"/>
  <c r="F1355" i="10"/>
  <c r="G1355" i="10" s="1"/>
  <c r="F1356" i="10"/>
  <c r="G1356" i="10" s="1"/>
  <c r="F1357" i="10"/>
  <c r="G1357" i="10" s="1"/>
  <c r="F1358" i="10"/>
  <c r="G1358" i="10" s="1"/>
  <c r="F1359" i="10"/>
  <c r="G1359" i="10" s="1"/>
  <c r="F1360" i="10"/>
  <c r="G1360" i="10" s="1"/>
  <c r="F1361" i="10"/>
  <c r="G1361" i="10" s="1"/>
  <c r="F1362" i="10"/>
  <c r="G1362" i="10" s="1"/>
  <c r="F1363" i="10"/>
  <c r="G1363" i="10" s="1"/>
  <c r="F1364" i="10"/>
  <c r="G1364" i="10" s="1"/>
  <c r="F1365" i="10"/>
  <c r="G1365" i="10" s="1"/>
  <c r="F1366" i="10"/>
  <c r="G1366" i="10" s="1"/>
  <c r="F1367" i="10"/>
  <c r="G1367" i="10" s="1"/>
  <c r="F1368" i="10"/>
  <c r="G1368" i="10" s="1"/>
  <c r="F1369" i="10"/>
  <c r="G1369" i="10" s="1"/>
  <c r="F1370" i="10"/>
  <c r="G1370" i="10" s="1"/>
  <c r="F1371" i="10"/>
  <c r="G1371" i="10" s="1"/>
  <c r="F1372" i="10"/>
  <c r="G1372" i="10" s="1"/>
  <c r="F1373" i="10"/>
  <c r="G1373" i="10" s="1"/>
  <c r="F1374" i="10"/>
  <c r="G1374" i="10" s="1"/>
  <c r="F1375" i="10"/>
  <c r="G1375" i="10" s="1"/>
  <c r="F1376" i="10"/>
  <c r="G1376" i="10" s="1"/>
  <c r="F1377" i="10"/>
  <c r="G1377" i="10" s="1"/>
  <c r="F1378" i="10"/>
  <c r="G1378" i="10" s="1"/>
  <c r="F1379" i="10"/>
  <c r="G1379" i="10" s="1"/>
  <c r="F1380" i="10"/>
  <c r="G1380" i="10" s="1"/>
  <c r="F1381" i="10"/>
  <c r="G1381" i="10" s="1"/>
  <c r="F1382" i="10"/>
  <c r="G1382" i="10" s="1"/>
  <c r="F1383" i="10"/>
  <c r="G1383" i="10" s="1"/>
  <c r="F1384" i="10"/>
  <c r="G1384" i="10" s="1"/>
  <c r="F1385" i="10"/>
  <c r="G1385" i="10" s="1"/>
  <c r="F1386" i="10"/>
  <c r="G1386" i="10" s="1"/>
  <c r="F1387" i="10"/>
  <c r="G1387" i="10" s="1"/>
  <c r="F1388" i="10"/>
  <c r="G1388" i="10" s="1"/>
  <c r="F1389" i="10"/>
  <c r="G1389" i="10" s="1"/>
  <c r="F1390" i="10"/>
  <c r="G1390" i="10" s="1"/>
  <c r="F1391" i="10"/>
  <c r="G1391" i="10" s="1"/>
  <c r="F1392" i="10"/>
  <c r="G1392" i="10" s="1"/>
  <c r="F1393" i="10"/>
  <c r="G1393" i="10" s="1"/>
  <c r="F1394" i="10"/>
  <c r="G1394" i="10" s="1"/>
  <c r="F1395" i="10"/>
  <c r="G1395" i="10" s="1"/>
  <c r="F1396" i="10"/>
  <c r="G1396" i="10" s="1"/>
  <c r="F1397" i="10"/>
  <c r="G1397" i="10" s="1"/>
  <c r="F1398" i="10"/>
  <c r="G1398" i="10" s="1"/>
  <c r="F1255" i="10"/>
  <c r="G1255" i="10" s="1"/>
  <c r="F1256" i="10"/>
  <c r="G1256" i="10" s="1"/>
  <c r="F1257" i="10"/>
  <c r="G1257" i="10" s="1"/>
  <c r="F1258" i="10"/>
  <c r="G1258" i="10" s="1"/>
  <c r="F1259" i="10"/>
  <c r="G1259" i="10" s="1"/>
  <c r="F1260" i="10"/>
  <c r="G1260" i="10" s="1"/>
  <c r="F1261" i="10"/>
  <c r="G1261" i="10" s="1"/>
  <c r="F1262" i="10"/>
  <c r="G1262" i="10" s="1"/>
  <c r="F1187" i="10"/>
  <c r="G1187" i="10" s="1"/>
  <c r="F1188" i="10"/>
  <c r="G1188" i="10" s="1"/>
  <c r="F1189" i="10"/>
  <c r="G1189" i="10" s="1"/>
  <c r="F1190" i="10"/>
  <c r="G1190" i="10" s="1"/>
  <c r="F1191" i="10"/>
  <c r="G1191" i="10" s="1"/>
  <c r="F1192" i="10"/>
  <c r="G1192" i="10" s="1"/>
  <c r="F1193" i="10"/>
  <c r="G1193" i="10" s="1"/>
  <c r="F1194" i="10"/>
  <c r="G1194" i="10" s="1"/>
  <c r="F1195" i="10"/>
  <c r="G1195" i="10" s="1"/>
  <c r="F1196" i="10"/>
  <c r="G1196" i="10" s="1"/>
  <c r="F1197" i="10"/>
  <c r="G1197" i="10" s="1"/>
  <c r="F1198" i="10"/>
  <c r="G1198" i="10" s="1"/>
  <c r="F1199" i="10"/>
  <c r="G1199" i="10" s="1"/>
  <c r="F1200" i="10"/>
  <c r="G1200" i="10" s="1"/>
  <c r="F1201" i="10"/>
  <c r="G1201" i="10" s="1"/>
  <c r="F1202" i="10"/>
  <c r="G1202" i="10" s="1"/>
  <c r="F1203" i="10"/>
  <c r="G1203" i="10" s="1"/>
  <c r="F1204" i="10"/>
  <c r="G1204" i="10" s="1"/>
  <c r="F1205" i="10"/>
  <c r="G1205" i="10" s="1"/>
  <c r="F1206" i="10"/>
  <c r="G1206" i="10" s="1"/>
  <c r="F1207" i="10"/>
  <c r="G1207" i="10" s="1"/>
  <c r="F1208" i="10"/>
  <c r="G1208" i="10" s="1"/>
  <c r="F1209" i="10"/>
  <c r="G1209" i="10" s="1"/>
  <c r="F1210" i="10"/>
  <c r="G1210" i="10" s="1"/>
  <c r="F1211" i="10"/>
  <c r="G1211" i="10" s="1"/>
  <c r="F1212" i="10"/>
  <c r="G1212" i="10" s="1"/>
  <c r="F1213" i="10"/>
  <c r="G1213" i="10" s="1"/>
  <c r="F1214" i="10"/>
  <c r="G1214" i="10" s="1"/>
  <c r="F1215" i="10"/>
  <c r="G1215" i="10" s="1"/>
  <c r="F1216" i="10"/>
  <c r="G1216" i="10" s="1"/>
  <c r="F1217" i="10"/>
  <c r="G1217" i="10" s="1"/>
  <c r="F1218" i="10"/>
  <c r="G1218" i="10" s="1"/>
  <c r="F1219" i="10"/>
  <c r="G1219" i="10" s="1"/>
  <c r="F1220" i="10"/>
  <c r="G1220" i="10" s="1"/>
  <c r="F1221" i="10"/>
  <c r="G1221" i="10" s="1"/>
  <c r="F1222" i="10"/>
  <c r="G1222" i="10" s="1"/>
  <c r="F1223" i="10"/>
  <c r="G1223" i="10" s="1"/>
  <c r="F1224" i="10"/>
  <c r="G1224" i="10" s="1"/>
  <c r="F1225" i="10"/>
  <c r="G1225" i="10" s="1"/>
  <c r="F1226" i="10"/>
  <c r="G1226" i="10" s="1"/>
  <c r="F1227" i="10"/>
  <c r="G1227" i="10" s="1"/>
  <c r="F1228" i="10"/>
  <c r="G1228" i="10" s="1"/>
  <c r="F1229" i="10"/>
  <c r="G1229" i="10" s="1"/>
  <c r="F1230" i="10"/>
  <c r="G1230" i="10" s="1"/>
  <c r="F1231" i="10"/>
  <c r="G1231" i="10" s="1"/>
  <c r="F1232" i="10"/>
  <c r="G1232" i="10" s="1"/>
  <c r="F1233" i="10"/>
  <c r="G1233" i="10" s="1"/>
  <c r="F1234" i="10"/>
  <c r="G1234" i="10" s="1"/>
  <c r="F1235" i="10"/>
  <c r="G1235" i="10" s="1"/>
  <c r="F1236" i="10"/>
  <c r="G1236" i="10" s="1"/>
  <c r="F1237" i="10"/>
  <c r="G1237" i="10" s="1"/>
  <c r="F1238" i="10"/>
  <c r="G1238" i="10" s="1"/>
  <c r="F1239" i="10"/>
  <c r="G1239" i="10" s="1"/>
  <c r="F1240" i="10"/>
  <c r="G1240" i="10" s="1"/>
  <c r="F1241" i="10"/>
  <c r="G1241" i="10" s="1"/>
  <c r="F1242" i="10"/>
  <c r="G1242" i="10" s="1"/>
  <c r="F1243" i="10"/>
  <c r="G1243" i="10" s="1"/>
  <c r="F1244" i="10"/>
  <c r="G1244" i="10" s="1"/>
  <c r="F1245" i="10"/>
  <c r="G1245" i="10" s="1"/>
  <c r="F1246" i="10"/>
  <c r="G1246" i="10" s="1"/>
  <c r="F1247" i="10"/>
  <c r="G1247" i="10" s="1"/>
  <c r="F1248" i="10"/>
  <c r="G1248" i="10" s="1"/>
  <c r="F1249" i="10"/>
  <c r="G1249" i="10" s="1"/>
  <c r="F1250" i="10"/>
  <c r="G1250" i="10" s="1"/>
  <c r="F1251" i="10"/>
  <c r="G1251" i="10" s="1"/>
  <c r="F1252" i="10"/>
  <c r="G1252" i="10" s="1"/>
  <c r="F1253" i="10"/>
  <c r="G1253" i="10" s="1"/>
  <c r="F1254" i="10"/>
  <c r="G1254" i="10" s="1"/>
  <c r="F1182" i="10"/>
  <c r="G1182" i="10" s="1"/>
  <c r="F1183" i="10"/>
  <c r="G1183" i="10" s="1"/>
  <c r="F1184" i="10"/>
  <c r="G1184" i="10" s="1"/>
  <c r="F1185" i="10"/>
  <c r="G1185" i="10" s="1"/>
  <c r="F1186" i="10"/>
  <c r="G1186" i="10" s="1"/>
  <c r="F1135" i="10"/>
  <c r="G1135" i="10" s="1"/>
  <c r="F1136" i="10"/>
  <c r="G1136" i="10" s="1"/>
  <c r="F1137" i="10"/>
  <c r="G1137" i="10" s="1"/>
  <c r="F1138" i="10"/>
  <c r="G1138" i="10" s="1"/>
  <c r="F1139" i="10"/>
  <c r="G1139" i="10" s="1"/>
  <c r="F1140" i="10"/>
  <c r="G1140" i="10" s="1"/>
  <c r="F1141" i="10"/>
  <c r="G1141" i="10" s="1"/>
  <c r="F1142" i="10"/>
  <c r="G1142" i="10" s="1"/>
  <c r="F1143" i="10"/>
  <c r="G1143" i="10" s="1"/>
  <c r="F1144" i="10"/>
  <c r="G1144" i="10" s="1"/>
  <c r="F1145" i="10"/>
  <c r="G1145" i="10" s="1"/>
  <c r="F1146" i="10"/>
  <c r="G1146" i="10" s="1"/>
  <c r="F1147" i="10"/>
  <c r="G1147" i="10" s="1"/>
  <c r="F1148" i="10"/>
  <c r="G1148" i="10" s="1"/>
  <c r="F1149" i="10"/>
  <c r="G1149" i="10" s="1"/>
  <c r="F1150" i="10"/>
  <c r="G1150" i="10" s="1"/>
  <c r="F1151" i="10"/>
  <c r="G1151" i="10" s="1"/>
  <c r="F1152" i="10"/>
  <c r="G1152" i="10" s="1"/>
  <c r="F1153" i="10"/>
  <c r="G1153" i="10" s="1"/>
  <c r="F1154" i="10"/>
  <c r="G1154" i="10" s="1"/>
  <c r="F1155" i="10"/>
  <c r="G1155" i="10" s="1"/>
  <c r="F1156" i="10"/>
  <c r="G1156" i="10" s="1"/>
  <c r="F1157" i="10"/>
  <c r="G1157" i="10" s="1"/>
  <c r="F1158" i="10"/>
  <c r="G1158" i="10" s="1"/>
  <c r="F1159" i="10"/>
  <c r="G1159" i="10" s="1"/>
  <c r="F1160" i="10"/>
  <c r="G1160" i="10" s="1"/>
  <c r="F1161" i="10"/>
  <c r="G1161" i="10" s="1"/>
  <c r="F1162" i="10"/>
  <c r="G1162" i="10" s="1"/>
  <c r="F1163" i="10"/>
  <c r="G1163" i="10" s="1"/>
  <c r="F1164" i="10"/>
  <c r="G1164" i="10" s="1"/>
  <c r="F1165" i="10"/>
  <c r="G1165" i="10" s="1"/>
  <c r="F1166" i="10"/>
  <c r="G1166" i="10" s="1"/>
  <c r="F1167" i="10"/>
  <c r="G1167" i="10" s="1"/>
  <c r="F1168" i="10"/>
  <c r="G1168" i="10" s="1"/>
  <c r="F1169" i="10"/>
  <c r="G1169" i="10" s="1"/>
  <c r="F1170" i="10"/>
  <c r="G1170" i="10" s="1"/>
  <c r="F1171" i="10"/>
  <c r="G1171" i="10" s="1"/>
  <c r="F1172" i="10"/>
  <c r="G1172" i="10" s="1"/>
  <c r="F1173" i="10"/>
  <c r="G1173" i="10" s="1"/>
  <c r="F1174" i="10"/>
  <c r="G1174" i="10" s="1"/>
  <c r="F1175" i="10"/>
  <c r="G1175" i="10" s="1"/>
  <c r="F1176" i="10"/>
  <c r="G1176" i="10" s="1"/>
  <c r="F1177" i="10"/>
  <c r="G1177" i="10" s="1"/>
  <c r="F1178" i="10"/>
  <c r="G1178" i="10" s="1"/>
  <c r="F1179" i="10"/>
  <c r="G1179" i="10" s="1"/>
  <c r="F1180" i="10"/>
  <c r="G1180" i="10" s="1"/>
  <c r="F1181" i="10"/>
  <c r="G1181" i="10" s="1"/>
  <c r="F1123" i="10"/>
  <c r="G1123" i="10" s="1"/>
  <c r="F1124" i="10"/>
  <c r="G1124" i="10" s="1"/>
  <c r="F1125" i="10"/>
  <c r="G1125" i="10" s="1"/>
  <c r="F1126" i="10"/>
  <c r="G1126" i="10" s="1"/>
  <c r="F1127" i="10"/>
  <c r="G1127" i="10" s="1"/>
  <c r="F1128" i="10"/>
  <c r="G1128" i="10" s="1"/>
  <c r="F1129" i="10"/>
  <c r="G1129" i="10" s="1"/>
  <c r="F1130" i="10"/>
  <c r="G1130" i="10" s="1"/>
  <c r="F1131" i="10"/>
  <c r="G1131" i="10" s="1"/>
  <c r="F1132" i="10"/>
  <c r="G1132" i="10" s="1"/>
  <c r="F1133" i="10"/>
  <c r="G1133" i="10" s="1"/>
  <c r="F1134" i="10"/>
  <c r="G1134" i="10" s="1"/>
  <c r="F1012" i="10"/>
  <c r="G1012" i="10" s="1"/>
  <c r="F1013" i="10"/>
  <c r="G1013" i="10" s="1"/>
  <c r="F1014" i="10"/>
  <c r="G1014" i="10" s="1"/>
  <c r="F1015" i="10"/>
  <c r="G1015" i="10" s="1"/>
  <c r="F1016" i="10"/>
  <c r="G1016" i="10" s="1"/>
  <c r="F1017" i="10"/>
  <c r="G1017" i="10" s="1"/>
  <c r="F1018" i="10"/>
  <c r="G1018" i="10" s="1"/>
  <c r="F1019" i="10"/>
  <c r="G1019" i="10" s="1"/>
  <c r="F1020" i="10"/>
  <c r="G1020" i="10" s="1"/>
  <c r="F1021" i="10"/>
  <c r="G1021" i="10" s="1"/>
  <c r="F1022" i="10"/>
  <c r="G1022" i="10" s="1"/>
  <c r="F1023" i="10"/>
  <c r="G1023" i="10" s="1"/>
  <c r="F1024" i="10"/>
  <c r="G1024" i="10" s="1"/>
  <c r="F1025" i="10"/>
  <c r="G1025" i="10" s="1"/>
  <c r="F1026" i="10"/>
  <c r="G1026" i="10" s="1"/>
  <c r="F1027" i="10"/>
  <c r="G1027" i="10" s="1"/>
  <c r="F1028" i="10"/>
  <c r="G1028" i="10" s="1"/>
  <c r="F1029" i="10"/>
  <c r="G1029" i="10" s="1"/>
  <c r="F1030" i="10"/>
  <c r="G1030" i="10" s="1"/>
  <c r="F1031" i="10"/>
  <c r="G1031" i="10" s="1"/>
  <c r="F1032" i="10"/>
  <c r="G1032" i="10" s="1"/>
  <c r="F1033" i="10"/>
  <c r="G1033" i="10" s="1"/>
  <c r="F1034" i="10"/>
  <c r="G1034" i="10" s="1"/>
  <c r="F1035" i="10"/>
  <c r="G1035" i="10" s="1"/>
  <c r="F1036" i="10"/>
  <c r="G1036" i="10" s="1"/>
  <c r="F1037" i="10"/>
  <c r="G1037" i="10" s="1"/>
  <c r="F1038" i="10"/>
  <c r="G1038" i="10" s="1"/>
  <c r="F1039" i="10"/>
  <c r="G1039" i="10" s="1"/>
  <c r="F1040" i="10"/>
  <c r="G1040" i="10" s="1"/>
  <c r="F1041" i="10"/>
  <c r="G1041" i="10" s="1"/>
  <c r="F1042" i="10"/>
  <c r="G1042" i="10" s="1"/>
  <c r="F1043" i="10"/>
  <c r="G1043" i="10" s="1"/>
  <c r="F1044" i="10"/>
  <c r="G1044" i="10" s="1"/>
  <c r="F1045" i="10"/>
  <c r="G1045" i="10" s="1"/>
  <c r="F1046" i="10"/>
  <c r="G1046" i="10" s="1"/>
  <c r="F1047" i="10"/>
  <c r="G1047" i="10" s="1"/>
  <c r="F1048" i="10"/>
  <c r="G1048" i="10" s="1"/>
  <c r="F1049" i="10"/>
  <c r="G1049" i="10" s="1"/>
  <c r="F1050" i="10"/>
  <c r="G1050" i="10" s="1"/>
  <c r="F1051" i="10"/>
  <c r="G1051" i="10" s="1"/>
  <c r="F1052" i="10"/>
  <c r="G1052" i="10" s="1"/>
  <c r="F1053" i="10"/>
  <c r="G1053" i="10" s="1"/>
  <c r="F1054" i="10"/>
  <c r="G1054" i="10" s="1"/>
  <c r="F1055" i="10"/>
  <c r="G1055" i="10" s="1"/>
  <c r="F1056" i="10"/>
  <c r="G1056" i="10" s="1"/>
  <c r="F1057" i="10"/>
  <c r="G1057" i="10" s="1"/>
  <c r="F1058" i="10"/>
  <c r="G1058" i="10" s="1"/>
  <c r="F1059" i="10"/>
  <c r="G1059" i="10" s="1"/>
  <c r="F1060" i="10"/>
  <c r="G1060" i="10" s="1"/>
  <c r="F1061" i="10"/>
  <c r="G1061" i="10" s="1"/>
  <c r="F1062" i="10"/>
  <c r="G1062" i="10" s="1"/>
  <c r="F1063" i="10"/>
  <c r="G1063" i="10" s="1"/>
  <c r="F1064" i="10"/>
  <c r="G1064" i="10" s="1"/>
  <c r="F1065" i="10"/>
  <c r="G1065" i="10" s="1"/>
  <c r="F1066" i="10"/>
  <c r="G1066" i="10" s="1"/>
  <c r="F1067" i="10"/>
  <c r="G1067" i="10" s="1"/>
  <c r="F1068" i="10"/>
  <c r="G1068" i="10" s="1"/>
  <c r="F1069" i="10"/>
  <c r="G1069" i="10" s="1"/>
  <c r="F1070" i="10"/>
  <c r="G1070" i="10" s="1"/>
  <c r="F1071" i="10"/>
  <c r="G1071" i="10" s="1"/>
  <c r="F1072" i="10"/>
  <c r="G1072" i="10" s="1"/>
  <c r="F1073" i="10"/>
  <c r="G1073" i="10" s="1"/>
  <c r="F1074" i="10"/>
  <c r="G1074" i="10" s="1"/>
  <c r="F1075" i="10"/>
  <c r="G1075" i="10" s="1"/>
  <c r="F1076" i="10"/>
  <c r="G1076" i="10" s="1"/>
  <c r="F1077" i="10"/>
  <c r="G1077" i="10" s="1"/>
  <c r="F1078" i="10"/>
  <c r="G1078" i="10" s="1"/>
  <c r="F1079" i="10"/>
  <c r="G1079" i="10" s="1"/>
  <c r="F1080" i="10"/>
  <c r="G1080" i="10" s="1"/>
  <c r="F1081" i="10"/>
  <c r="G1081" i="10" s="1"/>
  <c r="F1082" i="10"/>
  <c r="G1082" i="10" s="1"/>
  <c r="F1083" i="10"/>
  <c r="G1083" i="10" s="1"/>
  <c r="F1084" i="10"/>
  <c r="G1084" i="10" s="1"/>
  <c r="F1085" i="10"/>
  <c r="G1085" i="10" s="1"/>
  <c r="F1086" i="10"/>
  <c r="G1086" i="10" s="1"/>
  <c r="F1087" i="10"/>
  <c r="G1087" i="10" s="1"/>
  <c r="F1088" i="10"/>
  <c r="G1088" i="10" s="1"/>
  <c r="F1089" i="10"/>
  <c r="G1089" i="10" s="1"/>
  <c r="F1090" i="10"/>
  <c r="G1090" i="10" s="1"/>
  <c r="F1091" i="10"/>
  <c r="G1091" i="10" s="1"/>
  <c r="F1092" i="10"/>
  <c r="G1092" i="10" s="1"/>
  <c r="F1093" i="10"/>
  <c r="G1093" i="10" s="1"/>
  <c r="F1094" i="10"/>
  <c r="G1094" i="10" s="1"/>
  <c r="F1095" i="10"/>
  <c r="G1095" i="10" s="1"/>
  <c r="F1096" i="10"/>
  <c r="G1096" i="10" s="1"/>
  <c r="F1097" i="10"/>
  <c r="G1097" i="10" s="1"/>
  <c r="F1098" i="10"/>
  <c r="G1098" i="10" s="1"/>
  <c r="F1099" i="10"/>
  <c r="G1099" i="10" s="1"/>
  <c r="F1100" i="10"/>
  <c r="G1100" i="10" s="1"/>
  <c r="F1101" i="10"/>
  <c r="G1101" i="10" s="1"/>
  <c r="F1102" i="10"/>
  <c r="G1102" i="10" s="1"/>
  <c r="F1103" i="10"/>
  <c r="G1103" i="10" s="1"/>
  <c r="F1104" i="10"/>
  <c r="G1104" i="10" s="1"/>
  <c r="F1105" i="10"/>
  <c r="G1105" i="10" s="1"/>
  <c r="F1106" i="10"/>
  <c r="G1106" i="10" s="1"/>
  <c r="F1107" i="10"/>
  <c r="G1107" i="10" s="1"/>
  <c r="F1108" i="10"/>
  <c r="G1108" i="10" s="1"/>
  <c r="F1109" i="10"/>
  <c r="G1109" i="10" s="1"/>
  <c r="F1110" i="10"/>
  <c r="G1110" i="10" s="1"/>
  <c r="F1111" i="10"/>
  <c r="G1111" i="10" s="1"/>
  <c r="F1112" i="10"/>
  <c r="G1112" i="10" s="1"/>
  <c r="F1113" i="10"/>
  <c r="G1113" i="10" s="1"/>
  <c r="F1114" i="10"/>
  <c r="G1114" i="10" s="1"/>
  <c r="F1115" i="10"/>
  <c r="G1115" i="10" s="1"/>
  <c r="F1116" i="10"/>
  <c r="G1116" i="10" s="1"/>
  <c r="F1117" i="10"/>
  <c r="G1117" i="10" s="1"/>
  <c r="F1118" i="10"/>
  <c r="G1118" i="10" s="1"/>
  <c r="F1119" i="10"/>
  <c r="G1119" i="10" s="1"/>
  <c r="F1120" i="10"/>
  <c r="G1120" i="10" s="1"/>
  <c r="F1121" i="10"/>
  <c r="G1121" i="10" s="1"/>
  <c r="F1122" i="10"/>
  <c r="G1122" i="10" s="1"/>
  <c r="F1008" i="10"/>
  <c r="G1008" i="10" s="1"/>
  <c r="F1009" i="10"/>
  <c r="G1009" i="10" s="1"/>
  <c r="F1010" i="10"/>
  <c r="G1010" i="10" s="1"/>
  <c r="F1011" i="10"/>
  <c r="G1011" i="10" s="1"/>
  <c r="F863" i="10"/>
  <c r="G863" i="10" s="1"/>
  <c r="F864" i="10"/>
  <c r="G864" i="10" s="1"/>
  <c r="F865" i="10"/>
  <c r="G865" i="10" s="1"/>
  <c r="F866" i="10"/>
  <c r="G866" i="10" s="1"/>
  <c r="F867" i="10"/>
  <c r="G867" i="10" s="1"/>
  <c r="F868" i="10"/>
  <c r="G868" i="10" s="1"/>
  <c r="F869" i="10"/>
  <c r="G869" i="10" s="1"/>
  <c r="F870" i="10"/>
  <c r="G870" i="10" s="1"/>
  <c r="F871" i="10"/>
  <c r="G871" i="10" s="1"/>
  <c r="F872" i="10"/>
  <c r="G872" i="10" s="1"/>
  <c r="F873" i="10"/>
  <c r="G873" i="10" s="1"/>
  <c r="F874" i="10"/>
  <c r="G874" i="10" s="1"/>
  <c r="F875" i="10"/>
  <c r="G875" i="10" s="1"/>
  <c r="F876" i="10"/>
  <c r="G876" i="10" s="1"/>
  <c r="F877" i="10"/>
  <c r="G877" i="10" s="1"/>
  <c r="F878" i="10"/>
  <c r="G878" i="10" s="1"/>
  <c r="F879" i="10"/>
  <c r="G879" i="10" s="1"/>
  <c r="F880" i="10"/>
  <c r="G880" i="10" s="1"/>
  <c r="F881" i="10"/>
  <c r="G881" i="10" s="1"/>
  <c r="F882" i="10"/>
  <c r="G882" i="10" s="1"/>
  <c r="F883" i="10"/>
  <c r="G883" i="10" s="1"/>
  <c r="F884" i="10"/>
  <c r="G884" i="10" s="1"/>
  <c r="F885" i="10"/>
  <c r="G885" i="10" s="1"/>
  <c r="F886" i="10"/>
  <c r="G886" i="10" s="1"/>
  <c r="F887" i="10"/>
  <c r="G887" i="10" s="1"/>
  <c r="F888" i="10"/>
  <c r="G888" i="10" s="1"/>
  <c r="F889" i="10"/>
  <c r="G889" i="10" s="1"/>
  <c r="F890" i="10"/>
  <c r="G890" i="10" s="1"/>
  <c r="F891" i="10"/>
  <c r="G891" i="10" s="1"/>
  <c r="F892" i="10"/>
  <c r="G892" i="10" s="1"/>
  <c r="F893" i="10"/>
  <c r="G893" i="10" s="1"/>
  <c r="F894" i="10"/>
  <c r="G894" i="10" s="1"/>
  <c r="F895" i="10"/>
  <c r="G895" i="10" s="1"/>
  <c r="F896" i="10"/>
  <c r="G896" i="10" s="1"/>
  <c r="F897" i="10"/>
  <c r="G897" i="10" s="1"/>
  <c r="F898" i="10"/>
  <c r="G898" i="10" s="1"/>
  <c r="F899" i="10"/>
  <c r="G899" i="10" s="1"/>
  <c r="F900" i="10"/>
  <c r="G900" i="10" s="1"/>
  <c r="F901" i="10"/>
  <c r="G901" i="10" s="1"/>
  <c r="F902" i="10"/>
  <c r="G902" i="10" s="1"/>
  <c r="F903" i="10"/>
  <c r="G903" i="10" s="1"/>
  <c r="F904" i="10"/>
  <c r="G904" i="10" s="1"/>
  <c r="F905" i="10"/>
  <c r="G905" i="10" s="1"/>
  <c r="F906" i="10"/>
  <c r="G906" i="10" s="1"/>
  <c r="F907" i="10"/>
  <c r="G907" i="10" s="1"/>
  <c r="F908" i="10"/>
  <c r="G908" i="10" s="1"/>
  <c r="F909" i="10"/>
  <c r="G909" i="10" s="1"/>
  <c r="F910" i="10"/>
  <c r="G910" i="10" s="1"/>
  <c r="F911" i="10"/>
  <c r="G911" i="10" s="1"/>
  <c r="F912" i="10"/>
  <c r="G912" i="10" s="1"/>
  <c r="F913" i="10"/>
  <c r="G913" i="10" s="1"/>
  <c r="F914" i="10"/>
  <c r="G914" i="10" s="1"/>
  <c r="F915" i="10"/>
  <c r="G915" i="10" s="1"/>
  <c r="F916" i="10"/>
  <c r="G916" i="10" s="1"/>
  <c r="F917" i="10"/>
  <c r="G917" i="10" s="1"/>
  <c r="F918" i="10"/>
  <c r="G918" i="10" s="1"/>
  <c r="F919" i="10"/>
  <c r="G919" i="10" s="1"/>
  <c r="F920" i="10"/>
  <c r="G920" i="10" s="1"/>
  <c r="F921" i="10"/>
  <c r="G921" i="10" s="1"/>
  <c r="F922" i="10"/>
  <c r="G922" i="10" s="1"/>
  <c r="F923" i="10"/>
  <c r="G923" i="10" s="1"/>
  <c r="F924" i="10"/>
  <c r="G924" i="10" s="1"/>
  <c r="F925" i="10"/>
  <c r="G925" i="10" s="1"/>
  <c r="F926" i="10"/>
  <c r="G926" i="10" s="1"/>
  <c r="F927" i="10"/>
  <c r="G927" i="10" s="1"/>
  <c r="F928" i="10"/>
  <c r="G928" i="10" s="1"/>
  <c r="F929" i="10"/>
  <c r="G929" i="10" s="1"/>
  <c r="F930" i="10"/>
  <c r="G930" i="10" s="1"/>
  <c r="F931" i="10"/>
  <c r="G931" i="10" s="1"/>
  <c r="F932" i="10"/>
  <c r="G932" i="10" s="1"/>
  <c r="F933" i="10"/>
  <c r="G933" i="10" s="1"/>
  <c r="F934" i="10"/>
  <c r="G934" i="10" s="1"/>
  <c r="F935" i="10"/>
  <c r="G935" i="10" s="1"/>
  <c r="F936" i="10"/>
  <c r="G936" i="10" s="1"/>
  <c r="F937" i="10"/>
  <c r="G937" i="10" s="1"/>
  <c r="F938" i="10"/>
  <c r="G938" i="10" s="1"/>
  <c r="F939" i="10"/>
  <c r="G939" i="10" s="1"/>
  <c r="F940" i="10"/>
  <c r="G940" i="10" s="1"/>
  <c r="F941" i="10"/>
  <c r="G941" i="10" s="1"/>
  <c r="F942" i="10"/>
  <c r="G942" i="10" s="1"/>
  <c r="F943" i="10"/>
  <c r="G943" i="10" s="1"/>
  <c r="F944" i="10"/>
  <c r="G944" i="10" s="1"/>
  <c r="F945" i="10"/>
  <c r="G945" i="10" s="1"/>
  <c r="F946" i="10"/>
  <c r="G946" i="10" s="1"/>
  <c r="F947" i="10"/>
  <c r="G947" i="10" s="1"/>
  <c r="F948" i="10"/>
  <c r="G948" i="10" s="1"/>
  <c r="F949" i="10"/>
  <c r="G949" i="10" s="1"/>
  <c r="F950" i="10"/>
  <c r="G950" i="10" s="1"/>
  <c r="F951" i="10"/>
  <c r="G951" i="10" s="1"/>
  <c r="F952" i="10"/>
  <c r="G952" i="10" s="1"/>
  <c r="F953" i="10"/>
  <c r="G953" i="10" s="1"/>
  <c r="F954" i="10"/>
  <c r="G954" i="10" s="1"/>
  <c r="F955" i="10"/>
  <c r="G955" i="10" s="1"/>
  <c r="F956" i="10"/>
  <c r="G956" i="10" s="1"/>
  <c r="F957" i="10"/>
  <c r="G957" i="10" s="1"/>
  <c r="F958" i="10"/>
  <c r="G958" i="10" s="1"/>
  <c r="F959" i="10"/>
  <c r="G959" i="10" s="1"/>
  <c r="F960" i="10"/>
  <c r="G960" i="10" s="1"/>
  <c r="F961" i="10"/>
  <c r="G961" i="10" s="1"/>
  <c r="F962" i="10"/>
  <c r="G962" i="10" s="1"/>
  <c r="F963" i="10"/>
  <c r="G963" i="10" s="1"/>
  <c r="F964" i="10"/>
  <c r="G964" i="10" s="1"/>
  <c r="F965" i="10"/>
  <c r="G965" i="10" s="1"/>
  <c r="F966" i="10"/>
  <c r="G966" i="10" s="1"/>
  <c r="F967" i="10"/>
  <c r="G967" i="10" s="1"/>
  <c r="F968" i="10"/>
  <c r="G968" i="10" s="1"/>
  <c r="F969" i="10"/>
  <c r="G969" i="10" s="1"/>
  <c r="F970" i="10"/>
  <c r="G970" i="10" s="1"/>
  <c r="F971" i="10"/>
  <c r="G971" i="10" s="1"/>
  <c r="F972" i="10"/>
  <c r="G972" i="10" s="1"/>
  <c r="F973" i="10"/>
  <c r="G973" i="10" s="1"/>
  <c r="F974" i="10"/>
  <c r="G974" i="10" s="1"/>
  <c r="F975" i="10"/>
  <c r="G975" i="10" s="1"/>
  <c r="F976" i="10"/>
  <c r="G976" i="10" s="1"/>
  <c r="F977" i="10"/>
  <c r="G977" i="10" s="1"/>
  <c r="F978" i="10"/>
  <c r="G978" i="10" s="1"/>
  <c r="F979" i="10"/>
  <c r="G979" i="10" s="1"/>
  <c r="F980" i="10"/>
  <c r="G980" i="10" s="1"/>
  <c r="F981" i="10"/>
  <c r="G981" i="10" s="1"/>
  <c r="F982" i="10"/>
  <c r="G982" i="10" s="1"/>
  <c r="F983" i="10"/>
  <c r="G983" i="10" s="1"/>
  <c r="F984" i="10"/>
  <c r="G984" i="10" s="1"/>
  <c r="F985" i="10"/>
  <c r="G985" i="10" s="1"/>
  <c r="F986" i="10"/>
  <c r="G986" i="10" s="1"/>
  <c r="F987" i="10"/>
  <c r="G987" i="10" s="1"/>
  <c r="F988" i="10"/>
  <c r="G988" i="10" s="1"/>
  <c r="F989" i="10"/>
  <c r="G989" i="10" s="1"/>
  <c r="F990" i="10"/>
  <c r="G990" i="10" s="1"/>
  <c r="F991" i="10"/>
  <c r="G991" i="10" s="1"/>
  <c r="F992" i="10"/>
  <c r="G992" i="10" s="1"/>
  <c r="F993" i="10"/>
  <c r="G993" i="10" s="1"/>
  <c r="F994" i="10"/>
  <c r="G994" i="10" s="1"/>
  <c r="F995" i="10"/>
  <c r="G995" i="10" s="1"/>
  <c r="F996" i="10"/>
  <c r="G996" i="10" s="1"/>
  <c r="F997" i="10"/>
  <c r="G997" i="10" s="1"/>
  <c r="F998" i="10"/>
  <c r="G998" i="10" s="1"/>
  <c r="F999" i="10"/>
  <c r="G999" i="10" s="1"/>
  <c r="F1000" i="10"/>
  <c r="G1000" i="10" s="1"/>
  <c r="F1001" i="10"/>
  <c r="G1001" i="10" s="1"/>
  <c r="F1002" i="10"/>
  <c r="G1002" i="10" s="1"/>
  <c r="F1003" i="10"/>
  <c r="G1003" i="10" s="1"/>
  <c r="F1004" i="10"/>
  <c r="G1004" i="10" s="1"/>
  <c r="F1005" i="10"/>
  <c r="G1005" i="10" s="1"/>
  <c r="F1006" i="10"/>
  <c r="G1006" i="10" s="1"/>
  <c r="F1007" i="10"/>
  <c r="G1007" i="10" s="1"/>
  <c r="F858" i="10"/>
  <c r="G858" i="10" s="1"/>
  <c r="F859" i="10"/>
  <c r="G859" i="10" s="1"/>
  <c r="F860" i="10"/>
  <c r="G860" i="10" s="1"/>
  <c r="F861" i="10"/>
  <c r="G861" i="10" s="1"/>
  <c r="F862" i="10"/>
  <c r="G862" i="10" s="1"/>
  <c r="F857" i="10"/>
  <c r="G857" i="10" s="1"/>
  <c r="F856" i="10"/>
  <c r="G856" i="10" s="1"/>
  <c r="F855" i="10"/>
  <c r="G855" i="10" s="1"/>
  <c r="F854" i="10"/>
  <c r="G854" i="10" s="1"/>
  <c r="F853" i="10"/>
  <c r="G853" i="10" s="1"/>
  <c r="F846" i="10"/>
  <c r="G846" i="10" s="1"/>
  <c r="F847" i="10"/>
  <c r="G847" i="10" s="1"/>
  <c r="F848" i="10"/>
  <c r="G848" i="10" s="1"/>
  <c r="F849" i="10"/>
  <c r="G849" i="10" s="1"/>
  <c r="F850" i="10"/>
  <c r="G850" i="10" s="1"/>
  <c r="F851" i="10"/>
  <c r="G851" i="10" s="1"/>
  <c r="F852" i="10"/>
  <c r="G852" i="10" s="1"/>
  <c r="F841" i="10"/>
  <c r="G841" i="10" s="1"/>
  <c r="F842" i="10"/>
  <c r="G842" i="10" s="1"/>
  <c r="F843" i="10"/>
  <c r="G843" i="10" s="1"/>
  <c r="F844" i="10"/>
  <c r="G844" i="10" s="1"/>
  <c r="F845" i="10"/>
  <c r="G845" i="10" s="1"/>
  <c r="F822" i="10"/>
  <c r="G822" i="10" s="1"/>
  <c r="F823" i="10"/>
  <c r="G823" i="10" s="1"/>
  <c r="F824" i="10"/>
  <c r="G824" i="10" s="1"/>
  <c r="F825" i="10"/>
  <c r="G825" i="10" s="1"/>
  <c r="F826" i="10"/>
  <c r="G826" i="10" s="1"/>
  <c r="F827" i="10"/>
  <c r="G827" i="10" s="1"/>
  <c r="F828" i="10"/>
  <c r="G828" i="10" s="1"/>
  <c r="F829" i="10"/>
  <c r="G829" i="10" s="1"/>
  <c r="F830" i="10"/>
  <c r="G830" i="10" s="1"/>
  <c r="F831" i="10"/>
  <c r="G831" i="10" s="1"/>
  <c r="F832" i="10"/>
  <c r="G832" i="10" s="1"/>
  <c r="F833" i="10"/>
  <c r="G833" i="10" s="1"/>
  <c r="F834" i="10"/>
  <c r="G834" i="10" s="1"/>
  <c r="F835" i="10"/>
  <c r="G835" i="10" s="1"/>
  <c r="F836" i="10"/>
  <c r="G836" i="10" s="1"/>
  <c r="F837" i="10"/>
  <c r="G837" i="10" s="1"/>
  <c r="F838" i="10"/>
  <c r="G838" i="10" s="1"/>
  <c r="F839" i="10"/>
  <c r="G839" i="10" s="1"/>
  <c r="F840" i="10"/>
  <c r="G840" i="10" s="1"/>
  <c r="F811" i="10"/>
  <c r="G811" i="10" s="1"/>
  <c r="F812" i="10"/>
  <c r="G812" i="10" s="1"/>
  <c r="F813" i="10"/>
  <c r="G813" i="10" s="1"/>
  <c r="F814" i="10"/>
  <c r="G814" i="10" s="1"/>
  <c r="F815" i="10"/>
  <c r="G815" i="10" s="1"/>
  <c r="F816" i="10"/>
  <c r="G816" i="10" s="1"/>
  <c r="F817" i="10"/>
  <c r="G817" i="10" s="1"/>
  <c r="F818" i="10"/>
  <c r="G818" i="10" s="1"/>
  <c r="F819" i="10"/>
  <c r="G819" i="10" s="1"/>
  <c r="F820" i="10"/>
  <c r="G820" i="10" s="1"/>
  <c r="F821" i="10"/>
  <c r="G821" i="10" s="1"/>
  <c r="F798" i="10"/>
  <c r="G798" i="10" s="1"/>
  <c r="F799" i="10"/>
  <c r="G799" i="10" s="1"/>
  <c r="F800" i="10"/>
  <c r="G800" i="10" s="1"/>
  <c r="F801" i="10"/>
  <c r="G801" i="10" s="1"/>
  <c r="F802" i="10"/>
  <c r="G802" i="10" s="1"/>
  <c r="F803" i="10"/>
  <c r="G803" i="10" s="1"/>
  <c r="F804" i="10"/>
  <c r="G804" i="10" s="1"/>
  <c r="F805" i="10"/>
  <c r="G805" i="10" s="1"/>
  <c r="F806" i="10"/>
  <c r="G806" i="10" s="1"/>
  <c r="F807" i="10"/>
  <c r="G807" i="10" s="1"/>
  <c r="F808" i="10"/>
  <c r="G808" i="10" s="1"/>
  <c r="F809" i="10"/>
  <c r="G809" i="10" s="1"/>
  <c r="F810" i="10"/>
  <c r="G810" i="10" s="1"/>
  <c r="F792" i="10"/>
  <c r="G792" i="10" s="1"/>
  <c r="F793" i="10"/>
  <c r="G793" i="10" s="1"/>
  <c r="F794" i="10"/>
  <c r="G794" i="10" s="1"/>
  <c r="F795" i="10"/>
  <c r="G795" i="10" s="1"/>
  <c r="F796" i="10"/>
  <c r="G796" i="10" s="1"/>
  <c r="F797" i="10"/>
  <c r="G797" i="10" s="1"/>
  <c r="F772" i="10"/>
  <c r="G772" i="10" s="1"/>
  <c r="F773" i="10"/>
  <c r="G773" i="10" s="1"/>
  <c r="F774" i="10"/>
  <c r="G774" i="10" s="1"/>
  <c r="F775" i="10"/>
  <c r="G775" i="10" s="1"/>
  <c r="F776" i="10"/>
  <c r="G776" i="10" s="1"/>
  <c r="F777" i="10"/>
  <c r="G777" i="10" s="1"/>
  <c r="F778" i="10"/>
  <c r="G778" i="10" s="1"/>
  <c r="F779" i="10"/>
  <c r="G779" i="10" s="1"/>
  <c r="F780" i="10"/>
  <c r="G780" i="10" s="1"/>
  <c r="F781" i="10"/>
  <c r="G781" i="10" s="1"/>
  <c r="F782" i="10"/>
  <c r="G782" i="10" s="1"/>
  <c r="F783" i="10"/>
  <c r="G783" i="10" s="1"/>
  <c r="F784" i="10"/>
  <c r="G784" i="10" s="1"/>
  <c r="F785" i="10"/>
  <c r="G785" i="10" s="1"/>
  <c r="F786" i="10"/>
  <c r="G786" i="10" s="1"/>
  <c r="F787" i="10"/>
  <c r="G787" i="10" s="1"/>
  <c r="F788" i="10"/>
  <c r="G788" i="10" s="1"/>
  <c r="F789" i="10"/>
  <c r="G789" i="10" s="1"/>
  <c r="F790" i="10"/>
  <c r="G790" i="10" s="1"/>
  <c r="F791" i="10"/>
  <c r="G791" i="10" s="1"/>
  <c r="F766" i="10"/>
  <c r="G766" i="10" s="1"/>
  <c r="F767" i="10"/>
  <c r="G767" i="10" s="1"/>
  <c r="F768" i="10"/>
  <c r="G768" i="10" s="1"/>
  <c r="F769" i="10"/>
  <c r="G769" i="10" s="1"/>
  <c r="F770" i="10"/>
  <c r="G770" i="10" s="1"/>
  <c r="F771" i="10"/>
  <c r="G771" i="10" s="1"/>
  <c r="F403" i="10"/>
  <c r="G403" i="10" s="1"/>
  <c r="F404" i="10"/>
  <c r="G404" i="10" s="1"/>
  <c r="F405" i="10"/>
  <c r="G405" i="10" s="1"/>
  <c r="F406" i="10"/>
  <c r="G406" i="10" s="1"/>
  <c r="F407" i="10"/>
  <c r="G407" i="10" s="1"/>
  <c r="F408" i="10"/>
  <c r="G408" i="10" s="1"/>
  <c r="F409" i="10"/>
  <c r="G409" i="10" s="1"/>
  <c r="F410" i="10"/>
  <c r="G410" i="10" s="1"/>
  <c r="F411" i="10"/>
  <c r="G411" i="10" s="1"/>
  <c r="F412" i="10"/>
  <c r="G412" i="10" s="1"/>
  <c r="F413" i="10"/>
  <c r="G413" i="10" s="1"/>
  <c r="F414" i="10"/>
  <c r="G414" i="10" s="1"/>
  <c r="F415" i="10"/>
  <c r="G415" i="10" s="1"/>
  <c r="F416" i="10"/>
  <c r="G416" i="10" s="1"/>
  <c r="F417" i="10"/>
  <c r="G417" i="10" s="1"/>
  <c r="F418" i="10"/>
  <c r="G418" i="10" s="1"/>
  <c r="F419" i="10"/>
  <c r="G419" i="10" s="1"/>
  <c r="F420" i="10"/>
  <c r="G420" i="10" s="1"/>
  <c r="F421" i="10"/>
  <c r="G421" i="10" s="1"/>
  <c r="F422" i="10"/>
  <c r="G422" i="10" s="1"/>
  <c r="F423" i="10"/>
  <c r="G423" i="10" s="1"/>
  <c r="F424" i="10"/>
  <c r="G424" i="10" s="1"/>
  <c r="F425" i="10"/>
  <c r="G425" i="10" s="1"/>
  <c r="F426" i="10"/>
  <c r="G426" i="10" s="1"/>
  <c r="F427" i="10"/>
  <c r="G427" i="10" s="1"/>
  <c r="F428" i="10"/>
  <c r="G428" i="10" s="1"/>
  <c r="F429" i="10"/>
  <c r="G429" i="10" s="1"/>
  <c r="F430" i="10"/>
  <c r="G430" i="10" s="1"/>
  <c r="F431" i="10"/>
  <c r="G431" i="10" s="1"/>
  <c r="F432" i="10"/>
  <c r="G432" i="10" s="1"/>
  <c r="F433" i="10"/>
  <c r="G433" i="10" s="1"/>
  <c r="F434" i="10"/>
  <c r="G434" i="10" s="1"/>
  <c r="F435" i="10"/>
  <c r="G435" i="10" s="1"/>
  <c r="F436" i="10"/>
  <c r="G436" i="10" s="1"/>
  <c r="F437" i="10"/>
  <c r="G437" i="10" s="1"/>
  <c r="F438" i="10"/>
  <c r="G438" i="10" s="1"/>
  <c r="F439" i="10"/>
  <c r="G439" i="10" s="1"/>
  <c r="F440" i="10"/>
  <c r="G440" i="10" s="1"/>
  <c r="F441" i="10"/>
  <c r="G441" i="10" s="1"/>
  <c r="F442" i="10"/>
  <c r="G442" i="10" s="1"/>
  <c r="F443" i="10"/>
  <c r="G443" i="10" s="1"/>
  <c r="F444" i="10"/>
  <c r="G444" i="10" s="1"/>
  <c r="F445" i="10"/>
  <c r="G445" i="10" s="1"/>
  <c r="F446" i="10"/>
  <c r="G446" i="10" s="1"/>
  <c r="F447" i="10"/>
  <c r="G447" i="10" s="1"/>
  <c r="F448" i="10"/>
  <c r="G448" i="10" s="1"/>
  <c r="F449" i="10"/>
  <c r="G449" i="10" s="1"/>
  <c r="F450" i="10"/>
  <c r="G450" i="10" s="1"/>
  <c r="F451" i="10"/>
  <c r="G451" i="10" s="1"/>
  <c r="F452" i="10"/>
  <c r="G452" i="10" s="1"/>
  <c r="F453" i="10"/>
  <c r="G453" i="10" s="1"/>
  <c r="F454" i="10"/>
  <c r="G454" i="10" s="1"/>
  <c r="F455" i="10"/>
  <c r="G455" i="10" s="1"/>
  <c r="F456" i="10"/>
  <c r="G456" i="10" s="1"/>
  <c r="F457" i="10"/>
  <c r="G457" i="10" s="1"/>
  <c r="F458" i="10"/>
  <c r="G458" i="10" s="1"/>
  <c r="F459" i="10"/>
  <c r="G459" i="10" s="1"/>
  <c r="F460" i="10"/>
  <c r="G460" i="10" s="1"/>
  <c r="F461" i="10"/>
  <c r="G461" i="10" s="1"/>
  <c r="F462" i="10"/>
  <c r="G462" i="10" s="1"/>
  <c r="F463" i="10"/>
  <c r="G463" i="10" s="1"/>
  <c r="F464" i="10"/>
  <c r="G464" i="10" s="1"/>
  <c r="F465" i="10"/>
  <c r="G465" i="10" s="1"/>
  <c r="F466" i="10"/>
  <c r="G466" i="10" s="1"/>
  <c r="F467" i="10"/>
  <c r="G467" i="10" s="1"/>
  <c r="F468" i="10"/>
  <c r="G468" i="10" s="1"/>
  <c r="F469" i="10"/>
  <c r="G469" i="10" s="1"/>
  <c r="F470" i="10"/>
  <c r="G470" i="10" s="1"/>
  <c r="F471" i="10"/>
  <c r="G471" i="10" s="1"/>
  <c r="F472" i="10"/>
  <c r="G472" i="10" s="1"/>
  <c r="F473" i="10"/>
  <c r="G473" i="10" s="1"/>
  <c r="F474" i="10"/>
  <c r="G474" i="10" s="1"/>
  <c r="F475" i="10"/>
  <c r="G475" i="10" s="1"/>
  <c r="F476" i="10"/>
  <c r="G476" i="10" s="1"/>
  <c r="F477" i="10"/>
  <c r="G477" i="10" s="1"/>
  <c r="F478" i="10"/>
  <c r="G478" i="10" s="1"/>
  <c r="F479" i="10"/>
  <c r="G479" i="10" s="1"/>
  <c r="F480" i="10"/>
  <c r="G480" i="10" s="1"/>
  <c r="F481" i="10"/>
  <c r="G481" i="10" s="1"/>
  <c r="F482" i="10"/>
  <c r="G482" i="10" s="1"/>
  <c r="F483" i="10"/>
  <c r="G483" i="10" s="1"/>
  <c r="F484" i="10"/>
  <c r="G484" i="10" s="1"/>
  <c r="F485" i="10"/>
  <c r="G485" i="10" s="1"/>
  <c r="F486" i="10"/>
  <c r="G486" i="10" s="1"/>
  <c r="F487" i="10"/>
  <c r="G487" i="10" s="1"/>
  <c r="F488" i="10"/>
  <c r="G488" i="10" s="1"/>
  <c r="F489" i="10"/>
  <c r="G489" i="10" s="1"/>
  <c r="F490" i="10"/>
  <c r="G490" i="10" s="1"/>
  <c r="F491" i="10"/>
  <c r="G491" i="10" s="1"/>
  <c r="F492" i="10"/>
  <c r="G492" i="10" s="1"/>
  <c r="F493" i="10"/>
  <c r="G493" i="10" s="1"/>
  <c r="F494" i="10"/>
  <c r="G494" i="10" s="1"/>
  <c r="F495" i="10"/>
  <c r="G495" i="10" s="1"/>
  <c r="F496" i="10"/>
  <c r="G496" i="10" s="1"/>
  <c r="F497" i="10"/>
  <c r="G497" i="10" s="1"/>
  <c r="F498" i="10"/>
  <c r="G498" i="10" s="1"/>
  <c r="F499" i="10"/>
  <c r="G499" i="10" s="1"/>
  <c r="F500" i="10"/>
  <c r="G500" i="10" s="1"/>
  <c r="F501" i="10"/>
  <c r="G501" i="10" s="1"/>
  <c r="F502" i="10"/>
  <c r="G502" i="10" s="1"/>
  <c r="F503" i="10"/>
  <c r="G503" i="10" s="1"/>
  <c r="F504" i="10"/>
  <c r="G504" i="10" s="1"/>
  <c r="F505" i="10"/>
  <c r="G505" i="10" s="1"/>
  <c r="F506" i="10"/>
  <c r="G506" i="10" s="1"/>
  <c r="F507" i="10"/>
  <c r="G507" i="10" s="1"/>
  <c r="F508" i="10"/>
  <c r="G508" i="10" s="1"/>
  <c r="F509" i="10"/>
  <c r="G509" i="10" s="1"/>
  <c r="F510" i="10"/>
  <c r="G510" i="10" s="1"/>
  <c r="F511" i="10"/>
  <c r="G511" i="10" s="1"/>
  <c r="F512" i="10"/>
  <c r="G512" i="10" s="1"/>
  <c r="F513" i="10"/>
  <c r="G513" i="10" s="1"/>
  <c r="F514" i="10"/>
  <c r="G514" i="10" s="1"/>
  <c r="F515" i="10"/>
  <c r="G515" i="10" s="1"/>
  <c r="F516" i="10"/>
  <c r="G516" i="10" s="1"/>
  <c r="F517" i="10"/>
  <c r="G517" i="10" s="1"/>
  <c r="F518" i="10"/>
  <c r="G518" i="10" s="1"/>
  <c r="F519" i="10"/>
  <c r="G519" i="10" s="1"/>
  <c r="F520" i="10"/>
  <c r="G520" i="10" s="1"/>
  <c r="F521" i="10"/>
  <c r="G521" i="10" s="1"/>
  <c r="F522" i="10"/>
  <c r="G522" i="10" s="1"/>
  <c r="F523" i="10"/>
  <c r="G523" i="10" s="1"/>
  <c r="F524" i="10"/>
  <c r="G524" i="10" s="1"/>
  <c r="F525" i="10"/>
  <c r="G525" i="10" s="1"/>
  <c r="F526" i="10"/>
  <c r="G526" i="10" s="1"/>
  <c r="F527" i="10"/>
  <c r="G527" i="10" s="1"/>
  <c r="F528" i="10"/>
  <c r="G528" i="10" s="1"/>
  <c r="F529" i="10"/>
  <c r="G529" i="10" s="1"/>
  <c r="F530" i="10"/>
  <c r="G530" i="10" s="1"/>
  <c r="F531" i="10"/>
  <c r="G531" i="10" s="1"/>
  <c r="F532" i="10"/>
  <c r="G532" i="10" s="1"/>
  <c r="F533" i="10"/>
  <c r="G533" i="10" s="1"/>
  <c r="F534" i="10"/>
  <c r="G534" i="10" s="1"/>
  <c r="F535" i="10"/>
  <c r="G535" i="10" s="1"/>
  <c r="F536" i="10"/>
  <c r="G536" i="10" s="1"/>
  <c r="F537" i="10"/>
  <c r="G537" i="10" s="1"/>
  <c r="F538" i="10"/>
  <c r="G538" i="10" s="1"/>
  <c r="F539" i="10"/>
  <c r="G539" i="10" s="1"/>
  <c r="F540" i="10"/>
  <c r="G540" i="10" s="1"/>
  <c r="F541" i="10"/>
  <c r="G541" i="10" s="1"/>
  <c r="F542" i="10"/>
  <c r="G542" i="10" s="1"/>
  <c r="F543" i="10"/>
  <c r="G543" i="10" s="1"/>
  <c r="F544" i="10"/>
  <c r="G544" i="10" s="1"/>
  <c r="F545" i="10"/>
  <c r="G545" i="10" s="1"/>
  <c r="F546" i="10"/>
  <c r="G546" i="10" s="1"/>
  <c r="F547" i="10"/>
  <c r="G547" i="10" s="1"/>
  <c r="F548" i="10"/>
  <c r="G548" i="10" s="1"/>
  <c r="F549" i="10"/>
  <c r="G549" i="10" s="1"/>
  <c r="F550" i="10"/>
  <c r="G550" i="10" s="1"/>
  <c r="F551" i="10"/>
  <c r="G551" i="10" s="1"/>
  <c r="F552" i="10"/>
  <c r="G552" i="10" s="1"/>
  <c r="F553" i="10"/>
  <c r="G553" i="10" s="1"/>
  <c r="F554" i="10"/>
  <c r="G554" i="10" s="1"/>
  <c r="F555" i="10"/>
  <c r="G555" i="10" s="1"/>
  <c r="F556" i="10"/>
  <c r="G556" i="10" s="1"/>
  <c r="F557" i="10"/>
  <c r="G557" i="10" s="1"/>
  <c r="F558" i="10"/>
  <c r="G558" i="10" s="1"/>
  <c r="F559" i="10"/>
  <c r="G559" i="10" s="1"/>
  <c r="F560" i="10"/>
  <c r="G560" i="10" s="1"/>
  <c r="F561" i="10"/>
  <c r="G561" i="10" s="1"/>
  <c r="F562" i="10"/>
  <c r="G562" i="10" s="1"/>
  <c r="F563" i="10"/>
  <c r="G563" i="10" s="1"/>
  <c r="F564" i="10"/>
  <c r="G564" i="10" s="1"/>
  <c r="F565" i="10"/>
  <c r="G565" i="10" s="1"/>
  <c r="F566" i="10"/>
  <c r="G566" i="10" s="1"/>
  <c r="F567" i="10"/>
  <c r="G567" i="10" s="1"/>
  <c r="F568" i="10"/>
  <c r="G568" i="10" s="1"/>
  <c r="F569" i="10"/>
  <c r="G569" i="10" s="1"/>
  <c r="F570" i="10"/>
  <c r="G570" i="10" s="1"/>
  <c r="F571" i="10"/>
  <c r="G571" i="10" s="1"/>
  <c r="F572" i="10"/>
  <c r="G572" i="10" s="1"/>
  <c r="F573" i="10"/>
  <c r="G573" i="10" s="1"/>
  <c r="F574" i="10"/>
  <c r="G574" i="10" s="1"/>
  <c r="F575" i="10"/>
  <c r="G575" i="10" s="1"/>
  <c r="F576" i="10"/>
  <c r="G576" i="10" s="1"/>
  <c r="F577" i="10"/>
  <c r="G577" i="10" s="1"/>
  <c r="F578" i="10"/>
  <c r="G578" i="10" s="1"/>
  <c r="F579" i="10"/>
  <c r="G579" i="10" s="1"/>
  <c r="F580" i="10"/>
  <c r="G580" i="10" s="1"/>
  <c r="F581" i="10"/>
  <c r="G581" i="10" s="1"/>
  <c r="F582" i="10"/>
  <c r="G582" i="10" s="1"/>
  <c r="F583" i="10"/>
  <c r="G583" i="10" s="1"/>
  <c r="F584" i="10"/>
  <c r="G584" i="10" s="1"/>
  <c r="F585" i="10"/>
  <c r="G585" i="10" s="1"/>
  <c r="F586" i="10"/>
  <c r="G586" i="10" s="1"/>
  <c r="F587" i="10"/>
  <c r="G587" i="10" s="1"/>
  <c r="F588" i="10"/>
  <c r="G588" i="10" s="1"/>
  <c r="F589" i="10"/>
  <c r="G589" i="10" s="1"/>
  <c r="F590" i="10"/>
  <c r="G590" i="10" s="1"/>
  <c r="F591" i="10"/>
  <c r="G591" i="10" s="1"/>
  <c r="F592" i="10"/>
  <c r="G592" i="10" s="1"/>
  <c r="F593" i="10"/>
  <c r="G593" i="10" s="1"/>
  <c r="F594" i="10"/>
  <c r="G594" i="10" s="1"/>
  <c r="F595" i="10"/>
  <c r="G595" i="10" s="1"/>
  <c r="F596" i="10"/>
  <c r="G596" i="10" s="1"/>
  <c r="F597" i="10"/>
  <c r="G597" i="10" s="1"/>
  <c r="F598" i="10"/>
  <c r="G598" i="10" s="1"/>
  <c r="F599" i="10"/>
  <c r="G599" i="10" s="1"/>
  <c r="F600" i="10"/>
  <c r="G600" i="10" s="1"/>
  <c r="F601" i="10"/>
  <c r="G601" i="10" s="1"/>
  <c r="F602" i="10"/>
  <c r="G602" i="10" s="1"/>
  <c r="F603" i="10"/>
  <c r="G603" i="10" s="1"/>
  <c r="F604" i="10"/>
  <c r="G604" i="10" s="1"/>
  <c r="F605" i="10"/>
  <c r="G605" i="10" s="1"/>
  <c r="F606" i="10"/>
  <c r="G606" i="10" s="1"/>
  <c r="F607" i="10"/>
  <c r="G607" i="10" s="1"/>
  <c r="F608" i="10"/>
  <c r="G608" i="10" s="1"/>
  <c r="F609" i="10"/>
  <c r="G609" i="10" s="1"/>
  <c r="F610" i="10"/>
  <c r="G610" i="10" s="1"/>
  <c r="F611" i="10"/>
  <c r="G611" i="10" s="1"/>
  <c r="F612" i="10"/>
  <c r="G612" i="10" s="1"/>
  <c r="F613" i="10"/>
  <c r="G613" i="10" s="1"/>
  <c r="F614" i="10"/>
  <c r="G614" i="10" s="1"/>
  <c r="F615" i="10"/>
  <c r="G615" i="10" s="1"/>
  <c r="F616" i="10"/>
  <c r="G616" i="10" s="1"/>
  <c r="F617" i="10"/>
  <c r="G617" i="10" s="1"/>
  <c r="F618" i="10"/>
  <c r="G618" i="10" s="1"/>
  <c r="F619" i="10"/>
  <c r="G619" i="10" s="1"/>
  <c r="F620" i="10"/>
  <c r="G620" i="10" s="1"/>
  <c r="F621" i="10"/>
  <c r="G621" i="10" s="1"/>
  <c r="F622" i="10"/>
  <c r="G622" i="10" s="1"/>
  <c r="F623" i="10"/>
  <c r="G623" i="10" s="1"/>
  <c r="F624" i="10"/>
  <c r="G624" i="10" s="1"/>
  <c r="F625" i="10"/>
  <c r="G625" i="10" s="1"/>
  <c r="F626" i="10"/>
  <c r="G626" i="10" s="1"/>
  <c r="F627" i="10"/>
  <c r="G627" i="10" s="1"/>
  <c r="F628" i="10"/>
  <c r="G628" i="10" s="1"/>
  <c r="F629" i="10"/>
  <c r="G629" i="10" s="1"/>
  <c r="F630" i="10"/>
  <c r="G630" i="10" s="1"/>
  <c r="F631" i="10"/>
  <c r="G631" i="10" s="1"/>
  <c r="F632" i="10"/>
  <c r="G632" i="10" s="1"/>
  <c r="F633" i="10"/>
  <c r="G633" i="10" s="1"/>
  <c r="F634" i="10"/>
  <c r="G634" i="10" s="1"/>
  <c r="F635" i="10"/>
  <c r="G635" i="10" s="1"/>
  <c r="F636" i="10"/>
  <c r="G636" i="10" s="1"/>
  <c r="F637" i="10"/>
  <c r="G637" i="10" s="1"/>
  <c r="F638" i="10"/>
  <c r="G638" i="10" s="1"/>
  <c r="F639" i="10"/>
  <c r="G639" i="10" s="1"/>
  <c r="F640" i="10"/>
  <c r="G640" i="10" s="1"/>
  <c r="F641" i="10"/>
  <c r="G641" i="10" s="1"/>
  <c r="F642" i="10"/>
  <c r="G642" i="10" s="1"/>
  <c r="F643" i="10"/>
  <c r="G643" i="10" s="1"/>
  <c r="F644" i="10"/>
  <c r="G644" i="10" s="1"/>
  <c r="F645" i="10"/>
  <c r="G645" i="10" s="1"/>
  <c r="F646" i="10"/>
  <c r="G646" i="10" s="1"/>
  <c r="F647" i="10"/>
  <c r="G647" i="10" s="1"/>
  <c r="F648" i="10"/>
  <c r="G648" i="10" s="1"/>
  <c r="F649" i="10"/>
  <c r="G649" i="10" s="1"/>
  <c r="F650" i="10"/>
  <c r="G650" i="10" s="1"/>
  <c r="F651" i="10"/>
  <c r="G651" i="10" s="1"/>
  <c r="F652" i="10"/>
  <c r="G652" i="10" s="1"/>
  <c r="F653" i="10"/>
  <c r="G653" i="10" s="1"/>
  <c r="F654" i="10"/>
  <c r="G654" i="10" s="1"/>
  <c r="F655" i="10"/>
  <c r="G655" i="10" s="1"/>
  <c r="F656" i="10"/>
  <c r="G656" i="10" s="1"/>
  <c r="F657" i="10"/>
  <c r="G657" i="10" s="1"/>
  <c r="F658" i="10"/>
  <c r="G658" i="10" s="1"/>
  <c r="F659" i="10"/>
  <c r="G659" i="10" s="1"/>
  <c r="F660" i="10"/>
  <c r="G660" i="10" s="1"/>
  <c r="F661" i="10"/>
  <c r="G661" i="10" s="1"/>
  <c r="F662" i="10"/>
  <c r="G662" i="10" s="1"/>
  <c r="F663" i="10"/>
  <c r="G663" i="10" s="1"/>
  <c r="F664" i="10"/>
  <c r="G664" i="10" s="1"/>
  <c r="F665" i="10"/>
  <c r="G665" i="10" s="1"/>
  <c r="F666" i="10"/>
  <c r="G666" i="10" s="1"/>
  <c r="F667" i="10"/>
  <c r="G667" i="10" s="1"/>
  <c r="F668" i="10"/>
  <c r="G668" i="10" s="1"/>
  <c r="F669" i="10"/>
  <c r="G669" i="10" s="1"/>
  <c r="F670" i="10"/>
  <c r="G670" i="10" s="1"/>
  <c r="F671" i="10"/>
  <c r="G671" i="10" s="1"/>
  <c r="F672" i="10"/>
  <c r="G672" i="10" s="1"/>
  <c r="F673" i="10"/>
  <c r="G673" i="10" s="1"/>
  <c r="F674" i="10"/>
  <c r="G674" i="10" s="1"/>
  <c r="F675" i="10"/>
  <c r="G675" i="10" s="1"/>
  <c r="F676" i="10"/>
  <c r="G676" i="10" s="1"/>
  <c r="F677" i="10"/>
  <c r="G677" i="10" s="1"/>
  <c r="F678" i="10"/>
  <c r="G678" i="10" s="1"/>
  <c r="F679" i="10"/>
  <c r="G679" i="10" s="1"/>
  <c r="F680" i="10"/>
  <c r="G680" i="10" s="1"/>
  <c r="F681" i="10"/>
  <c r="G681" i="10" s="1"/>
  <c r="F682" i="10"/>
  <c r="G682" i="10" s="1"/>
  <c r="F683" i="10"/>
  <c r="G683" i="10" s="1"/>
  <c r="F684" i="10"/>
  <c r="G684" i="10" s="1"/>
  <c r="F685" i="10"/>
  <c r="G685" i="10" s="1"/>
  <c r="F686" i="10"/>
  <c r="G686" i="10" s="1"/>
  <c r="F687" i="10"/>
  <c r="G687" i="10" s="1"/>
  <c r="F688" i="10"/>
  <c r="G688" i="10" s="1"/>
  <c r="F689" i="10"/>
  <c r="G689" i="10" s="1"/>
  <c r="F690" i="10"/>
  <c r="G690" i="10" s="1"/>
  <c r="F691" i="10"/>
  <c r="G691" i="10" s="1"/>
  <c r="F692" i="10"/>
  <c r="G692" i="10" s="1"/>
  <c r="F693" i="10"/>
  <c r="G693" i="10" s="1"/>
  <c r="F694" i="10"/>
  <c r="G694" i="10" s="1"/>
  <c r="F695" i="10"/>
  <c r="G695" i="10" s="1"/>
  <c r="F696" i="10"/>
  <c r="G696" i="10" s="1"/>
  <c r="F697" i="10"/>
  <c r="G697" i="10" s="1"/>
  <c r="F698" i="10"/>
  <c r="G698" i="10" s="1"/>
  <c r="F699" i="10"/>
  <c r="G699" i="10" s="1"/>
  <c r="F700" i="10"/>
  <c r="G700" i="10" s="1"/>
  <c r="F701" i="10"/>
  <c r="G701" i="10" s="1"/>
  <c r="F702" i="10"/>
  <c r="G702" i="10" s="1"/>
  <c r="F703" i="10"/>
  <c r="G703" i="10" s="1"/>
  <c r="F704" i="10"/>
  <c r="G704" i="10" s="1"/>
  <c r="F705" i="10"/>
  <c r="G705" i="10" s="1"/>
  <c r="F706" i="10"/>
  <c r="G706" i="10" s="1"/>
  <c r="F707" i="10"/>
  <c r="G707" i="10" s="1"/>
  <c r="F708" i="10"/>
  <c r="G708" i="10" s="1"/>
  <c r="F709" i="10"/>
  <c r="G709" i="10" s="1"/>
  <c r="F710" i="10"/>
  <c r="G710" i="10" s="1"/>
  <c r="F711" i="10"/>
  <c r="G711" i="10" s="1"/>
  <c r="F712" i="10"/>
  <c r="G712" i="10" s="1"/>
  <c r="F713" i="10"/>
  <c r="G713" i="10" s="1"/>
  <c r="F714" i="10"/>
  <c r="G714" i="10" s="1"/>
  <c r="F715" i="10"/>
  <c r="G715" i="10" s="1"/>
  <c r="F716" i="10"/>
  <c r="G716" i="10" s="1"/>
  <c r="F717" i="10"/>
  <c r="G717" i="10" s="1"/>
  <c r="F718" i="10"/>
  <c r="G718" i="10" s="1"/>
  <c r="F719" i="10"/>
  <c r="G719" i="10" s="1"/>
  <c r="F720" i="10"/>
  <c r="G720" i="10" s="1"/>
  <c r="F721" i="10"/>
  <c r="G721" i="10" s="1"/>
  <c r="F722" i="10"/>
  <c r="G722" i="10" s="1"/>
  <c r="F723" i="10"/>
  <c r="G723" i="10" s="1"/>
  <c r="F724" i="10"/>
  <c r="G724" i="10" s="1"/>
  <c r="F725" i="10"/>
  <c r="G725" i="10" s="1"/>
  <c r="F726" i="10"/>
  <c r="G726" i="10" s="1"/>
  <c r="F727" i="10"/>
  <c r="G727" i="10" s="1"/>
  <c r="F728" i="10"/>
  <c r="G728" i="10" s="1"/>
  <c r="F729" i="10"/>
  <c r="G729" i="10" s="1"/>
  <c r="F730" i="10"/>
  <c r="G730" i="10" s="1"/>
  <c r="F731" i="10"/>
  <c r="G731" i="10" s="1"/>
  <c r="F732" i="10"/>
  <c r="G732" i="10" s="1"/>
  <c r="F733" i="10"/>
  <c r="G733" i="10" s="1"/>
  <c r="F734" i="10"/>
  <c r="G734" i="10" s="1"/>
  <c r="F735" i="10"/>
  <c r="G735" i="10" s="1"/>
  <c r="F736" i="10"/>
  <c r="G736" i="10" s="1"/>
  <c r="F737" i="10"/>
  <c r="G737" i="10" s="1"/>
  <c r="F738" i="10"/>
  <c r="G738" i="10" s="1"/>
  <c r="F739" i="10"/>
  <c r="G739" i="10" s="1"/>
  <c r="F740" i="10"/>
  <c r="G740" i="10" s="1"/>
  <c r="F741" i="10"/>
  <c r="G741" i="10" s="1"/>
  <c r="F742" i="10"/>
  <c r="G742" i="10" s="1"/>
  <c r="F743" i="10"/>
  <c r="G743" i="10" s="1"/>
  <c r="F744" i="10"/>
  <c r="G744" i="10" s="1"/>
  <c r="F745" i="10"/>
  <c r="G745" i="10" s="1"/>
  <c r="F746" i="10"/>
  <c r="G746" i="10" s="1"/>
  <c r="F747" i="10"/>
  <c r="G747" i="10" s="1"/>
  <c r="F748" i="10"/>
  <c r="G748" i="10" s="1"/>
  <c r="F749" i="10"/>
  <c r="G749" i="10" s="1"/>
  <c r="F750" i="10"/>
  <c r="G750" i="10" s="1"/>
  <c r="F751" i="10"/>
  <c r="G751" i="10" s="1"/>
  <c r="F752" i="10"/>
  <c r="G752" i="10" s="1"/>
  <c r="F753" i="10"/>
  <c r="G753" i="10" s="1"/>
  <c r="F754" i="10"/>
  <c r="G754" i="10" s="1"/>
  <c r="F755" i="10"/>
  <c r="G755" i="10" s="1"/>
  <c r="F756" i="10"/>
  <c r="G756" i="10" s="1"/>
  <c r="F757" i="10"/>
  <c r="G757" i="10" s="1"/>
  <c r="F758" i="10"/>
  <c r="G758" i="10" s="1"/>
  <c r="F759" i="10"/>
  <c r="G759" i="10" s="1"/>
  <c r="F760" i="10"/>
  <c r="G760" i="10" s="1"/>
  <c r="F761" i="10"/>
  <c r="G761" i="10" s="1"/>
  <c r="F762" i="10"/>
  <c r="G762" i="10" s="1"/>
  <c r="F763" i="10"/>
  <c r="G763" i="10" s="1"/>
  <c r="F764" i="10"/>
  <c r="G764" i="10" s="1"/>
  <c r="F765" i="10"/>
  <c r="G765" i="10" s="1"/>
  <c r="F396" i="10"/>
  <c r="G396" i="10" s="1"/>
  <c r="F397" i="10"/>
  <c r="G397" i="10" s="1"/>
  <c r="F398" i="10"/>
  <c r="G398" i="10" s="1"/>
  <c r="F399" i="10"/>
  <c r="G399" i="10" s="1"/>
  <c r="F400" i="10"/>
  <c r="G400" i="10" s="1"/>
  <c r="F401" i="10"/>
  <c r="G401" i="10" s="1"/>
  <c r="F402" i="10"/>
  <c r="G402" i="10" s="1"/>
  <c r="F382" i="10"/>
  <c r="G382" i="10" s="1"/>
  <c r="F383" i="10"/>
  <c r="G383" i="10" s="1"/>
  <c r="F384" i="10"/>
  <c r="G384" i="10" s="1"/>
  <c r="F385" i="10"/>
  <c r="G385" i="10" s="1"/>
  <c r="F386" i="10"/>
  <c r="G386" i="10" s="1"/>
  <c r="F387" i="10"/>
  <c r="G387" i="10" s="1"/>
  <c r="F388" i="10"/>
  <c r="G388" i="10" s="1"/>
  <c r="F389" i="10"/>
  <c r="G389" i="10" s="1"/>
  <c r="F390" i="10"/>
  <c r="G390" i="10" s="1"/>
  <c r="F391" i="10"/>
  <c r="G391" i="10" s="1"/>
  <c r="F392" i="10"/>
  <c r="G392" i="10" s="1"/>
  <c r="F393" i="10"/>
  <c r="G393" i="10" s="1"/>
  <c r="F394" i="10"/>
  <c r="G394" i="10" s="1"/>
  <c r="F395" i="10"/>
  <c r="G395" i="10" s="1"/>
  <c r="F375" i="10"/>
  <c r="G375" i="10" s="1"/>
  <c r="F376" i="10"/>
  <c r="G376" i="10" s="1"/>
  <c r="F377" i="10"/>
  <c r="G377" i="10" s="1"/>
  <c r="F378" i="10"/>
  <c r="G378" i="10" s="1"/>
  <c r="F379" i="10"/>
  <c r="G379" i="10" s="1"/>
  <c r="F380" i="10"/>
  <c r="G380" i="10" s="1"/>
  <c r="F381" i="10"/>
  <c r="G381" i="10" s="1"/>
  <c r="F220" i="10"/>
  <c r="G220" i="10" s="1"/>
  <c r="F221" i="10"/>
  <c r="G221" i="10" s="1"/>
  <c r="F222" i="10"/>
  <c r="G222" i="10" s="1"/>
  <c r="F223" i="10"/>
  <c r="G223" i="10" s="1"/>
  <c r="F224" i="10"/>
  <c r="G224" i="10" s="1"/>
  <c r="F225" i="10"/>
  <c r="G225" i="10" s="1"/>
  <c r="F226" i="10"/>
  <c r="G226" i="10" s="1"/>
  <c r="F227" i="10"/>
  <c r="G227" i="10" s="1"/>
  <c r="F228" i="10"/>
  <c r="G228" i="10" s="1"/>
  <c r="F229" i="10"/>
  <c r="G229" i="10" s="1"/>
  <c r="F230" i="10"/>
  <c r="G230" i="10" s="1"/>
  <c r="F231" i="10"/>
  <c r="G231" i="10" s="1"/>
  <c r="F232" i="10"/>
  <c r="G232" i="10" s="1"/>
  <c r="F233" i="10"/>
  <c r="G233" i="10" s="1"/>
  <c r="F234" i="10"/>
  <c r="G234" i="10" s="1"/>
  <c r="F235" i="10"/>
  <c r="G235" i="10" s="1"/>
  <c r="F236" i="10"/>
  <c r="G236" i="10" s="1"/>
  <c r="F237" i="10"/>
  <c r="G237" i="10" s="1"/>
  <c r="F238" i="10"/>
  <c r="G238" i="10" s="1"/>
  <c r="F239" i="10"/>
  <c r="G239" i="10" s="1"/>
  <c r="F240" i="10"/>
  <c r="G240" i="10" s="1"/>
  <c r="F241" i="10"/>
  <c r="G241" i="10" s="1"/>
  <c r="F242" i="10"/>
  <c r="G242" i="10" s="1"/>
  <c r="F243" i="10"/>
  <c r="G243" i="10" s="1"/>
  <c r="F244" i="10"/>
  <c r="G244" i="10" s="1"/>
  <c r="F245" i="10"/>
  <c r="G245" i="10" s="1"/>
  <c r="F246" i="10"/>
  <c r="G246" i="10" s="1"/>
  <c r="F247" i="10"/>
  <c r="G247" i="10" s="1"/>
  <c r="F248" i="10"/>
  <c r="G248" i="10" s="1"/>
  <c r="F249" i="10"/>
  <c r="G249" i="10" s="1"/>
  <c r="F250" i="10"/>
  <c r="G250" i="10" s="1"/>
  <c r="F251" i="10"/>
  <c r="G251" i="10" s="1"/>
  <c r="F252" i="10"/>
  <c r="G252" i="10" s="1"/>
  <c r="F253" i="10"/>
  <c r="G253" i="10" s="1"/>
  <c r="F254" i="10"/>
  <c r="G254" i="10" s="1"/>
  <c r="F255" i="10"/>
  <c r="G255" i="10" s="1"/>
  <c r="F256" i="10"/>
  <c r="G256" i="10" s="1"/>
  <c r="F257" i="10"/>
  <c r="G257" i="10" s="1"/>
  <c r="F258" i="10"/>
  <c r="G258" i="10" s="1"/>
  <c r="F259" i="10"/>
  <c r="G259" i="10" s="1"/>
  <c r="F260" i="10"/>
  <c r="G260" i="10" s="1"/>
  <c r="F261" i="10"/>
  <c r="G261" i="10" s="1"/>
  <c r="F262" i="10"/>
  <c r="G262" i="10" s="1"/>
  <c r="F263" i="10"/>
  <c r="G263" i="10" s="1"/>
  <c r="F264" i="10"/>
  <c r="G264" i="10" s="1"/>
  <c r="F265" i="10"/>
  <c r="G265" i="10" s="1"/>
  <c r="F266" i="10"/>
  <c r="G266" i="10" s="1"/>
  <c r="F267" i="10"/>
  <c r="G267" i="10" s="1"/>
  <c r="F268" i="10"/>
  <c r="G268" i="10" s="1"/>
  <c r="F269" i="10"/>
  <c r="G269" i="10" s="1"/>
  <c r="F270" i="10"/>
  <c r="G270" i="10" s="1"/>
  <c r="F271" i="10"/>
  <c r="G271" i="10" s="1"/>
  <c r="F272" i="10"/>
  <c r="G272" i="10" s="1"/>
  <c r="F273" i="10"/>
  <c r="G273" i="10" s="1"/>
  <c r="F274" i="10"/>
  <c r="G274" i="10" s="1"/>
  <c r="F275" i="10"/>
  <c r="G275" i="10" s="1"/>
  <c r="F276" i="10"/>
  <c r="G276" i="10" s="1"/>
  <c r="F277" i="10"/>
  <c r="G277" i="10" s="1"/>
  <c r="F278" i="10"/>
  <c r="G278" i="10" s="1"/>
  <c r="F279" i="10"/>
  <c r="G279" i="10" s="1"/>
  <c r="F280" i="10"/>
  <c r="G280" i="10" s="1"/>
  <c r="F281" i="10"/>
  <c r="G281" i="10" s="1"/>
  <c r="F282" i="10"/>
  <c r="G282" i="10" s="1"/>
  <c r="F283" i="10"/>
  <c r="G283" i="10" s="1"/>
  <c r="F284" i="10"/>
  <c r="G284" i="10" s="1"/>
  <c r="F285" i="10"/>
  <c r="G285" i="10" s="1"/>
  <c r="F286" i="10"/>
  <c r="G286" i="10" s="1"/>
  <c r="F287" i="10"/>
  <c r="G287" i="10" s="1"/>
  <c r="F288" i="10"/>
  <c r="G288" i="10" s="1"/>
  <c r="F289" i="10"/>
  <c r="G289" i="10" s="1"/>
  <c r="F290" i="10"/>
  <c r="G290" i="10" s="1"/>
  <c r="F291" i="10"/>
  <c r="G291" i="10" s="1"/>
  <c r="F292" i="10"/>
  <c r="G292" i="10" s="1"/>
  <c r="F293" i="10"/>
  <c r="G293" i="10" s="1"/>
  <c r="F294" i="10"/>
  <c r="G294" i="10" s="1"/>
  <c r="F295" i="10"/>
  <c r="G295" i="10" s="1"/>
  <c r="F296" i="10"/>
  <c r="G296" i="10" s="1"/>
  <c r="F297" i="10"/>
  <c r="G297" i="10" s="1"/>
  <c r="F298" i="10"/>
  <c r="G298" i="10" s="1"/>
  <c r="F299" i="10"/>
  <c r="G299" i="10" s="1"/>
  <c r="F300" i="10"/>
  <c r="G300" i="10" s="1"/>
  <c r="F301" i="10"/>
  <c r="G301" i="10" s="1"/>
  <c r="F302" i="10"/>
  <c r="G302" i="10" s="1"/>
  <c r="F303" i="10"/>
  <c r="G303" i="10" s="1"/>
  <c r="F304" i="10"/>
  <c r="G304" i="10" s="1"/>
  <c r="F305" i="10"/>
  <c r="G305" i="10" s="1"/>
  <c r="F306" i="10"/>
  <c r="G306" i="10" s="1"/>
  <c r="F307" i="10"/>
  <c r="G307" i="10" s="1"/>
  <c r="F308" i="10"/>
  <c r="G308" i="10" s="1"/>
  <c r="F309" i="10"/>
  <c r="G309" i="10" s="1"/>
  <c r="F310" i="10"/>
  <c r="G310" i="10" s="1"/>
  <c r="F311" i="10"/>
  <c r="G311" i="10" s="1"/>
  <c r="F312" i="10"/>
  <c r="G312" i="10" s="1"/>
  <c r="F313" i="10"/>
  <c r="G313" i="10" s="1"/>
  <c r="F314" i="10"/>
  <c r="G314" i="10" s="1"/>
  <c r="F315" i="10"/>
  <c r="G315" i="10" s="1"/>
  <c r="F316" i="10"/>
  <c r="G316" i="10" s="1"/>
  <c r="F317" i="10"/>
  <c r="G317" i="10" s="1"/>
  <c r="F318" i="10"/>
  <c r="G318" i="10" s="1"/>
  <c r="F319" i="10"/>
  <c r="G319" i="10" s="1"/>
  <c r="F320" i="10"/>
  <c r="G320" i="10" s="1"/>
  <c r="F321" i="10"/>
  <c r="G321" i="10" s="1"/>
  <c r="F322" i="10"/>
  <c r="G322" i="10" s="1"/>
  <c r="F323" i="10"/>
  <c r="G323" i="10" s="1"/>
  <c r="F324" i="10"/>
  <c r="G324" i="10" s="1"/>
  <c r="F325" i="10"/>
  <c r="G325" i="10" s="1"/>
  <c r="F326" i="10"/>
  <c r="G326" i="10" s="1"/>
  <c r="F327" i="10"/>
  <c r="G327" i="10" s="1"/>
  <c r="F328" i="10"/>
  <c r="G328" i="10" s="1"/>
  <c r="F329" i="10"/>
  <c r="G329" i="10" s="1"/>
  <c r="F330" i="10"/>
  <c r="G330" i="10" s="1"/>
  <c r="F331" i="10"/>
  <c r="G331" i="10" s="1"/>
  <c r="F332" i="10"/>
  <c r="G332" i="10" s="1"/>
  <c r="F333" i="10"/>
  <c r="G333" i="10" s="1"/>
  <c r="F334" i="10"/>
  <c r="G334" i="10" s="1"/>
  <c r="F335" i="10"/>
  <c r="G335" i="10" s="1"/>
  <c r="F336" i="10"/>
  <c r="G336" i="10" s="1"/>
  <c r="F337" i="10"/>
  <c r="G337" i="10" s="1"/>
  <c r="F338" i="10"/>
  <c r="G338" i="10" s="1"/>
  <c r="F339" i="10"/>
  <c r="G339" i="10" s="1"/>
  <c r="F340" i="10"/>
  <c r="G340" i="10" s="1"/>
  <c r="F341" i="10"/>
  <c r="G341" i="10" s="1"/>
  <c r="F342" i="10"/>
  <c r="G342" i="10" s="1"/>
  <c r="F343" i="10"/>
  <c r="G343" i="10" s="1"/>
  <c r="F344" i="10"/>
  <c r="G344" i="10" s="1"/>
  <c r="F345" i="10"/>
  <c r="G345" i="10" s="1"/>
  <c r="F346" i="10"/>
  <c r="G346" i="10" s="1"/>
  <c r="F347" i="10"/>
  <c r="G347" i="10" s="1"/>
  <c r="F348" i="10"/>
  <c r="G348" i="10" s="1"/>
  <c r="F349" i="10"/>
  <c r="G349" i="10" s="1"/>
  <c r="F350" i="10"/>
  <c r="G350" i="10" s="1"/>
  <c r="F351" i="10"/>
  <c r="G351" i="10" s="1"/>
  <c r="F352" i="10"/>
  <c r="G352" i="10" s="1"/>
  <c r="F353" i="10"/>
  <c r="G353" i="10" s="1"/>
  <c r="F354" i="10"/>
  <c r="G354" i="10" s="1"/>
  <c r="F355" i="10"/>
  <c r="G355" i="10" s="1"/>
  <c r="F356" i="10"/>
  <c r="G356" i="10" s="1"/>
  <c r="F357" i="10"/>
  <c r="G357" i="10" s="1"/>
  <c r="F358" i="10"/>
  <c r="G358" i="10" s="1"/>
  <c r="F359" i="10"/>
  <c r="G359" i="10" s="1"/>
  <c r="F360" i="10"/>
  <c r="G360" i="10" s="1"/>
  <c r="F361" i="10"/>
  <c r="G361" i="10" s="1"/>
  <c r="F362" i="10"/>
  <c r="G362" i="10" s="1"/>
  <c r="F363" i="10"/>
  <c r="G363" i="10" s="1"/>
  <c r="F364" i="10"/>
  <c r="G364" i="10" s="1"/>
  <c r="F365" i="10"/>
  <c r="G365" i="10" s="1"/>
  <c r="F366" i="10"/>
  <c r="G366" i="10" s="1"/>
  <c r="F367" i="10"/>
  <c r="G367" i="10" s="1"/>
  <c r="F368" i="10"/>
  <c r="G368" i="10" s="1"/>
  <c r="F369" i="10"/>
  <c r="G369" i="10" s="1"/>
  <c r="F370" i="10"/>
  <c r="G370" i="10" s="1"/>
  <c r="F371" i="10"/>
  <c r="G371" i="10" s="1"/>
  <c r="F372" i="10"/>
  <c r="G372" i="10" s="1"/>
  <c r="F373" i="10"/>
  <c r="G373" i="10" s="1"/>
  <c r="F374" i="10"/>
  <c r="G374" i="10" s="1"/>
  <c r="F214" i="10"/>
  <c r="G214" i="10" s="1"/>
  <c r="F215" i="10"/>
  <c r="G215" i="10" s="1"/>
  <c r="F216" i="10"/>
  <c r="G216" i="10" s="1"/>
  <c r="F217" i="10"/>
  <c r="G217" i="10" s="1"/>
  <c r="F218" i="10"/>
  <c r="G218" i="10" s="1"/>
  <c r="F219" i="10"/>
  <c r="G219" i="10" s="1"/>
  <c r="F101" i="10"/>
  <c r="G101" i="10" s="1"/>
  <c r="F102" i="10"/>
  <c r="G102" i="10" s="1"/>
  <c r="F103" i="10"/>
  <c r="G103" i="10" s="1"/>
  <c r="F104" i="10"/>
  <c r="G104" i="10" s="1"/>
  <c r="F105" i="10"/>
  <c r="G105" i="10" s="1"/>
  <c r="F106" i="10"/>
  <c r="G106" i="10" s="1"/>
  <c r="F107" i="10"/>
  <c r="G107" i="10" s="1"/>
  <c r="F108" i="10"/>
  <c r="G108" i="10" s="1"/>
  <c r="F109" i="10"/>
  <c r="G109" i="10" s="1"/>
  <c r="F110" i="10"/>
  <c r="G110" i="10" s="1"/>
  <c r="F111" i="10"/>
  <c r="G111" i="10" s="1"/>
  <c r="F112" i="10"/>
  <c r="G112" i="10" s="1"/>
  <c r="F113" i="10"/>
  <c r="G113" i="10" s="1"/>
  <c r="F114" i="10"/>
  <c r="G114" i="10" s="1"/>
  <c r="F115" i="10"/>
  <c r="G115" i="10" s="1"/>
  <c r="F116" i="10"/>
  <c r="G116" i="10" s="1"/>
  <c r="F117" i="10"/>
  <c r="G117" i="10" s="1"/>
  <c r="F118" i="10"/>
  <c r="G118" i="10" s="1"/>
  <c r="F119" i="10"/>
  <c r="G119" i="10" s="1"/>
  <c r="F120" i="10"/>
  <c r="G120" i="10" s="1"/>
  <c r="F121" i="10"/>
  <c r="G121" i="10" s="1"/>
  <c r="F122" i="10"/>
  <c r="G122" i="10" s="1"/>
  <c r="F123" i="10"/>
  <c r="G123" i="10" s="1"/>
  <c r="F124" i="10"/>
  <c r="G124" i="10" s="1"/>
  <c r="F125" i="10"/>
  <c r="G125" i="10" s="1"/>
  <c r="F126" i="10"/>
  <c r="G126" i="10" s="1"/>
  <c r="F127" i="10"/>
  <c r="G127" i="10" s="1"/>
  <c r="F128" i="10"/>
  <c r="G128" i="10" s="1"/>
  <c r="F129" i="10"/>
  <c r="G129" i="10" s="1"/>
  <c r="F130" i="10"/>
  <c r="G130" i="10" s="1"/>
  <c r="F131" i="10"/>
  <c r="G131" i="10" s="1"/>
  <c r="F132" i="10"/>
  <c r="G132" i="10" s="1"/>
  <c r="F133" i="10"/>
  <c r="G133" i="10" s="1"/>
  <c r="F134" i="10"/>
  <c r="G134" i="10" s="1"/>
  <c r="F135" i="10"/>
  <c r="G135" i="10" s="1"/>
  <c r="F136" i="10"/>
  <c r="G136" i="10" s="1"/>
  <c r="F137" i="10"/>
  <c r="G137" i="10" s="1"/>
  <c r="F138" i="10"/>
  <c r="G138" i="10" s="1"/>
  <c r="F139" i="10"/>
  <c r="G139" i="10" s="1"/>
  <c r="F140" i="10"/>
  <c r="G140" i="10" s="1"/>
  <c r="F141" i="10"/>
  <c r="G141" i="10" s="1"/>
  <c r="F142" i="10"/>
  <c r="G142" i="10" s="1"/>
  <c r="F143" i="10"/>
  <c r="G143" i="10" s="1"/>
  <c r="F144" i="10"/>
  <c r="G144" i="10" s="1"/>
  <c r="F145" i="10"/>
  <c r="G145" i="10" s="1"/>
  <c r="F146" i="10"/>
  <c r="G146" i="10" s="1"/>
  <c r="F147" i="10"/>
  <c r="G147" i="10" s="1"/>
  <c r="F148" i="10"/>
  <c r="G148" i="10" s="1"/>
  <c r="F149" i="10"/>
  <c r="G149" i="10" s="1"/>
  <c r="F150" i="10"/>
  <c r="G150" i="10" s="1"/>
  <c r="F151" i="10"/>
  <c r="G151" i="10" s="1"/>
  <c r="F152" i="10"/>
  <c r="G152" i="10" s="1"/>
  <c r="F153" i="10"/>
  <c r="G153" i="10" s="1"/>
  <c r="F154" i="10"/>
  <c r="G154" i="10" s="1"/>
  <c r="F155" i="10"/>
  <c r="G155" i="10" s="1"/>
  <c r="F156" i="10"/>
  <c r="G156" i="10" s="1"/>
  <c r="F157" i="10"/>
  <c r="G157" i="10" s="1"/>
  <c r="F158" i="10"/>
  <c r="G158" i="10" s="1"/>
  <c r="F159" i="10"/>
  <c r="G159" i="10" s="1"/>
  <c r="F160" i="10"/>
  <c r="G160" i="10" s="1"/>
  <c r="F161" i="10"/>
  <c r="G161" i="10" s="1"/>
  <c r="F162" i="10"/>
  <c r="G162" i="10" s="1"/>
  <c r="F163" i="10"/>
  <c r="G163" i="10" s="1"/>
  <c r="F164" i="10"/>
  <c r="G164" i="10" s="1"/>
  <c r="F165" i="10"/>
  <c r="G165" i="10" s="1"/>
  <c r="F166" i="10"/>
  <c r="G166" i="10" s="1"/>
  <c r="F167" i="10"/>
  <c r="G167" i="10" s="1"/>
  <c r="F168" i="10"/>
  <c r="G168" i="10" s="1"/>
  <c r="F169" i="10"/>
  <c r="G169" i="10" s="1"/>
  <c r="F170" i="10"/>
  <c r="G170" i="10" s="1"/>
  <c r="F171" i="10"/>
  <c r="G171" i="10" s="1"/>
  <c r="F172" i="10"/>
  <c r="G172" i="10" s="1"/>
  <c r="F173" i="10"/>
  <c r="G173" i="10" s="1"/>
  <c r="F174" i="10"/>
  <c r="G174" i="10" s="1"/>
  <c r="F175" i="10"/>
  <c r="G175" i="10" s="1"/>
  <c r="F176" i="10"/>
  <c r="G176" i="10" s="1"/>
  <c r="F177" i="10"/>
  <c r="G177" i="10" s="1"/>
  <c r="F178" i="10"/>
  <c r="G178" i="10" s="1"/>
  <c r="F179" i="10"/>
  <c r="G179" i="10" s="1"/>
  <c r="F180" i="10"/>
  <c r="G180" i="10" s="1"/>
  <c r="F181" i="10"/>
  <c r="G181" i="10" s="1"/>
  <c r="F182" i="10"/>
  <c r="G182" i="10" s="1"/>
  <c r="F183" i="10"/>
  <c r="G183" i="10" s="1"/>
  <c r="F184" i="10"/>
  <c r="G184" i="10" s="1"/>
  <c r="F185" i="10"/>
  <c r="G185" i="10" s="1"/>
  <c r="F186" i="10"/>
  <c r="G186" i="10" s="1"/>
  <c r="F187" i="10"/>
  <c r="G187" i="10" s="1"/>
  <c r="F188" i="10"/>
  <c r="G188" i="10" s="1"/>
  <c r="F189" i="10"/>
  <c r="G189" i="10" s="1"/>
  <c r="F190" i="10"/>
  <c r="G190" i="10" s="1"/>
  <c r="F191" i="10"/>
  <c r="G191" i="10" s="1"/>
  <c r="F192" i="10"/>
  <c r="G192" i="10" s="1"/>
  <c r="F193" i="10"/>
  <c r="G193" i="10" s="1"/>
  <c r="F194" i="10"/>
  <c r="G194" i="10" s="1"/>
  <c r="F195" i="10"/>
  <c r="G195" i="10" s="1"/>
  <c r="F196" i="10"/>
  <c r="G196" i="10" s="1"/>
  <c r="F197" i="10"/>
  <c r="G197" i="10" s="1"/>
  <c r="F198" i="10"/>
  <c r="G198" i="10" s="1"/>
  <c r="F199" i="10"/>
  <c r="G199" i="10" s="1"/>
  <c r="F200" i="10"/>
  <c r="G200" i="10" s="1"/>
  <c r="F201" i="10"/>
  <c r="G201" i="10" s="1"/>
  <c r="F202" i="10"/>
  <c r="G202" i="10" s="1"/>
  <c r="F203" i="10"/>
  <c r="G203" i="10" s="1"/>
  <c r="F204" i="10"/>
  <c r="G204" i="10" s="1"/>
  <c r="F205" i="10"/>
  <c r="G205" i="10" s="1"/>
  <c r="F206" i="10"/>
  <c r="G206" i="10" s="1"/>
  <c r="F207" i="10"/>
  <c r="G207" i="10" s="1"/>
  <c r="F208" i="10"/>
  <c r="G208" i="10" s="1"/>
  <c r="F209" i="10"/>
  <c r="G209" i="10" s="1"/>
  <c r="F210" i="10"/>
  <c r="G210" i="10" s="1"/>
  <c r="F211" i="10"/>
  <c r="G211" i="10" s="1"/>
  <c r="F212" i="10"/>
  <c r="G212" i="10" s="1"/>
  <c r="F213" i="10"/>
  <c r="G213" i="10" s="1"/>
  <c r="F96" i="10"/>
  <c r="G96" i="10" s="1"/>
  <c r="F97" i="10"/>
  <c r="G97" i="10" s="1"/>
  <c r="F98" i="10"/>
  <c r="G98" i="10" s="1"/>
  <c r="F99" i="10"/>
  <c r="G99" i="10" s="1"/>
  <c r="F100" i="10"/>
  <c r="G100" i="10" s="1"/>
  <c r="F89" i="10"/>
  <c r="G89" i="10" s="1"/>
  <c r="F90" i="10"/>
  <c r="G90" i="10" s="1"/>
  <c r="F91" i="10"/>
  <c r="G91" i="10" s="1"/>
  <c r="F92" i="10"/>
  <c r="G92" i="10" s="1"/>
  <c r="F93" i="10"/>
  <c r="G93" i="10" s="1"/>
  <c r="F94" i="10"/>
  <c r="G94" i="10" s="1"/>
  <c r="F95" i="10"/>
  <c r="G95" i="10" s="1"/>
  <c r="F81" i="10"/>
  <c r="G81" i="10" s="1"/>
  <c r="F82" i="10"/>
  <c r="G82" i="10" s="1"/>
  <c r="F83" i="10"/>
  <c r="G83" i="10" s="1"/>
  <c r="F84" i="10"/>
  <c r="G84" i="10" s="1"/>
  <c r="F85" i="10"/>
  <c r="G85" i="10" s="1"/>
  <c r="F86" i="10"/>
  <c r="G86" i="10" s="1"/>
  <c r="F87" i="10"/>
  <c r="G87" i="10" s="1"/>
  <c r="F88" i="10"/>
  <c r="G88" i="10" s="1"/>
  <c r="F72" i="10"/>
  <c r="G72" i="10" s="1"/>
  <c r="F73" i="10"/>
  <c r="G73" i="10" s="1"/>
  <c r="F74" i="10"/>
  <c r="G74" i="10" s="1"/>
  <c r="F75" i="10"/>
  <c r="G75" i="10" s="1"/>
  <c r="F76" i="10"/>
  <c r="G76" i="10" s="1"/>
  <c r="F77" i="10"/>
  <c r="G77" i="10" s="1"/>
  <c r="F78" i="10"/>
  <c r="G78" i="10" s="1"/>
  <c r="F79" i="10"/>
  <c r="G79" i="10" s="1"/>
  <c r="F80" i="10"/>
  <c r="G80" i="10" s="1"/>
  <c r="F67" i="10"/>
  <c r="G67" i="10" s="1"/>
  <c r="F68" i="10"/>
  <c r="G68" i="10" s="1"/>
  <c r="F69" i="10"/>
  <c r="G69" i="10" s="1"/>
  <c r="F70" i="10"/>
  <c r="G70" i="10" s="1"/>
  <c r="F71" i="10"/>
  <c r="G71" i="10" s="1"/>
  <c r="F38" i="10"/>
  <c r="G38" i="10" s="1"/>
  <c r="F39" i="10"/>
  <c r="G39" i="10" s="1"/>
  <c r="F40" i="10"/>
  <c r="G40" i="10" s="1"/>
  <c r="F41" i="10"/>
  <c r="G41" i="10" s="1"/>
  <c r="F42" i="10"/>
  <c r="G42" i="10" s="1"/>
  <c r="F43" i="10"/>
  <c r="G43" i="10" s="1"/>
  <c r="F44" i="10"/>
  <c r="G44" i="10" s="1"/>
  <c r="F45" i="10"/>
  <c r="G45" i="10" s="1"/>
  <c r="F46" i="10"/>
  <c r="G46" i="10" s="1"/>
  <c r="F47" i="10"/>
  <c r="G47" i="10" s="1"/>
  <c r="F48" i="10"/>
  <c r="G48" i="10" s="1"/>
  <c r="F49" i="10"/>
  <c r="G49" i="10" s="1"/>
  <c r="F50" i="10"/>
  <c r="G50" i="10" s="1"/>
  <c r="F51" i="10"/>
  <c r="G51" i="10" s="1"/>
  <c r="F52" i="10"/>
  <c r="G52" i="10" s="1"/>
  <c r="F53" i="10"/>
  <c r="G53" i="10" s="1"/>
  <c r="F54" i="10"/>
  <c r="G54" i="10" s="1"/>
  <c r="F55" i="10"/>
  <c r="G55" i="10" s="1"/>
  <c r="F56" i="10"/>
  <c r="G56" i="10" s="1"/>
  <c r="F57" i="10"/>
  <c r="G57" i="10" s="1"/>
  <c r="F58" i="10"/>
  <c r="G58" i="10" s="1"/>
  <c r="F59" i="10"/>
  <c r="G59" i="10" s="1"/>
  <c r="F60" i="10"/>
  <c r="G60" i="10" s="1"/>
  <c r="F61" i="10"/>
  <c r="G61" i="10" s="1"/>
  <c r="F62" i="10"/>
  <c r="G62" i="10" s="1"/>
  <c r="F63" i="10"/>
  <c r="G63" i="10" s="1"/>
  <c r="F64" i="10"/>
  <c r="G64" i="10" s="1"/>
  <c r="F65" i="10"/>
  <c r="G65" i="10" s="1"/>
  <c r="F66" i="10"/>
  <c r="G66" i="10" s="1"/>
  <c r="F30" i="10"/>
  <c r="G30" i="10" s="1"/>
  <c r="F31" i="10"/>
  <c r="G31" i="10" s="1"/>
  <c r="F32" i="10"/>
  <c r="G32" i="10" s="1"/>
  <c r="F33" i="10"/>
  <c r="G33" i="10" s="1"/>
  <c r="F34" i="10"/>
  <c r="G34" i="10" s="1"/>
  <c r="F35" i="10"/>
  <c r="G35" i="10" s="1"/>
  <c r="F36" i="10"/>
  <c r="G36" i="10" s="1"/>
  <c r="F37" i="10"/>
  <c r="G37" i="10" s="1"/>
  <c r="F25" i="10"/>
  <c r="G25" i="10" s="1"/>
  <c r="F26" i="10"/>
  <c r="G26" i="10" s="1"/>
  <c r="F27" i="10"/>
  <c r="G27" i="10" s="1"/>
  <c r="F28" i="10"/>
  <c r="G28" i="10" s="1"/>
  <c r="F29" i="10"/>
  <c r="G29" i="10" s="1"/>
  <c r="F16" i="10"/>
  <c r="G16" i="10" s="1"/>
  <c r="F17" i="10"/>
  <c r="G17" i="10" s="1"/>
  <c r="F18" i="10"/>
  <c r="G18" i="10" s="1"/>
  <c r="F19" i="10"/>
  <c r="G19" i="10" s="1"/>
  <c r="F20" i="10"/>
  <c r="G20" i="10" s="1"/>
  <c r="F21" i="10"/>
  <c r="G21" i="10" s="1"/>
  <c r="F22" i="10"/>
  <c r="G22" i="10" s="1"/>
  <c r="F23" i="10"/>
  <c r="G23" i="10" s="1"/>
  <c r="F24" i="10"/>
  <c r="G24" i="10" s="1"/>
  <c r="F10" i="10"/>
  <c r="G10" i="10" s="1"/>
  <c r="F11" i="10"/>
  <c r="G11" i="10" s="1"/>
  <c r="F12" i="10"/>
  <c r="G12" i="10" s="1"/>
  <c r="F13" i="10"/>
  <c r="G13" i="10" s="1"/>
  <c r="F14" i="10"/>
  <c r="G14" i="10" s="1"/>
  <c r="F15" i="10"/>
  <c r="G15" i="10" s="1"/>
  <c r="F3" i="10" l="1"/>
  <c r="G3" i="10" s="1"/>
  <c r="F4" i="10"/>
  <c r="G4" i="10" s="1"/>
  <c r="F5" i="10"/>
  <c r="G5" i="10" s="1"/>
  <c r="F6" i="10"/>
  <c r="G6" i="10" s="1"/>
  <c r="F7" i="10"/>
  <c r="G7" i="10" s="1"/>
  <c r="F8" i="10"/>
  <c r="G8" i="10" s="1"/>
  <c r="F9" i="10"/>
  <c r="G9" i="10" s="1"/>
  <c r="F2" i="10"/>
  <c r="G2" i="10" s="1"/>
  <c r="H909" i="6"/>
  <c r="I909" i="6"/>
  <c r="J909" i="6"/>
  <c r="H910" i="6"/>
  <c r="I910" i="6"/>
  <c r="J910" i="6"/>
  <c r="H911" i="6"/>
  <c r="I911" i="6"/>
  <c r="J911" i="6"/>
  <c r="I908" i="6"/>
  <c r="J908" i="6"/>
  <c r="H908" i="6"/>
  <c r="E909" i="6"/>
  <c r="F909" i="6"/>
  <c r="G909" i="6"/>
  <c r="E910" i="6"/>
  <c r="F910" i="6"/>
  <c r="G910" i="6"/>
  <c r="E911" i="6"/>
  <c r="F911" i="6"/>
  <c r="G911" i="6"/>
  <c r="F908" i="6"/>
  <c r="G908" i="6"/>
  <c r="E908" i="6"/>
  <c r="M908" i="6" s="1"/>
  <c r="N908" i="6" s="1"/>
  <c r="H833" i="6"/>
  <c r="I833" i="6"/>
  <c r="J833" i="6"/>
  <c r="I832" i="6"/>
  <c r="J832" i="6"/>
  <c r="H832" i="6"/>
  <c r="E833" i="6"/>
  <c r="F833" i="6"/>
  <c r="G833" i="6"/>
  <c r="F832" i="6"/>
  <c r="G832" i="6"/>
  <c r="E832" i="6"/>
  <c r="H831" i="6"/>
  <c r="I831" i="6"/>
  <c r="J831" i="6"/>
  <c r="I830" i="6"/>
  <c r="J830" i="6"/>
  <c r="H830" i="6"/>
  <c r="E831" i="6"/>
  <c r="F831" i="6"/>
  <c r="G831" i="6"/>
  <c r="F830" i="6"/>
  <c r="G830" i="6"/>
  <c r="E830" i="6"/>
  <c r="H837" i="6"/>
  <c r="I837" i="6"/>
  <c r="J837" i="6"/>
  <c r="H838" i="6"/>
  <c r="I838" i="6"/>
  <c r="J838" i="6"/>
  <c r="H839" i="6"/>
  <c r="I839" i="6"/>
  <c r="J839" i="6"/>
  <c r="H840" i="6"/>
  <c r="I840" i="6"/>
  <c r="J840" i="6"/>
  <c r="I836" i="6"/>
  <c r="J836" i="6"/>
  <c r="H836" i="6"/>
  <c r="E837" i="6"/>
  <c r="F837" i="6"/>
  <c r="G837" i="6"/>
  <c r="E838" i="6"/>
  <c r="F838" i="6"/>
  <c r="G838" i="6"/>
  <c r="E839" i="6"/>
  <c r="F839" i="6"/>
  <c r="G839" i="6"/>
  <c r="E840" i="6"/>
  <c r="F840" i="6"/>
  <c r="G840" i="6"/>
  <c r="F836" i="6"/>
  <c r="G836" i="6"/>
  <c r="E836" i="6"/>
  <c r="H813" i="6"/>
  <c r="I813" i="6"/>
  <c r="J813" i="6"/>
  <c r="H814" i="6"/>
  <c r="I814" i="6"/>
  <c r="J814" i="6"/>
  <c r="H815" i="6"/>
  <c r="I815" i="6"/>
  <c r="J815" i="6"/>
  <c r="I812" i="6"/>
  <c r="J812" i="6"/>
  <c r="H812" i="6"/>
  <c r="E813" i="6"/>
  <c r="F813" i="6"/>
  <c r="G813" i="6"/>
  <c r="E814" i="6"/>
  <c r="F814" i="6"/>
  <c r="G814" i="6"/>
  <c r="E815" i="6"/>
  <c r="F815" i="6"/>
  <c r="G815" i="6"/>
  <c r="F812" i="6"/>
  <c r="G812" i="6"/>
  <c r="E812" i="6"/>
  <c r="H1053" i="6"/>
  <c r="I1053" i="6"/>
  <c r="J1053" i="6"/>
  <c r="H1054" i="6"/>
  <c r="I1054" i="6"/>
  <c r="J1054" i="6"/>
  <c r="H1055" i="6"/>
  <c r="I1055" i="6"/>
  <c r="J1055" i="6"/>
  <c r="H1056" i="6"/>
  <c r="I1056" i="6"/>
  <c r="J1056" i="6"/>
  <c r="H1057" i="6"/>
  <c r="I1057" i="6"/>
  <c r="J1057" i="6"/>
  <c r="I1052" i="6"/>
  <c r="J1052" i="6"/>
  <c r="H1052" i="6"/>
  <c r="E1053" i="6"/>
  <c r="F1053" i="6"/>
  <c r="G1053" i="6"/>
  <c r="E1054" i="6"/>
  <c r="F1054" i="6"/>
  <c r="G1054" i="6"/>
  <c r="E1055" i="6"/>
  <c r="F1055" i="6"/>
  <c r="G1055" i="6"/>
  <c r="E1056" i="6"/>
  <c r="F1056" i="6"/>
  <c r="G1056" i="6"/>
  <c r="E1057" i="6"/>
  <c r="F1057" i="6"/>
  <c r="G1057" i="6"/>
  <c r="F1052" i="6"/>
  <c r="G1052" i="6"/>
  <c r="E1052" i="6"/>
  <c r="H1047" i="6"/>
  <c r="I1047" i="6"/>
  <c r="J1047" i="6"/>
  <c r="H1048" i="6"/>
  <c r="I1048" i="6"/>
  <c r="J1048" i="6"/>
  <c r="H1049" i="6"/>
  <c r="I1049" i="6"/>
  <c r="J1049" i="6"/>
  <c r="H1050" i="6"/>
  <c r="I1050" i="6"/>
  <c r="J1050" i="6"/>
  <c r="H1051" i="6"/>
  <c r="I1051" i="6"/>
  <c r="J1051" i="6"/>
  <c r="I1046" i="6"/>
  <c r="J1046" i="6"/>
  <c r="H1046" i="6"/>
  <c r="E1047" i="6"/>
  <c r="F1047" i="6"/>
  <c r="G1047" i="6"/>
  <c r="E1048" i="6"/>
  <c r="F1048" i="6"/>
  <c r="G1048" i="6"/>
  <c r="E1049" i="6"/>
  <c r="F1049" i="6"/>
  <c r="G1049" i="6"/>
  <c r="E1050" i="6"/>
  <c r="M1050" i="6" s="1"/>
  <c r="N1050" i="6" s="1"/>
  <c r="F1050" i="6"/>
  <c r="G1050" i="6"/>
  <c r="E1051" i="6"/>
  <c r="F1051" i="6"/>
  <c r="G1051" i="6"/>
  <c r="F1046" i="6"/>
  <c r="G1046" i="6"/>
  <c r="E1046" i="6"/>
  <c r="H1106" i="6"/>
  <c r="I1106" i="6"/>
  <c r="J1106" i="6"/>
  <c r="H1107" i="6"/>
  <c r="I1107" i="6"/>
  <c r="J1107" i="6"/>
  <c r="H1108" i="6"/>
  <c r="I1108" i="6"/>
  <c r="J1108" i="6"/>
  <c r="H1109" i="6"/>
  <c r="I1109" i="6"/>
  <c r="J1109" i="6"/>
  <c r="H1110" i="6"/>
  <c r="I1110" i="6"/>
  <c r="J1110" i="6"/>
  <c r="I1105" i="6"/>
  <c r="J1105" i="6"/>
  <c r="H1105" i="6"/>
  <c r="E1105" i="6"/>
  <c r="E1106" i="6"/>
  <c r="F1106" i="6"/>
  <c r="G1106" i="6"/>
  <c r="E1107" i="6"/>
  <c r="F1107" i="6"/>
  <c r="G1107" i="6"/>
  <c r="E1108" i="6"/>
  <c r="F1108" i="6"/>
  <c r="G1108" i="6"/>
  <c r="E1109" i="6"/>
  <c r="F1109" i="6"/>
  <c r="G1109" i="6"/>
  <c r="E1110" i="6"/>
  <c r="F1110" i="6"/>
  <c r="G1110" i="6"/>
  <c r="F1105" i="6"/>
  <c r="G1105" i="6"/>
  <c r="H1093" i="6"/>
  <c r="I1093" i="6"/>
  <c r="J1093" i="6"/>
  <c r="H1094" i="6"/>
  <c r="I1094" i="6"/>
  <c r="J1094" i="6"/>
  <c r="H1095" i="6"/>
  <c r="I1095" i="6"/>
  <c r="J1095" i="6"/>
  <c r="H1096" i="6"/>
  <c r="I1096" i="6"/>
  <c r="J1096" i="6"/>
  <c r="H1097" i="6"/>
  <c r="I1097" i="6"/>
  <c r="J1097" i="6"/>
  <c r="I1092" i="6"/>
  <c r="J1092" i="6"/>
  <c r="H1092" i="6"/>
  <c r="E1093" i="6"/>
  <c r="F1093" i="6"/>
  <c r="G1093" i="6"/>
  <c r="E1094" i="6"/>
  <c r="F1094" i="6"/>
  <c r="G1094" i="6"/>
  <c r="E1095" i="6"/>
  <c r="F1095" i="6"/>
  <c r="G1095" i="6"/>
  <c r="E1096" i="6"/>
  <c r="F1096" i="6"/>
  <c r="G1096" i="6"/>
  <c r="E1097" i="6"/>
  <c r="F1097" i="6"/>
  <c r="G1097" i="6"/>
  <c r="F1092" i="6"/>
  <c r="G1092" i="6"/>
  <c r="E1092" i="6"/>
  <c r="H1080" i="6"/>
  <c r="I1080" i="6"/>
  <c r="J1080" i="6"/>
  <c r="H1081" i="6"/>
  <c r="I1081" i="6"/>
  <c r="J1081" i="6"/>
  <c r="H1082" i="6"/>
  <c r="I1082" i="6"/>
  <c r="J1082" i="6"/>
  <c r="H1083" i="6"/>
  <c r="I1083" i="6"/>
  <c r="J1083" i="6"/>
  <c r="H1084" i="6"/>
  <c r="I1084" i="6"/>
  <c r="J1084" i="6"/>
  <c r="I1079" i="6"/>
  <c r="J1079" i="6"/>
  <c r="H1079" i="6"/>
  <c r="E1080" i="6"/>
  <c r="F1080" i="6"/>
  <c r="G1080" i="6"/>
  <c r="E1081" i="6"/>
  <c r="F1081" i="6"/>
  <c r="G1081" i="6"/>
  <c r="E1082" i="6"/>
  <c r="F1082" i="6"/>
  <c r="G1082" i="6"/>
  <c r="E1083" i="6"/>
  <c r="F1083" i="6"/>
  <c r="G1083" i="6"/>
  <c r="E1084" i="6"/>
  <c r="F1084" i="6"/>
  <c r="G1084" i="6"/>
  <c r="F1079" i="6"/>
  <c r="G1079" i="6"/>
  <c r="E1079" i="6"/>
  <c r="H1218" i="6"/>
  <c r="I1218" i="6"/>
  <c r="J1218" i="6"/>
  <c r="H1219" i="6"/>
  <c r="I1219" i="6"/>
  <c r="J1219" i="6"/>
  <c r="H1220" i="6"/>
  <c r="I1220" i="6"/>
  <c r="J1220" i="6"/>
  <c r="H1221" i="6"/>
  <c r="I1221" i="6"/>
  <c r="J1221" i="6"/>
  <c r="H1222" i="6"/>
  <c r="I1222" i="6"/>
  <c r="J1222" i="6"/>
  <c r="I1217" i="6"/>
  <c r="J1217" i="6"/>
  <c r="H1217" i="6"/>
  <c r="E1218" i="6"/>
  <c r="F1218" i="6"/>
  <c r="G1218" i="6"/>
  <c r="E1219" i="6"/>
  <c r="F1219" i="6"/>
  <c r="G1219" i="6"/>
  <c r="E1220" i="6"/>
  <c r="F1220" i="6"/>
  <c r="G1220" i="6"/>
  <c r="E1221" i="6"/>
  <c r="F1221" i="6"/>
  <c r="G1221" i="6"/>
  <c r="E1222" i="6"/>
  <c r="F1222" i="6"/>
  <c r="G1222" i="6"/>
  <c r="F1217" i="6"/>
  <c r="G1217" i="6"/>
  <c r="E1217" i="6"/>
  <c r="H1212" i="6"/>
  <c r="I1212" i="6"/>
  <c r="J1212" i="6"/>
  <c r="H1213" i="6"/>
  <c r="I1213" i="6"/>
  <c r="J1213" i="6"/>
  <c r="H1214" i="6"/>
  <c r="I1214" i="6"/>
  <c r="J1214" i="6"/>
  <c r="H1215" i="6"/>
  <c r="I1215" i="6"/>
  <c r="J1215" i="6"/>
  <c r="H1216" i="6"/>
  <c r="I1216" i="6"/>
  <c r="J1216" i="6"/>
  <c r="I1211" i="6"/>
  <c r="J1211" i="6"/>
  <c r="H1211" i="6"/>
  <c r="E1212" i="6"/>
  <c r="F1212" i="6"/>
  <c r="G1212" i="6"/>
  <c r="E1213" i="6"/>
  <c r="F1213" i="6"/>
  <c r="G1213" i="6"/>
  <c r="E1214" i="6"/>
  <c r="F1214" i="6"/>
  <c r="G1214" i="6"/>
  <c r="E1215" i="6"/>
  <c r="F1215" i="6"/>
  <c r="G1215" i="6"/>
  <c r="E1216" i="6"/>
  <c r="F1216" i="6"/>
  <c r="G1216" i="6"/>
  <c r="F1211" i="6"/>
  <c r="G1211" i="6"/>
  <c r="E1211" i="6"/>
  <c r="H1206" i="6"/>
  <c r="I1206" i="6"/>
  <c r="J1206" i="6"/>
  <c r="H1207" i="6"/>
  <c r="I1207" i="6"/>
  <c r="J1207" i="6"/>
  <c r="H1208" i="6"/>
  <c r="I1208" i="6"/>
  <c r="J1208" i="6"/>
  <c r="H1209" i="6"/>
  <c r="I1209" i="6"/>
  <c r="J1209" i="6"/>
  <c r="H1210" i="6"/>
  <c r="I1210" i="6"/>
  <c r="J1210" i="6"/>
  <c r="I1205" i="6"/>
  <c r="J1205" i="6"/>
  <c r="H1205" i="6"/>
  <c r="E1206" i="6"/>
  <c r="F1206" i="6"/>
  <c r="G1206" i="6"/>
  <c r="E1207" i="6"/>
  <c r="F1207" i="6"/>
  <c r="G1207" i="6"/>
  <c r="E1208" i="6"/>
  <c r="F1208" i="6"/>
  <c r="G1208" i="6"/>
  <c r="E1209" i="6"/>
  <c r="F1209" i="6"/>
  <c r="G1209" i="6"/>
  <c r="E1210" i="6"/>
  <c r="F1210" i="6"/>
  <c r="G1210" i="6"/>
  <c r="F1205" i="6"/>
  <c r="G1205" i="6"/>
  <c r="E1205" i="6"/>
  <c r="H1165" i="6"/>
  <c r="I1165" i="6"/>
  <c r="J1165" i="6"/>
  <c r="H1166" i="6"/>
  <c r="I1166" i="6"/>
  <c r="J1166" i="6"/>
  <c r="H1167" i="6"/>
  <c r="I1167" i="6"/>
  <c r="J1167" i="6"/>
  <c r="H1168" i="6"/>
  <c r="I1168" i="6"/>
  <c r="J1168" i="6"/>
  <c r="H1169" i="6"/>
  <c r="I1169" i="6"/>
  <c r="J1169" i="6"/>
  <c r="I1164" i="6"/>
  <c r="J1164" i="6"/>
  <c r="H1164" i="6"/>
  <c r="E1165" i="6"/>
  <c r="F1165" i="6"/>
  <c r="G1165" i="6"/>
  <c r="E1166" i="6"/>
  <c r="F1166" i="6"/>
  <c r="G1166" i="6"/>
  <c r="E1167" i="6"/>
  <c r="M1167" i="6" s="1"/>
  <c r="N1167" i="6" s="1"/>
  <c r="F1167" i="6"/>
  <c r="G1167" i="6"/>
  <c r="E1168" i="6"/>
  <c r="F1168" i="6"/>
  <c r="G1168" i="6"/>
  <c r="E1169" i="6"/>
  <c r="F1169" i="6"/>
  <c r="G1169" i="6"/>
  <c r="F1164" i="6"/>
  <c r="G1164" i="6"/>
  <c r="E1164" i="6"/>
  <c r="H553" i="6"/>
  <c r="I553" i="6"/>
  <c r="J553" i="6"/>
  <c r="H554" i="6"/>
  <c r="I554" i="6"/>
  <c r="J554" i="6"/>
  <c r="H555" i="6"/>
  <c r="I555" i="6"/>
  <c r="J555" i="6"/>
  <c r="I552" i="6"/>
  <c r="J552" i="6"/>
  <c r="H552" i="6"/>
  <c r="E553" i="6"/>
  <c r="F553" i="6"/>
  <c r="G553" i="6"/>
  <c r="E554" i="6"/>
  <c r="F554" i="6"/>
  <c r="G554" i="6"/>
  <c r="E555" i="6"/>
  <c r="F555" i="6"/>
  <c r="G555" i="6"/>
  <c r="F552" i="6"/>
  <c r="G552" i="6"/>
  <c r="E552" i="6"/>
  <c r="H562" i="6"/>
  <c r="I562" i="6"/>
  <c r="J562" i="6"/>
  <c r="H563" i="6"/>
  <c r="I563" i="6"/>
  <c r="J563" i="6"/>
  <c r="I561" i="6"/>
  <c r="J561" i="6"/>
  <c r="H561" i="6"/>
  <c r="E562" i="6"/>
  <c r="F562" i="6"/>
  <c r="G562" i="6"/>
  <c r="E563" i="6"/>
  <c r="F563" i="6"/>
  <c r="G563" i="6"/>
  <c r="F561" i="6"/>
  <c r="G561" i="6"/>
  <c r="E561" i="6"/>
  <c r="H584" i="6"/>
  <c r="I584" i="6"/>
  <c r="J584" i="6"/>
  <c r="H585" i="6"/>
  <c r="I585" i="6"/>
  <c r="J585" i="6"/>
  <c r="I583" i="6"/>
  <c r="J583" i="6"/>
  <c r="H583" i="6"/>
  <c r="E584" i="6"/>
  <c r="F584" i="6"/>
  <c r="G584" i="6"/>
  <c r="E585" i="6"/>
  <c r="F585" i="6"/>
  <c r="G585" i="6"/>
  <c r="F583" i="6"/>
  <c r="G583" i="6"/>
  <c r="E583" i="6"/>
  <c r="H573" i="6"/>
  <c r="I573" i="6"/>
  <c r="J573" i="6"/>
  <c r="H574" i="6"/>
  <c r="I574" i="6"/>
  <c r="J574" i="6"/>
  <c r="I572" i="6"/>
  <c r="J572" i="6"/>
  <c r="H572" i="6"/>
  <c r="E573" i="6"/>
  <c r="F573" i="6"/>
  <c r="G573" i="6"/>
  <c r="E574" i="6"/>
  <c r="F574" i="6"/>
  <c r="G574" i="6"/>
  <c r="F572" i="6"/>
  <c r="G572" i="6"/>
  <c r="E572" i="6"/>
  <c r="E556" i="6"/>
  <c r="H557" i="6"/>
  <c r="I557" i="6"/>
  <c r="J557" i="6"/>
  <c r="H558" i="6"/>
  <c r="I558" i="6"/>
  <c r="J558" i="6"/>
  <c r="I556" i="6"/>
  <c r="J556" i="6"/>
  <c r="H556" i="6"/>
  <c r="E557" i="6"/>
  <c r="F557" i="6"/>
  <c r="G557" i="6"/>
  <c r="E558" i="6"/>
  <c r="F558" i="6"/>
  <c r="G558" i="6"/>
  <c r="F556" i="6"/>
  <c r="G556" i="6"/>
  <c r="H788" i="6"/>
  <c r="I788" i="6"/>
  <c r="J788" i="6"/>
  <c r="H789" i="6"/>
  <c r="I789" i="6"/>
  <c r="J789" i="6"/>
  <c r="I787" i="6"/>
  <c r="J787" i="6"/>
  <c r="H787" i="6"/>
  <c r="E788" i="6"/>
  <c r="F788" i="6"/>
  <c r="G788" i="6"/>
  <c r="E789" i="6"/>
  <c r="F789" i="6"/>
  <c r="G789" i="6"/>
  <c r="F787" i="6"/>
  <c r="G787" i="6"/>
  <c r="E787" i="6"/>
  <c r="H673" i="6"/>
  <c r="I673" i="6"/>
  <c r="J673" i="6"/>
  <c r="I672" i="6"/>
  <c r="J672" i="6"/>
  <c r="H672" i="6"/>
  <c r="E673" i="6"/>
  <c r="F673" i="6"/>
  <c r="G673" i="6"/>
  <c r="F672" i="6"/>
  <c r="G672" i="6"/>
  <c r="E672" i="6"/>
  <c r="E701" i="6"/>
  <c r="H751" i="6"/>
  <c r="I751" i="6"/>
  <c r="J751" i="6"/>
  <c r="H752" i="6"/>
  <c r="I752" i="6"/>
  <c r="J752" i="6"/>
  <c r="H753" i="6"/>
  <c r="I753" i="6"/>
  <c r="J753" i="6"/>
  <c r="I750" i="6"/>
  <c r="J750" i="6"/>
  <c r="H750" i="6"/>
  <c r="E751" i="6"/>
  <c r="F751" i="6"/>
  <c r="G751" i="6"/>
  <c r="E752" i="6"/>
  <c r="F752" i="6"/>
  <c r="G752" i="6"/>
  <c r="E753" i="6"/>
  <c r="F753" i="6"/>
  <c r="G753" i="6"/>
  <c r="F750" i="6"/>
  <c r="G750" i="6"/>
  <c r="E750" i="6"/>
  <c r="H747" i="6"/>
  <c r="I747" i="6"/>
  <c r="J747" i="6"/>
  <c r="H748" i="6"/>
  <c r="I748" i="6"/>
  <c r="J748" i="6"/>
  <c r="H749" i="6"/>
  <c r="I749" i="6"/>
  <c r="J749" i="6"/>
  <c r="I746" i="6"/>
  <c r="J746" i="6"/>
  <c r="H746" i="6"/>
  <c r="E747" i="6"/>
  <c r="F747" i="6"/>
  <c r="G747" i="6"/>
  <c r="E748" i="6"/>
  <c r="F748" i="6"/>
  <c r="G748" i="6"/>
  <c r="E749" i="6"/>
  <c r="F749" i="6"/>
  <c r="G749" i="6"/>
  <c r="F746" i="6"/>
  <c r="G746" i="6"/>
  <c r="E746" i="6"/>
  <c r="H702" i="6"/>
  <c r="I702" i="6"/>
  <c r="J702" i="6"/>
  <c r="H703" i="6"/>
  <c r="I703" i="6"/>
  <c r="J703" i="6"/>
  <c r="H704" i="6"/>
  <c r="I704" i="6"/>
  <c r="J704" i="6"/>
  <c r="H705" i="6"/>
  <c r="I705" i="6"/>
  <c r="J705" i="6"/>
  <c r="I701" i="6"/>
  <c r="J701" i="6"/>
  <c r="H701" i="6"/>
  <c r="E702" i="6"/>
  <c r="F702" i="6"/>
  <c r="G702" i="6"/>
  <c r="E703" i="6"/>
  <c r="F703" i="6"/>
  <c r="G703" i="6"/>
  <c r="E704" i="6"/>
  <c r="F704" i="6"/>
  <c r="G704" i="6"/>
  <c r="E705" i="6"/>
  <c r="F705" i="6"/>
  <c r="G705" i="6"/>
  <c r="F701" i="6"/>
  <c r="G701" i="6"/>
  <c r="H523" i="6"/>
  <c r="I523" i="6"/>
  <c r="J523" i="6"/>
  <c r="H524" i="6"/>
  <c r="I524" i="6"/>
  <c r="J524" i="6"/>
  <c r="H525" i="6"/>
  <c r="I525" i="6"/>
  <c r="J525" i="6"/>
  <c r="H526" i="6"/>
  <c r="I526" i="6"/>
  <c r="J526" i="6"/>
  <c r="I522" i="6"/>
  <c r="J522" i="6"/>
  <c r="H522" i="6"/>
  <c r="E523" i="6"/>
  <c r="F523" i="6"/>
  <c r="G523" i="6"/>
  <c r="E524" i="6"/>
  <c r="F524" i="6"/>
  <c r="G524" i="6"/>
  <c r="E525" i="6"/>
  <c r="F525" i="6"/>
  <c r="G525" i="6"/>
  <c r="E526" i="6"/>
  <c r="F526" i="6"/>
  <c r="G526" i="6"/>
  <c r="F522" i="6"/>
  <c r="G522" i="6"/>
  <c r="E522" i="6"/>
  <c r="H515" i="6"/>
  <c r="I515" i="6"/>
  <c r="J515" i="6"/>
  <c r="H516" i="6"/>
  <c r="I516" i="6"/>
  <c r="J516" i="6"/>
  <c r="H517" i="6"/>
  <c r="I517" i="6"/>
  <c r="J517" i="6"/>
  <c r="I514" i="6"/>
  <c r="J514" i="6"/>
  <c r="H514" i="6"/>
  <c r="E515" i="6"/>
  <c r="F515" i="6"/>
  <c r="G515" i="6"/>
  <c r="E516" i="6"/>
  <c r="F516" i="6"/>
  <c r="G516" i="6"/>
  <c r="E517" i="6"/>
  <c r="F517" i="6"/>
  <c r="G517" i="6"/>
  <c r="F514" i="6"/>
  <c r="G514" i="6"/>
  <c r="E514" i="6"/>
  <c r="H537" i="6"/>
  <c r="I537" i="6"/>
  <c r="J537" i="6"/>
  <c r="H535" i="6"/>
  <c r="I535" i="6"/>
  <c r="J535" i="6"/>
  <c r="H536" i="6"/>
  <c r="I536" i="6"/>
  <c r="J536" i="6"/>
  <c r="I534" i="6"/>
  <c r="J534" i="6"/>
  <c r="H534" i="6"/>
  <c r="E535" i="6"/>
  <c r="F535" i="6"/>
  <c r="G535" i="6"/>
  <c r="E536" i="6"/>
  <c r="F536" i="6"/>
  <c r="G536" i="6"/>
  <c r="E537" i="6"/>
  <c r="F537" i="6"/>
  <c r="G537" i="6"/>
  <c r="F534" i="6"/>
  <c r="G534" i="6"/>
  <c r="E534" i="6"/>
  <c r="H477" i="6"/>
  <c r="I477" i="6"/>
  <c r="J477" i="6"/>
  <c r="H478" i="6"/>
  <c r="I478" i="6"/>
  <c r="J478" i="6"/>
  <c r="H479" i="6"/>
  <c r="I479" i="6"/>
  <c r="J479" i="6"/>
  <c r="I476" i="6"/>
  <c r="J476" i="6"/>
  <c r="H476" i="6"/>
  <c r="E476" i="6"/>
  <c r="E477" i="6"/>
  <c r="F477" i="6"/>
  <c r="G477" i="6"/>
  <c r="E478" i="6"/>
  <c r="F478" i="6"/>
  <c r="G478" i="6"/>
  <c r="E479" i="6"/>
  <c r="F479" i="6"/>
  <c r="G479" i="6"/>
  <c r="F476" i="6"/>
  <c r="G476" i="6"/>
  <c r="E480" i="6"/>
  <c r="E481" i="6"/>
  <c r="E482" i="6"/>
  <c r="H254" i="6"/>
  <c r="I254" i="6"/>
  <c r="J254" i="6"/>
  <c r="H255" i="6"/>
  <c r="I255" i="6"/>
  <c r="J255" i="6"/>
  <c r="H256" i="6"/>
  <c r="I256" i="6"/>
  <c r="J256" i="6"/>
  <c r="I253" i="6"/>
  <c r="J253" i="6"/>
  <c r="H253" i="6"/>
  <c r="E253" i="6"/>
  <c r="E254" i="6"/>
  <c r="F254" i="6"/>
  <c r="G254" i="6"/>
  <c r="E255" i="6"/>
  <c r="F255" i="6"/>
  <c r="G255" i="6"/>
  <c r="E256" i="6"/>
  <c r="F256" i="6"/>
  <c r="G256" i="6"/>
  <c r="F253" i="6"/>
  <c r="G253" i="6"/>
  <c r="H447" i="6"/>
  <c r="I447" i="6"/>
  <c r="J447" i="6"/>
  <c r="H448" i="6"/>
  <c r="I448" i="6"/>
  <c r="J448" i="6"/>
  <c r="I446" i="6"/>
  <c r="J446" i="6"/>
  <c r="H446" i="6"/>
  <c r="E446" i="6"/>
  <c r="E447" i="6"/>
  <c r="F447" i="6"/>
  <c r="G447" i="6"/>
  <c r="E448" i="6"/>
  <c r="F448" i="6"/>
  <c r="G448" i="6"/>
  <c r="F446" i="6"/>
  <c r="G446" i="6"/>
  <c r="H473" i="6"/>
  <c r="I473" i="6"/>
  <c r="J473" i="6"/>
  <c r="H474" i="6"/>
  <c r="I474" i="6"/>
  <c r="J474" i="6"/>
  <c r="I472" i="6"/>
  <c r="J472" i="6"/>
  <c r="H472" i="6"/>
  <c r="E472" i="6"/>
  <c r="E473" i="6"/>
  <c r="F473" i="6"/>
  <c r="G473" i="6"/>
  <c r="E474" i="6"/>
  <c r="F474" i="6"/>
  <c r="G474" i="6"/>
  <c r="F472" i="6"/>
  <c r="G472" i="6"/>
  <c r="H481" i="6"/>
  <c r="I481" i="6"/>
  <c r="J481" i="6"/>
  <c r="H482" i="6"/>
  <c r="I482" i="6"/>
  <c r="J482" i="6"/>
  <c r="I480" i="6"/>
  <c r="J480" i="6"/>
  <c r="H480" i="6"/>
  <c r="F481" i="6"/>
  <c r="G481" i="6"/>
  <c r="F482" i="6"/>
  <c r="G482" i="6"/>
  <c r="F480" i="6"/>
  <c r="G480" i="6"/>
  <c r="H84" i="6"/>
  <c r="I84" i="6"/>
  <c r="J84" i="6"/>
  <c r="H85" i="6"/>
  <c r="I85" i="6"/>
  <c r="J85" i="6"/>
  <c r="I83" i="6"/>
  <c r="J83" i="6"/>
  <c r="H83" i="6"/>
  <c r="E84" i="6"/>
  <c r="F84" i="6"/>
  <c r="G84" i="6"/>
  <c r="E85" i="6"/>
  <c r="F85" i="6"/>
  <c r="G85" i="6"/>
  <c r="G83" i="6"/>
  <c r="F83" i="6"/>
  <c r="E83" i="6"/>
  <c r="E50" i="6"/>
  <c r="F50" i="6"/>
  <c r="G50" i="6"/>
  <c r="E51" i="6"/>
  <c r="F51" i="6"/>
  <c r="G51" i="6"/>
  <c r="E52" i="6"/>
  <c r="F52" i="6"/>
  <c r="G52" i="6"/>
  <c r="E53" i="6"/>
  <c r="F53" i="6"/>
  <c r="G53" i="6"/>
  <c r="F49" i="6"/>
  <c r="G49" i="6"/>
  <c r="E49" i="6"/>
  <c r="H49" i="6"/>
  <c r="I49" i="6"/>
  <c r="J49" i="6"/>
  <c r="I50" i="6"/>
  <c r="J50" i="6"/>
  <c r="I51" i="6"/>
  <c r="J51" i="6"/>
  <c r="I52" i="6"/>
  <c r="J52" i="6"/>
  <c r="I53" i="6"/>
  <c r="J53" i="6"/>
  <c r="H50" i="6"/>
  <c r="H51" i="6"/>
  <c r="H52" i="6"/>
  <c r="H53" i="6"/>
  <c r="J60" i="6"/>
  <c r="I60" i="6"/>
  <c r="H60" i="6"/>
  <c r="G60" i="6"/>
  <c r="F60" i="6"/>
  <c r="E60" i="6"/>
  <c r="J59" i="6"/>
  <c r="I59" i="6"/>
  <c r="H59" i="6"/>
  <c r="F59" i="6"/>
  <c r="G59" i="6"/>
  <c r="E59" i="6"/>
  <c r="E11" i="6"/>
  <c r="F11" i="6"/>
  <c r="G11" i="6"/>
  <c r="H11" i="6"/>
  <c r="I11" i="6"/>
  <c r="J11" i="6"/>
  <c r="E12" i="6"/>
  <c r="F12" i="6"/>
  <c r="G12" i="6"/>
  <c r="H12" i="6"/>
  <c r="I12" i="6"/>
  <c r="J12" i="6"/>
  <c r="E13" i="6"/>
  <c r="F13" i="6"/>
  <c r="G13" i="6"/>
  <c r="H13" i="6"/>
  <c r="I13" i="6"/>
  <c r="J13" i="6"/>
  <c r="E14" i="6"/>
  <c r="F14" i="6"/>
  <c r="G14" i="6"/>
  <c r="H14" i="6"/>
  <c r="I14" i="6"/>
  <c r="J14" i="6"/>
  <c r="E15" i="6"/>
  <c r="F15" i="6"/>
  <c r="G15" i="6"/>
  <c r="H15" i="6"/>
  <c r="I15" i="6"/>
  <c r="J15" i="6"/>
  <c r="J10" i="6"/>
  <c r="I10" i="6"/>
  <c r="H10" i="6"/>
  <c r="F10" i="6"/>
  <c r="G10" i="6"/>
  <c r="E10" i="6"/>
  <c r="E132" i="6"/>
  <c r="F132" i="6"/>
  <c r="G132" i="6"/>
  <c r="E133" i="6"/>
  <c r="F133" i="6"/>
  <c r="G133" i="6"/>
  <c r="G131" i="6"/>
  <c r="F131" i="6"/>
  <c r="E131" i="6"/>
  <c r="M131" i="6" s="1"/>
  <c r="N131" i="6" s="1"/>
  <c r="I132" i="6"/>
  <c r="J132" i="6"/>
  <c r="I133" i="6"/>
  <c r="J133" i="6"/>
  <c r="J131" i="6"/>
  <c r="I131" i="6"/>
  <c r="H132" i="6"/>
  <c r="H133" i="6"/>
  <c r="H131" i="6"/>
  <c r="T1131" i="6"/>
  <c r="T1130" i="6"/>
  <c r="T1129" i="6"/>
  <c r="T1128" i="6"/>
  <c r="T1127" i="6"/>
  <c r="T1126" i="6"/>
  <c r="T1125" i="6"/>
  <c r="T1124" i="6"/>
  <c r="T1123" i="6"/>
  <c r="T1122" i="6"/>
  <c r="T1121" i="6"/>
  <c r="T1120" i="6"/>
  <c r="T1119" i="6"/>
  <c r="T1118" i="6"/>
  <c r="T1117" i="6"/>
  <c r="T1116" i="6"/>
  <c r="T1115" i="6"/>
  <c r="T1114" i="6"/>
  <c r="T1113" i="6"/>
  <c r="T1112" i="6"/>
  <c r="T1111" i="6"/>
  <c r="T1110" i="6"/>
  <c r="T1109" i="6"/>
  <c r="T1108" i="6"/>
  <c r="T1107" i="6"/>
  <c r="T1106" i="6"/>
  <c r="T1105" i="6"/>
  <c r="T1104" i="6"/>
  <c r="T1103" i="6"/>
  <c r="T1102" i="6"/>
  <c r="T1101" i="6"/>
  <c r="T1100" i="6"/>
  <c r="T1099" i="6"/>
  <c r="T1098" i="6"/>
  <c r="T1097" i="6"/>
  <c r="T1096" i="6"/>
  <c r="T1095" i="6"/>
  <c r="T1094" i="6"/>
  <c r="T1093" i="6"/>
  <c r="T1092" i="6"/>
  <c r="T1091" i="6"/>
  <c r="T1090" i="6"/>
  <c r="T1089" i="6"/>
  <c r="T1088" i="6"/>
  <c r="T1087" i="6"/>
  <c r="T1086" i="6"/>
  <c r="T1085" i="6"/>
  <c r="T1084" i="6"/>
  <c r="T1083" i="6"/>
  <c r="T1082" i="6"/>
  <c r="T1081" i="6"/>
  <c r="T1080" i="6"/>
  <c r="T1079" i="6"/>
  <c r="T1078" i="6"/>
  <c r="T1077" i="6"/>
  <c r="T1076" i="6"/>
  <c r="T1075" i="6"/>
  <c r="T1074" i="6"/>
  <c r="T1073" i="6"/>
  <c r="T1072" i="6"/>
  <c r="T1071" i="6"/>
  <c r="T1070" i="6"/>
  <c r="T1069" i="6"/>
  <c r="T1068" i="6"/>
  <c r="T1067" i="6"/>
  <c r="T1066" i="6"/>
  <c r="T1065" i="6"/>
  <c r="T1064" i="6"/>
  <c r="T1063" i="6"/>
  <c r="T1062" i="6"/>
  <c r="T1061" i="6"/>
  <c r="T1060" i="6"/>
  <c r="T1059" i="6"/>
  <c r="T1058" i="6"/>
  <c r="T1057" i="6"/>
  <c r="T1056" i="6"/>
  <c r="T1055" i="6"/>
  <c r="T1054" i="6"/>
  <c r="T1053" i="6"/>
  <c r="T1052" i="6"/>
  <c r="T1051" i="6"/>
  <c r="T1050" i="6"/>
  <c r="T1049" i="6"/>
  <c r="T1048" i="6"/>
  <c r="T1047" i="6"/>
  <c r="T1046" i="6"/>
  <c r="T1045" i="6"/>
  <c r="T1044" i="6"/>
  <c r="T1043" i="6"/>
  <c r="T1042" i="6"/>
  <c r="T1041" i="6"/>
  <c r="T1040" i="6"/>
  <c r="T1039" i="6"/>
  <c r="T1038" i="6"/>
  <c r="T1037" i="6"/>
  <c r="T1036" i="6"/>
  <c r="T1035" i="6"/>
  <c r="T1034" i="6"/>
  <c r="T1033" i="6"/>
  <c r="T1032" i="6"/>
  <c r="T1031" i="6"/>
  <c r="T1030" i="6"/>
  <c r="T1029" i="6"/>
  <c r="T1028" i="6"/>
  <c r="T1027" i="6"/>
  <c r="T1026" i="6"/>
  <c r="T1025" i="6"/>
  <c r="T1024" i="6"/>
  <c r="T1023" i="6"/>
  <c r="T1022" i="6"/>
  <c r="T1021" i="6"/>
  <c r="T1020" i="6"/>
  <c r="T1019" i="6"/>
  <c r="T1018" i="6"/>
  <c r="T1017" i="6"/>
  <c r="T1016" i="6"/>
  <c r="T1015" i="6"/>
  <c r="T1014" i="6"/>
  <c r="T1013" i="6"/>
  <c r="T1012" i="6"/>
  <c r="T1011" i="6"/>
  <c r="T1010" i="6"/>
  <c r="T1009" i="6"/>
  <c r="T1008" i="6"/>
  <c r="T1007" i="6"/>
  <c r="T1006" i="6"/>
  <c r="T1005" i="6"/>
  <c r="T1004" i="6"/>
  <c r="T1003" i="6"/>
  <c r="T1002" i="6"/>
  <c r="T1001" i="6"/>
  <c r="T1000" i="6"/>
  <c r="T999" i="6"/>
  <c r="T998" i="6"/>
  <c r="T997" i="6"/>
  <c r="T996" i="6"/>
  <c r="T995" i="6"/>
  <c r="T994" i="6"/>
  <c r="T993" i="6"/>
  <c r="T992" i="6"/>
  <c r="T991" i="6"/>
  <c r="T990" i="6"/>
  <c r="T989" i="6"/>
  <c r="T988" i="6"/>
  <c r="T987" i="6"/>
  <c r="T986" i="6"/>
  <c r="T985" i="6"/>
  <c r="T984" i="6"/>
  <c r="T983" i="6"/>
  <c r="T982" i="6"/>
  <c r="T981" i="6"/>
  <c r="T980" i="6"/>
  <c r="T979" i="6"/>
  <c r="T978" i="6"/>
  <c r="T977" i="6"/>
  <c r="T976" i="6"/>
  <c r="T975" i="6"/>
  <c r="T974" i="6"/>
  <c r="T973" i="6"/>
  <c r="T972" i="6"/>
  <c r="T971" i="6"/>
  <c r="T970" i="6"/>
  <c r="T969" i="6"/>
  <c r="T968" i="6"/>
  <c r="T967" i="6"/>
  <c r="T966" i="6"/>
  <c r="T965" i="6"/>
  <c r="T964" i="6"/>
  <c r="T963" i="6"/>
  <c r="T962" i="6"/>
  <c r="T961" i="6"/>
  <c r="T960" i="6"/>
  <c r="T959" i="6"/>
  <c r="T958" i="6"/>
  <c r="T957" i="6"/>
  <c r="T956" i="6"/>
  <c r="T955" i="6"/>
  <c r="T954" i="6"/>
  <c r="T953" i="6"/>
  <c r="T952" i="6"/>
  <c r="T951" i="6"/>
  <c r="T950" i="6"/>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T875" i="6"/>
  <c r="T874" i="6"/>
  <c r="T873" i="6"/>
  <c r="T872" i="6"/>
  <c r="T871" i="6"/>
  <c r="T870" i="6"/>
  <c r="T869" i="6"/>
  <c r="T868" i="6"/>
  <c r="T867" i="6"/>
  <c r="T866" i="6"/>
  <c r="T865" i="6"/>
  <c r="T864" i="6"/>
  <c r="T863" i="6"/>
  <c r="T862" i="6"/>
  <c r="T861" i="6"/>
  <c r="T860" i="6"/>
  <c r="T859" i="6"/>
  <c r="T858" i="6"/>
  <c r="T857" i="6"/>
  <c r="T856" i="6"/>
  <c r="T855" i="6"/>
  <c r="M1209" i="6" l="1"/>
  <c r="N1209" i="6" s="1"/>
  <c r="M1217" i="6"/>
  <c r="N1217" i="6" s="1"/>
  <c r="M1169" i="6"/>
  <c r="N1169" i="6" s="1"/>
  <c r="M1206" i="6"/>
  <c r="N1206" i="6" s="1"/>
  <c r="M1218" i="6"/>
  <c r="N1218" i="6" s="1"/>
  <c r="M1047" i="6"/>
  <c r="N1047" i="6" s="1"/>
  <c r="M59" i="6"/>
  <c r="N59" i="6" s="1"/>
  <c r="M16" i="6"/>
  <c r="N16" i="6" s="1"/>
  <c r="M20" i="6"/>
  <c r="N20" i="6" s="1"/>
  <c r="M24" i="6"/>
  <c r="N24" i="6" s="1"/>
  <c r="M28" i="6"/>
  <c r="N28" i="6" s="1"/>
  <c r="M32" i="6"/>
  <c r="N32" i="6" s="1"/>
  <c r="M36" i="6"/>
  <c r="N36" i="6" s="1"/>
  <c r="M40" i="6"/>
  <c r="N40" i="6" s="1"/>
  <c r="M44" i="6"/>
  <c r="N44" i="6" s="1"/>
  <c r="M56" i="6"/>
  <c r="N56" i="6" s="1"/>
  <c r="M62" i="6"/>
  <c r="N62" i="6" s="1"/>
  <c r="M66" i="6"/>
  <c r="N66" i="6" s="1"/>
  <c r="M70" i="6"/>
  <c r="N70" i="6" s="1"/>
  <c r="M74" i="6"/>
  <c r="N74" i="6" s="1"/>
  <c r="M78" i="6"/>
  <c r="N78" i="6" s="1"/>
  <c r="M82" i="6"/>
  <c r="N82" i="6" s="1"/>
  <c r="M93" i="6"/>
  <c r="N93" i="6" s="1"/>
  <c r="M97" i="6"/>
  <c r="N97" i="6" s="1"/>
  <c r="M101" i="6"/>
  <c r="N101" i="6" s="1"/>
  <c r="M105" i="6"/>
  <c r="N105" i="6" s="1"/>
  <c r="M109" i="6"/>
  <c r="N109" i="6" s="1"/>
  <c r="M113" i="6"/>
  <c r="N113" i="6" s="1"/>
  <c r="M117" i="6"/>
  <c r="N117" i="6" s="1"/>
  <c r="M121" i="6"/>
  <c r="N121" i="6" s="1"/>
  <c r="M125" i="6"/>
  <c r="N125" i="6" s="1"/>
  <c r="M136" i="6"/>
  <c r="N136" i="6" s="1"/>
  <c r="M140" i="6"/>
  <c r="N140" i="6" s="1"/>
  <c r="M144" i="6"/>
  <c r="N144" i="6" s="1"/>
  <c r="M148" i="6"/>
  <c r="N148" i="6" s="1"/>
  <c r="M152" i="6"/>
  <c r="N152" i="6" s="1"/>
  <c r="M156" i="6"/>
  <c r="N156" i="6" s="1"/>
  <c r="M160" i="6"/>
  <c r="N160" i="6" s="1"/>
  <c r="M164" i="6"/>
  <c r="N164" i="6" s="1"/>
  <c r="M168" i="6"/>
  <c r="N168" i="6" s="1"/>
  <c r="M172" i="6"/>
  <c r="N172" i="6" s="1"/>
  <c r="M176" i="6"/>
  <c r="N176" i="6" s="1"/>
  <c r="M180" i="6"/>
  <c r="N180" i="6" s="1"/>
  <c r="M184" i="6"/>
  <c r="N184" i="6" s="1"/>
  <c r="M188" i="6"/>
  <c r="N188" i="6" s="1"/>
  <c r="M192" i="6"/>
  <c r="N192" i="6" s="1"/>
  <c r="M196" i="6"/>
  <c r="N196" i="6" s="1"/>
  <c r="M200" i="6"/>
  <c r="N200" i="6" s="1"/>
  <c r="M204" i="6"/>
  <c r="N204" i="6" s="1"/>
  <c r="M208" i="6"/>
  <c r="N208" i="6" s="1"/>
  <c r="M212" i="6"/>
  <c r="N212" i="6" s="1"/>
  <c r="M216" i="6"/>
  <c r="N216" i="6" s="1"/>
  <c r="M220" i="6"/>
  <c r="N220" i="6" s="1"/>
  <c r="M224" i="6"/>
  <c r="N224" i="6" s="1"/>
  <c r="M228" i="6"/>
  <c r="N228" i="6" s="1"/>
  <c r="M232" i="6"/>
  <c r="N232" i="6" s="1"/>
  <c r="M236" i="6"/>
  <c r="N236" i="6" s="1"/>
  <c r="M240" i="6"/>
  <c r="N240" i="6" s="1"/>
  <c r="M244" i="6"/>
  <c r="N244" i="6" s="1"/>
  <c r="M248" i="6"/>
  <c r="N248" i="6" s="1"/>
  <c r="M252" i="6"/>
  <c r="N252" i="6" s="1"/>
  <c r="M260" i="6"/>
  <c r="N260" i="6" s="1"/>
  <c r="M264" i="6"/>
  <c r="N264" i="6" s="1"/>
  <c r="M268" i="6"/>
  <c r="N268" i="6" s="1"/>
  <c r="M272" i="6"/>
  <c r="N272" i="6" s="1"/>
  <c r="M276" i="6"/>
  <c r="N276" i="6" s="1"/>
  <c r="M280" i="6"/>
  <c r="N280" i="6" s="1"/>
  <c r="M284" i="6"/>
  <c r="N284" i="6" s="1"/>
  <c r="M288" i="6"/>
  <c r="N288" i="6" s="1"/>
  <c r="M292" i="6"/>
  <c r="N292" i="6" s="1"/>
  <c r="M296" i="6"/>
  <c r="N296" i="6" s="1"/>
  <c r="M300" i="6"/>
  <c r="N300" i="6" s="1"/>
  <c r="M304" i="6"/>
  <c r="N304" i="6" s="1"/>
  <c r="M308" i="6"/>
  <c r="N308" i="6" s="1"/>
  <c r="M312" i="6"/>
  <c r="N312" i="6" s="1"/>
  <c r="M316" i="6"/>
  <c r="N316" i="6" s="1"/>
  <c r="R15" i="6"/>
  <c r="M13" i="6"/>
  <c r="N13" i="6" s="1"/>
  <c r="M479" i="6"/>
  <c r="N479" i="6" s="1"/>
  <c r="M1207" i="6"/>
  <c r="N1207" i="6" s="1"/>
  <c r="M1219" i="6"/>
  <c r="N1219" i="6" s="1"/>
  <c r="M1094" i="6"/>
  <c r="N1094" i="6" s="1"/>
  <c r="M1048" i="6"/>
  <c r="N1048" i="6" s="1"/>
  <c r="M83" i="6"/>
  <c r="N83" i="6" s="1"/>
  <c r="M84" i="6"/>
  <c r="N84" i="6" s="1"/>
  <c r="M473" i="6"/>
  <c r="N473" i="6" s="1"/>
  <c r="M253" i="6"/>
  <c r="N253" i="6" s="1"/>
  <c r="M537" i="6"/>
  <c r="N537" i="6" s="1"/>
  <c r="M517" i="6"/>
  <c r="N517" i="6" s="1"/>
  <c r="M526" i="6"/>
  <c r="N526" i="6" s="1"/>
  <c r="M704" i="6"/>
  <c r="N704" i="6" s="1"/>
  <c r="M789" i="6"/>
  <c r="N789" i="6" s="1"/>
  <c r="M563" i="6"/>
  <c r="N563" i="6" s="1"/>
  <c r="M478" i="6"/>
  <c r="N478" i="6" s="1"/>
  <c r="M1084" i="6"/>
  <c r="N1084" i="6" s="1"/>
  <c r="M52" i="6"/>
  <c r="N52" i="6" s="1"/>
  <c r="M534" i="6"/>
  <c r="N534" i="6" s="1"/>
  <c r="M536" i="6"/>
  <c r="N536" i="6" s="1"/>
  <c r="M514" i="6"/>
  <c r="N514" i="6" s="1"/>
  <c r="M516" i="6"/>
  <c r="N516" i="6" s="1"/>
  <c r="M832" i="6"/>
  <c r="N832" i="6" s="1"/>
  <c r="R10" i="6"/>
  <c r="M255" i="6"/>
  <c r="N255" i="6" s="1"/>
  <c r="M474" i="6"/>
  <c r="N474" i="6" s="1"/>
  <c r="Q524" i="6"/>
  <c r="M552" i="6"/>
  <c r="N552" i="6" s="1"/>
  <c r="M554" i="6"/>
  <c r="N554" i="6" s="1"/>
  <c r="M1164" i="6"/>
  <c r="N1164" i="6" s="1"/>
  <c r="M1168" i="6"/>
  <c r="N1168" i="6" s="1"/>
  <c r="M1211" i="6"/>
  <c r="N1211" i="6" s="1"/>
  <c r="M1215" i="6"/>
  <c r="N1215" i="6" s="1"/>
  <c r="M1079" i="6"/>
  <c r="N1079" i="6" s="1"/>
  <c r="M1083" i="6"/>
  <c r="N1083" i="6" s="1"/>
  <c r="M320" i="6"/>
  <c r="N320" i="6" s="1"/>
  <c r="M328" i="6"/>
  <c r="N328" i="6" s="1"/>
  <c r="M332" i="6"/>
  <c r="N332" i="6" s="1"/>
  <c r="M336" i="6"/>
  <c r="N336" i="6" s="1"/>
  <c r="M340" i="6"/>
  <c r="N340" i="6" s="1"/>
  <c r="M344" i="6"/>
  <c r="N344" i="6" s="1"/>
  <c r="M348" i="6"/>
  <c r="N348" i="6" s="1"/>
  <c r="M352" i="6"/>
  <c r="N352" i="6" s="1"/>
  <c r="M356" i="6"/>
  <c r="N356" i="6" s="1"/>
  <c r="M360" i="6"/>
  <c r="N360" i="6" s="1"/>
  <c r="M364" i="6"/>
  <c r="N364" i="6" s="1"/>
  <c r="M368" i="6"/>
  <c r="N368" i="6" s="1"/>
  <c r="M372" i="6"/>
  <c r="N372" i="6" s="1"/>
  <c r="M376" i="6"/>
  <c r="N376" i="6" s="1"/>
  <c r="M380" i="6"/>
  <c r="N380" i="6" s="1"/>
  <c r="M384" i="6"/>
  <c r="N384" i="6" s="1"/>
  <c r="M388" i="6"/>
  <c r="N388" i="6" s="1"/>
  <c r="M392" i="6"/>
  <c r="N392" i="6" s="1"/>
  <c r="M396" i="6"/>
  <c r="N396" i="6" s="1"/>
  <c r="M400" i="6"/>
  <c r="N400" i="6" s="1"/>
  <c r="M404" i="6"/>
  <c r="N404" i="6" s="1"/>
  <c r="M408" i="6"/>
  <c r="N408" i="6" s="1"/>
  <c r="M412" i="6"/>
  <c r="N412" i="6" s="1"/>
  <c r="M416" i="6"/>
  <c r="N416" i="6" s="1"/>
  <c r="M420" i="6"/>
  <c r="N420" i="6" s="1"/>
  <c r="M424" i="6"/>
  <c r="N424" i="6" s="1"/>
  <c r="M428" i="6"/>
  <c r="N428" i="6" s="1"/>
  <c r="M432" i="6"/>
  <c r="N432" i="6" s="1"/>
  <c r="M436" i="6"/>
  <c r="N436" i="6" s="1"/>
  <c r="M440" i="6"/>
  <c r="N440" i="6" s="1"/>
  <c r="M444" i="6"/>
  <c r="N444" i="6" s="1"/>
  <c r="M451" i="6"/>
  <c r="N451" i="6" s="1"/>
  <c r="M455" i="6"/>
  <c r="N455" i="6" s="1"/>
  <c r="M459" i="6"/>
  <c r="N459" i="6" s="1"/>
  <c r="M463" i="6"/>
  <c r="N463" i="6" s="1"/>
  <c r="M467" i="6"/>
  <c r="N467" i="6" s="1"/>
  <c r="M856" i="6"/>
  <c r="N856" i="6" s="1"/>
  <c r="M864" i="6"/>
  <c r="N864" i="6" s="1"/>
  <c r="M872" i="6"/>
  <c r="N872" i="6" s="1"/>
  <c r="M880" i="6"/>
  <c r="N880" i="6" s="1"/>
  <c r="M888" i="6"/>
  <c r="N888" i="6" s="1"/>
  <c r="M896" i="6"/>
  <c r="N896" i="6" s="1"/>
  <c r="M904" i="6"/>
  <c r="N904" i="6" s="1"/>
  <c r="M912" i="6"/>
  <c r="N912" i="6" s="1"/>
  <c r="M920" i="6"/>
  <c r="N920" i="6" s="1"/>
  <c r="M928" i="6"/>
  <c r="N928" i="6" s="1"/>
  <c r="M936" i="6"/>
  <c r="N936" i="6" s="1"/>
  <c r="M944" i="6"/>
  <c r="N944" i="6" s="1"/>
  <c r="M968" i="6"/>
  <c r="N968" i="6" s="1"/>
  <c r="M976" i="6"/>
  <c r="N976" i="6" s="1"/>
  <c r="M984" i="6"/>
  <c r="N984" i="6" s="1"/>
  <c r="M992" i="6"/>
  <c r="N992" i="6" s="1"/>
  <c r="M1000" i="6"/>
  <c r="N1000" i="6" s="1"/>
  <c r="M1008" i="6"/>
  <c r="N1008" i="6" s="1"/>
  <c r="M1016" i="6"/>
  <c r="N1016" i="6" s="1"/>
  <c r="M1024" i="6"/>
  <c r="N1024" i="6" s="1"/>
  <c r="M1032" i="6"/>
  <c r="N1032" i="6" s="1"/>
  <c r="M1040" i="6"/>
  <c r="N1040" i="6" s="1"/>
  <c r="M1064" i="6"/>
  <c r="N1064" i="6" s="1"/>
  <c r="M1072" i="6"/>
  <c r="N1072" i="6" s="1"/>
  <c r="M1104" i="6"/>
  <c r="N1104" i="6" s="1"/>
  <c r="M1124" i="6"/>
  <c r="N1124" i="6" s="1"/>
  <c r="M1132" i="6"/>
  <c r="N1132" i="6" s="1"/>
  <c r="M1133" i="6"/>
  <c r="N1133" i="6" s="1"/>
  <c r="M1137" i="6"/>
  <c r="N1137" i="6" s="1"/>
  <c r="M1141" i="6"/>
  <c r="N1141" i="6" s="1"/>
  <c r="M1145" i="6"/>
  <c r="N1145" i="6" s="1"/>
  <c r="M1149" i="6"/>
  <c r="N1149" i="6" s="1"/>
  <c r="M1153" i="6"/>
  <c r="N1153" i="6" s="1"/>
  <c r="M1157" i="6"/>
  <c r="N1157" i="6" s="1"/>
  <c r="M1161" i="6"/>
  <c r="N1161" i="6" s="1"/>
  <c r="M1171" i="6"/>
  <c r="N1171" i="6" s="1"/>
  <c r="M1175" i="6"/>
  <c r="N1175" i="6" s="1"/>
  <c r="M1179" i="6"/>
  <c r="N1179" i="6" s="1"/>
  <c r="M1183" i="6"/>
  <c r="N1183" i="6" s="1"/>
  <c r="M1187" i="6"/>
  <c r="N1187" i="6" s="1"/>
  <c r="M1191" i="6"/>
  <c r="N1191" i="6" s="1"/>
  <c r="M1195" i="6"/>
  <c r="N1195" i="6" s="1"/>
  <c r="M1199" i="6"/>
  <c r="N1199" i="6" s="1"/>
  <c r="M1203" i="6"/>
  <c r="N1203" i="6" s="1"/>
  <c r="M1225" i="6"/>
  <c r="N1225" i="6" s="1"/>
  <c r="M1229" i="6"/>
  <c r="N1229" i="6" s="1"/>
  <c r="M1233" i="6"/>
  <c r="N1233" i="6" s="1"/>
  <c r="M476" i="6"/>
  <c r="N476" i="6" s="1"/>
  <c r="M535" i="6"/>
  <c r="N535" i="6" s="1"/>
  <c r="M54" i="6"/>
  <c r="N54" i="6" s="1"/>
  <c r="M55" i="6"/>
  <c r="N55" i="6" s="1"/>
  <c r="M530" i="6"/>
  <c r="N530" i="6" s="1"/>
  <c r="M529" i="6"/>
  <c r="N529" i="6" s="1"/>
  <c r="M533" i="6"/>
  <c r="N533" i="6" s="1"/>
  <c r="M541" i="6"/>
  <c r="N541" i="6" s="1"/>
  <c r="M545" i="6"/>
  <c r="N545" i="6" s="1"/>
  <c r="M549" i="6"/>
  <c r="N549" i="6" s="1"/>
  <c r="M560" i="6"/>
  <c r="N560" i="6" s="1"/>
  <c r="M567" i="6"/>
  <c r="N567" i="6" s="1"/>
  <c r="M571" i="6"/>
  <c r="N571" i="6" s="1"/>
  <c r="M578" i="6"/>
  <c r="N578" i="6" s="1"/>
  <c r="M582" i="6"/>
  <c r="N582" i="6" s="1"/>
  <c r="M589" i="6"/>
  <c r="N589" i="6" s="1"/>
  <c r="M472" i="6"/>
  <c r="N472" i="6" s="1"/>
  <c r="M523" i="6"/>
  <c r="N523" i="6" s="1"/>
  <c r="M558" i="6"/>
  <c r="N558" i="6" s="1"/>
  <c r="M812" i="6"/>
  <c r="N812" i="6" s="1"/>
  <c r="M836" i="6"/>
  <c r="N836" i="6" s="1"/>
  <c r="M839" i="6"/>
  <c r="N839" i="6" s="1"/>
  <c r="M10" i="6"/>
  <c r="N10" i="6" s="1"/>
  <c r="M15" i="6"/>
  <c r="N15" i="6" s="1"/>
  <c r="Q12" i="6"/>
  <c r="M11" i="6"/>
  <c r="N11" i="6" s="1"/>
  <c r="M446" i="6"/>
  <c r="N446" i="6" s="1"/>
  <c r="M522" i="6"/>
  <c r="N522" i="6" s="1"/>
  <c r="M525" i="6"/>
  <c r="N525" i="6" s="1"/>
  <c r="M703" i="6"/>
  <c r="N703" i="6" s="1"/>
  <c r="M749" i="6"/>
  <c r="N749" i="6" s="1"/>
  <c r="M753" i="6"/>
  <c r="N753" i="6" s="1"/>
  <c r="M133" i="6"/>
  <c r="N133" i="6" s="1"/>
  <c r="M1109" i="6"/>
  <c r="N1109" i="6" s="1"/>
  <c r="M813" i="6"/>
  <c r="N813" i="6" s="1"/>
  <c r="M838" i="6"/>
  <c r="N838" i="6" s="1"/>
  <c r="M911" i="6"/>
  <c r="N911" i="6" s="1"/>
  <c r="M538" i="6"/>
  <c r="N538" i="6" s="1"/>
  <c r="M542" i="6"/>
  <c r="N542" i="6" s="1"/>
  <c r="M546" i="6"/>
  <c r="N546" i="6" s="1"/>
  <c r="M550" i="6"/>
  <c r="N550" i="6" s="1"/>
  <c r="M564" i="6"/>
  <c r="N564" i="6" s="1"/>
  <c r="M568" i="6"/>
  <c r="N568" i="6" s="1"/>
  <c r="M575" i="6"/>
  <c r="N575" i="6" s="1"/>
  <c r="M579" i="6"/>
  <c r="N579" i="6" s="1"/>
  <c r="M586" i="6"/>
  <c r="N586" i="6" s="1"/>
  <c r="M590" i="6"/>
  <c r="N590" i="6" s="1"/>
  <c r="M598" i="6"/>
  <c r="N598" i="6" s="1"/>
  <c r="M602" i="6"/>
  <c r="N602" i="6" s="1"/>
  <c r="M606" i="6"/>
  <c r="N606" i="6" s="1"/>
  <c r="M610" i="6"/>
  <c r="N610" i="6" s="1"/>
  <c r="M614" i="6"/>
  <c r="N614" i="6" s="1"/>
  <c r="M618" i="6"/>
  <c r="N618" i="6" s="1"/>
  <c r="M622" i="6"/>
  <c r="N622" i="6" s="1"/>
  <c r="M626" i="6"/>
  <c r="N626" i="6" s="1"/>
  <c r="M630" i="6"/>
  <c r="N630" i="6" s="1"/>
  <c r="M634" i="6"/>
  <c r="N634" i="6" s="1"/>
  <c r="M638" i="6"/>
  <c r="N638" i="6" s="1"/>
  <c r="M12" i="6"/>
  <c r="N12" i="6" s="1"/>
  <c r="M477" i="6"/>
  <c r="N477" i="6" s="1"/>
  <c r="M1106" i="6"/>
  <c r="N1106" i="6" s="1"/>
  <c r="M1052" i="6"/>
  <c r="N1052" i="6" s="1"/>
  <c r="M515" i="6"/>
  <c r="N515" i="6" s="1"/>
  <c r="M585" i="6"/>
  <c r="N585" i="6" s="1"/>
  <c r="M1165" i="6"/>
  <c r="N1165" i="6" s="1"/>
  <c r="M1210" i="6"/>
  <c r="N1210" i="6" s="1"/>
  <c r="M1212" i="6"/>
  <c r="N1212" i="6" s="1"/>
  <c r="M1222" i="6"/>
  <c r="N1222" i="6" s="1"/>
  <c r="M1080" i="6"/>
  <c r="N1080" i="6" s="1"/>
  <c r="M1097" i="6"/>
  <c r="N1097" i="6" s="1"/>
  <c r="M1105" i="6"/>
  <c r="N1105" i="6" s="1"/>
  <c r="M1051" i="6"/>
  <c r="N1051" i="6" s="1"/>
  <c r="M1053" i="6"/>
  <c r="N1053" i="6" s="1"/>
  <c r="M840" i="6"/>
  <c r="N840" i="6" s="1"/>
  <c r="M593" i="6"/>
  <c r="N593" i="6" s="1"/>
  <c r="M601" i="6"/>
  <c r="N601" i="6" s="1"/>
  <c r="M605" i="6"/>
  <c r="N605" i="6" s="1"/>
  <c r="M609" i="6"/>
  <c r="N609" i="6" s="1"/>
  <c r="M613" i="6"/>
  <c r="N613" i="6" s="1"/>
  <c r="M617" i="6"/>
  <c r="N617" i="6" s="1"/>
  <c r="M621" i="6"/>
  <c r="N621" i="6" s="1"/>
  <c r="M625" i="6"/>
  <c r="N625" i="6" s="1"/>
  <c r="M629" i="6"/>
  <c r="N629" i="6" s="1"/>
  <c r="M633" i="6"/>
  <c r="N633" i="6" s="1"/>
  <c r="M637" i="6"/>
  <c r="N637" i="6" s="1"/>
  <c r="M641" i="6"/>
  <c r="N641" i="6" s="1"/>
  <c r="M645" i="6"/>
  <c r="N645" i="6" s="1"/>
  <c r="M649" i="6"/>
  <c r="N649" i="6" s="1"/>
  <c r="M653" i="6"/>
  <c r="N653" i="6" s="1"/>
  <c r="M657" i="6"/>
  <c r="N657" i="6" s="1"/>
  <c r="M661" i="6"/>
  <c r="N661" i="6" s="1"/>
  <c r="M665" i="6"/>
  <c r="N665" i="6" s="1"/>
  <c r="M669" i="6"/>
  <c r="N669" i="6" s="1"/>
  <c r="M675" i="6"/>
  <c r="N675" i="6" s="1"/>
  <c r="M679" i="6"/>
  <c r="N679" i="6" s="1"/>
  <c r="M683" i="6"/>
  <c r="N683" i="6" s="1"/>
  <c r="M687" i="6"/>
  <c r="N687" i="6" s="1"/>
  <c r="M691" i="6"/>
  <c r="N691" i="6" s="1"/>
  <c r="M695" i="6"/>
  <c r="N695" i="6" s="1"/>
  <c r="M699" i="6"/>
  <c r="N699" i="6" s="1"/>
  <c r="M716" i="6"/>
  <c r="N716" i="6" s="1"/>
  <c r="M720" i="6"/>
  <c r="N720" i="6" s="1"/>
  <c r="M724" i="6"/>
  <c r="N724" i="6" s="1"/>
  <c r="M728" i="6"/>
  <c r="N728" i="6" s="1"/>
  <c r="M732" i="6"/>
  <c r="N732" i="6" s="1"/>
  <c r="M736" i="6"/>
  <c r="N736" i="6" s="1"/>
  <c r="M740" i="6"/>
  <c r="N740" i="6" s="1"/>
  <c r="M744" i="6"/>
  <c r="N744" i="6" s="1"/>
  <c r="M756" i="6"/>
  <c r="N756" i="6" s="1"/>
  <c r="M760" i="6"/>
  <c r="N760" i="6" s="1"/>
  <c r="M764" i="6"/>
  <c r="N764" i="6" s="1"/>
  <c r="M768" i="6"/>
  <c r="N768" i="6" s="1"/>
  <c r="M772" i="6"/>
  <c r="N772" i="6" s="1"/>
  <c r="M776" i="6"/>
  <c r="N776" i="6" s="1"/>
  <c r="M780" i="6"/>
  <c r="N780" i="6" s="1"/>
  <c r="M784" i="6"/>
  <c r="N784" i="6" s="1"/>
  <c r="M791" i="6"/>
  <c r="N791" i="6" s="1"/>
  <c r="M795" i="6"/>
  <c r="N795" i="6" s="1"/>
  <c r="M799" i="6"/>
  <c r="N799" i="6" s="1"/>
  <c r="M803" i="6"/>
  <c r="N803" i="6" s="1"/>
  <c r="M807" i="6"/>
  <c r="N807" i="6" s="1"/>
  <c r="M811" i="6"/>
  <c r="N811" i="6" s="1"/>
  <c r="M823" i="6"/>
  <c r="N823" i="6" s="1"/>
  <c r="M827" i="6"/>
  <c r="N827" i="6" s="1"/>
  <c r="M835" i="6"/>
  <c r="N835" i="6" s="1"/>
  <c r="M844" i="6"/>
  <c r="N844" i="6" s="1"/>
  <c r="M848" i="6"/>
  <c r="N848" i="6" s="1"/>
  <c r="M852" i="6"/>
  <c r="N852" i="6" s="1"/>
  <c r="M857" i="6"/>
  <c r="N857" i="6" s="1"/>
  <c r="M865" i="6"/>
  <c r="N865" i="6" s="1"/>
  <c r="M873" i="6"/>
  <c r="N873" i="6" s="1"/>
  <c r="M881" i="6"/>
  <c r="N881" i="6" s="1"/>
  <c r="M889" i="6"/>
  <c r="N889" i="6" s="1"/>
  <c r="M897" i="6"/>
  <c r="N897" i="6" s="1"/>
  <c r="M905" i="6"/>
  <c r="N905" i="6" s="1"/>
  <c r="M913" i="6"/>
  <c r="N913" i="6" s="1"/>
  <c r="M921" i="6"/>
  <c r="N921" i="6" s="1"/>
  <c r="M929" i="6"/>
  <c r="N929" i="6" s="1"/>
  <c r="M937" i="6"/>
  <c r="N937" i="6" s="1"/>
  <c r="M945" i="6"/>
  <c r="N945" i="6" s="1"/>
  <c r="M953" i="6"/>
  <c r="N953" i="6" s="1"/>
  <c r="M961" i="6"/>
  <c r="N961" i="6" s="1"/>
  <c r="M969" i="6"/>
  <c r="N969" i="6" s="1"/>
  <c r="M977" i="6"/>
  <c r="N977" i="6" s="1"/>
  <c r="M985" i="6"/>
  <c r="N985" i="6" s="1"/>
  <c r="M993" i="6"/>
  <c r="N993" i="6" s="1"/>
  <c r="M1001" i="6"/>
  <c r="N1001" i="6" s="1"/>
  <c r="M1009" i="6"/>
  <c r="N1009" i="6" s="1"/>
  <c r="M1017" i="6"/>
  <c r="N1017" i="6" s="1"/>
  <c r="M1033" i="6"/>
  <c r="N1033" i="6" s="1"/>
  <c r="M1041" i="6"/>
  <c r="N1041" i="6" s="1"/>
  <c r="M1065" i="6"/>
  <c r="N1065" i="6" s="1"/>
  <c r="M1085" i="6"/>
  <c r="N1085" i="6" s="1"/>
  <c r="M1117" i="6"/>
  <c r="N1117" i="6" s="1"/>
  <c r="M1125" i="6"/>
  <c r="N1125" i="6" s="1"/>
  <c r="M132" i="6"/>
  <c r="N132" i="6" s="1"/>
  <c r="R11" i="6"/>
  <c r="M572" i="6"/>
  <c r="N572" i="6" s="1"/>
  <c r="M573" i="6"/>
  <c r="N573" i="6" s="1"/>
  <c r="R14" i="6"/>
  <c r="M557" i="6"/>
  <c r="N557" i="6" s="1"/>
  <c r="M574" i="6"/>
  <c r="N574" i="6" s="1"/>
  <c r="M1208" i="6"/>
  <c r="N1208" i="6" s="1"/>
  <c r="M1220" i="6"/>
  <c r="N1220" i="6" s="1"/>
  <c r="M1095" i="6"/>
  <c r="N1095" i="6" s="1"/>
  <c r="M1049" i="6"/>
  <c r="N1049" i="6" s="1"/>
  <c r="M85" i="6"/>
  <c r="N85" i="6" s="1"/>
  <c r="M672" i="6"/>
  <c r="N672" i="6" s="1"/>
  <c r="M837" i="6"/>
  <c r="N837" i="6" s="1"/>
  <c r="M830" i="6"/>
  <c r="N830" i="6" s="1"/>
  <c r="Q523" i="6"/>
  <c r="M833" i="6"/>
  <c r="N833" i="6" s="1"/>
  <c r="M256" i="6"/>
  <c r="N256" i="6" s="1"/>
  <c r="M747" i="6"/>
  <c r="N747" i="6" s="1"/>
  <c r="M751" i="6"/>
  <c r="N751" i="6" s="1"/>
  <c r="M814" i="6"/>
  <c r="N814" i="6" s="1"/>
  <c r="M750" i="6"/>
  <c r="N750" i="6" s="1"/>
  <c r="M555" i="6"/>
  <c r="N555" i="6" s="1"/>
  <c r="M1107" i="6"/>
  <c r="N1107" i="6" s="1"/>
  <c r="M909" i="6"/>
  <c r="N909" i="6" s="1"/>
  <c r="M1213" i="6"/>
  <c r="N1213" i="6" s="1"/>
  <c r="M1081" i="6"/>
  <c r="N1081" i="6" s="1"/>
  <c r="M1092" i="6"/>
  <c r="N1092" i="6" s="1"/>
  <c r="M1054" i="6"/>
  <c r="N1054" i="6" s="1"/>
  <c r="Q13" i="6"/>
  <c r="M51" i="6"/>
  <c r="N51" i="6" s="1"/>
  <c r="R522" i="6"/>
  <c r="R524" i="6"/>
  <c r="P524" i="6" s="1"/>
  <c r="M787" i="6"/>
  <c r="N787" i="6" s="1"/>
  <c r="M788" i="6"/>
  <c r="N788" i="6" s="1"/>
  <c r="M561" i="6"/>
  <c r="N561" i="6" s="1"/>
  <c r="M562" i="6"/>
  <c r="N562" i="6" s="1"/>
  <c r="M673" i="6"/>
  <c r="N673" i="6" s="1"/>
  <c r="M1093" i="6"/>
  <c r="N1093" i="6" s="1"/>
  <c r="M1057" i="6"/>
  <c r="N1057" i="6" s="1"/>
  <c r="M831" i="6"/>
  <c r="N831" i="6" s="1"/>
  <c r="Q14" i="6"/>
  <c r="Q49" i="6"/>
  <c r="M53" i="6"/>
  <c r="N53" i="6" s="1"/>
  <c r="M524" i="6"/>
  <c r="N524" i="6" s="1"/>
  <c r="R526" i="6"/>
  <c r="M705" i="6"/>
  <c r="N705" i="6" s="1"/>
  <c r="M702" i="6"/>
  <c r="N702" i="6" s="1"/>
  <c r="M1166" i="6"/>
  <c r="N1166" i="6" s="1"/>
  <c r="M1056" i="6"/>
  <c r="N1056" i="6" s="1"/>
  <c r="M14" i="6"/>
  <c r="N14" i="6" s="1"/>
  <c r="R12" i="6"/>
  <c r="Q60" i="6"/>
  <c r="M50" i="6"/>
  <c r="N50" i="6" s="1"/>
  <c r="M448" i="6"/>
  <c r="N448" i="6" s="1"/>
  <c r="M254" i="6"/>
  <c r="N254" i="6" s="1"/>
  <c r="Q526" i="6"/>
  <c r="R523" i="6"/>
  <c r="M746" i="6"/>
  <c r="N746" i="6" s="1"/>
  <c r="M748" i="6"/>
  <c r="N748" i="6" s="1"/>
  <c r="M752" i="6"/>
  <c r="N752" i="6" s="1"/>
  <c r="M701" i="6"/>
  <c r="N701" i="6" s="1"/>
  <c r="M556" i="6"/>
  <c r="N556" i="6" s="1"/>
  <c r="M815" i="6"/>
  <c r="N815" i="6" s="1"/>
  <c r="Q10" i="6"/>
  <c r="Q15" i="6"/>
  <c r="Q11" i="6"/>
  <c r="M482" i="6"/>
  <c r="N482" i="6" s="1"/>
  <c r="M1108" i="6"/>
  <c r="N1108" i="6" s="1"/>
  <c r="M910" i="6"/>
  <c r="N910" i="6" s="1"/>
  <c r="R13" i="6"/>
  <c r="M49" i="6"/>
  <c r="N49" i="6" s="1"/>
  <c r="M481" i="6"/>
  <c r="N481" i="6" s="1"/>
  <c r="R525" i="6"/>
  <c r="M553" i="6"/>
  <c r="N553" i="6" s="1"/>
  <c r="M1214" i="6"/>
  <c r="N1214" i="6" s="1"/>
  <c r="M1082" i="6"/>
  <c r="N1082" i="6" s="1"/>
  <c r="M1055" i="6"/>
  <c r="N1055" i="6" s="1"/>
  <c r="Q522" i="6"/>
  <c r="M1216" i="6"/>
  <c r="N1216" i="6" s="1"/>
  <c r="M60" i="6"/>
  <c r="N60" i="6" s="1"/>
  <c r="M447" i="6"/>
  <c r="N447" i="6" s="1"/>
  <c r="M480" i="6"/>
  <c r="N480" i="6" s="1"/>
  <c r="Q525" i="6"/>
  <c r="M583" i="6"/>
  <c r="N583" i="6" s="1"/>
  <c r="M584" i="6"/>
  <c r="N584" i="6" s="1"/>
  <c r="M1205" i="6"/>
  <c r="N1205" i="6" s="1"/>
  <c r="M1221" i="6"/>
  <c r="N1221" i="6" s="1"/>
  <c r="M1096" i="6"/>
  <c r="N1096" i="6" s="1"/>
  <c r="M1110" i="6"/>
  <c r="N1110" i="6" s="1"/>
  <c r="M1046" i="6"/>
  <c r="N1046" i="6" s="1"/>
  <c r="M858" i="6"/>
  <c r="N858" i="6" s="1"/>
  <c r="M866" i="6"/>
  <c r="N866" i="6" s="1"/>
  <c r="M874" i="6"/>
  <c r="N874" i="6" s="1"/>
  <c r="M882" i="6"/>
  <c r="N882" i="6" s="1"/>
  <c r="M890" i="6"/>
  <c r="N890" i="6" s="1"/>
  <c r="M898" i="6"/>
  <c r="N898" i="6" s="1"/>
  <c r="M906" i="6"/>
  <c r="N906" i="6" s="1"/>
  <c r="M914" i="6"/>
  <c r="N914" i="6" s="1"/>
  <c r="M922" i="6"/>
  <c r="N922" i="6" s="1"/>
  <c r="M930" i="6"/>
  <c r="N930" i="6" s="1"/>
  <c r="M938" i="6"/>
  <c r="N938" i="6" s="1"/>
  <c r="M946" i="6"/>
  <c r="N946" i="6" s="1"/>
  <c r="M954" i="6"/>
  <c r="N954" i="6" s="1"/>
  <c r="M962" i="6"/>
  <c r="N962" i="6" s="1"/>
  <c r="M970" i="6"/>
  <c r="N970" i="6" s="1"/>
  <c r="M978" i="6"/>
  <c r="N978" i="6" s="1"/>
  <c r="M986" i="6"/>
  <c r="N986" i="6" s="1"/>
  <c r="M994" i="6"/>
  <c r="N994" i="6" s="1"/>
  <c r="M1002" i="6"/>
  <c r="N1002" i="6" s="1"/>
  <c r="M1010" i="6"/>
  <c r="N1010" i="6" s="1"/>
  <c r="M1018" i="6"/>
  <c r="N1018" i="6" s="1"/>
  <c r="M1026" i="6"/>
  <c r="N1026" i="6" s="1"/>
  <c r="M1034" i="6"/>
  <c r="N1034" i="6" s="1"/>
  <c r="M1042" i="6"/>
  <c r="N1042" i="6" s="1"/>
  <c r="M1058" i="6"/>
  <c r="N1058" i="6" s="1"/>
  <c r="M1066" i="6"/>
  <c r="N1066" i="6" s="1"/>
  <c r="M1074" i="6"/>
  <c r="N1074" i="6" s="1"/>
  <c r="M1086" i="6"/>
  <c r="N1086" i="6" s="1"/>
  <c r="M1098" i="6"/>
  <c r="N1098" i="6" s="1"/>
  <c r="M1118" i="6"/>
  <c r="N1118" i="6" s="1"/>
  <c r="M1126" i="6"/>
  <c r="N1126" i="6" s="1"/>
  <c r="M708" i="6"/>
  <c r="N708" i="6" s="1"/>
  <c r="M712" i="6"/>
  <c r="N712" i="6" s="1"/>
  <c r="M819" i="6"/>
  <c r="N819" i="6" s="1"/>
  <c r="M1025" i="6"/>
  <c r="N1025" i="6" s="1"/>
  <c r="M1073" i="6"/>
  <c r="N1073" i="6" s="1"/>
  <c r="M48" i="6"/>
  <c r="N48" i="6" s="1"/>
  <c r="M89" i="6"/>
  <c r="N89" i="6" s="1"/>
  <c r="M129" i="6"/>
  <c r="N129" i="6" s="1"/>
  <c r="M324" i="6"/>
  <c r="N324" i="6" s="1"/>
  <c r="M952" i="6"/>
  <c r="N952" i="6" s="1"/>
  <c r="M960" i="6"/>
  <c r="N960" i="6" s="1"/>
  <c r="M1116" i="6"/>
  <c r="N1116" i="6" s="1"/>
  <c r="M594" i="6"/>
  <c r="N594" i="6" s="1"/>
  <c r="M559" i="6"/>
  <c r="N559" i="6" s="1"/>
  <c r="M570" i="6"/>
  <c r="N570" i="6" s="1"/>
  <c r="M592" i="6"/>
  <c r="N592" i="6" s="1"/>
  <c r="M604" i="6"/>
  <c r="N604" i="6" s="1"/>
  <c r="M608" i="6"/>
  <c r="N608" i="6" s="1"/>
  <c r="M612" i="6"/>
  <c r="N612" i="6" s="1"/>
  <c r="M644" i="6"/>
  <c r="N644" i="6" s="1"/>
  <c r="M648" i="6"/>
  <c r="N648" i="6" s="1"/>
  <c r="M668" i="6"/>
  <c r="N668" i="6" s="1"/>
  <c r="M674" i="6"/>
  <c r="N674" i="6" s="1"/>
  <c r="M678" i="6"/>
  <c r="N678" i="6" s="1"/>
  <c r="M694" i="6"/>
  <c r="N694" i="6" s="1"/>
  <c r="M711" i="6"/>
  <c r="N711" i="6" s="1"/>
  <c r="M723" i="6"/>
  <c r="N723" i="6" s="1"/>
  <c r="M735" i="6"/>
  <c r="N735" i="6" s="1"/>
  <c r="M759" i="6"/>
  <c r="N759" i="6" s="1"/>
  <c r="M763" i="6"/>
  <c r="N763" i="6" s="1"/>
  <c r="M767" i="6"/>
  <c r="N767" i="6" s="1"/>
  <c r="M771" i="6"/>
  <c r="N771" i="6" s="1"/>
  <c r="M779" i="6"/>
  <c r="N779" i="6" s="1"/>
  <c r="M794" i="6"/>
  <c r="N794" i="6" s="1"/>
  <c r="M818" i="6"/>
  <c r="N818" i="6" s="1"/>
  <c r="M826" i="6"/>
  <c r="N826" i="6" s="1"/>
  <c r="M834" i="6"/>
  <c r="N834" i="6" s="1"/>
  <c r="M847" i="6"/>
  <c r="N847" i="6" s="1"/>
  <c r="M863" i="6"/>
  <c r="N863" i="6" s="1"/>
  <c r="M879" i="6"/>
  <c r="N879" i="6" s="1"/>
  <c r="M887" i="6"/>
  <c r="N887" i="6" s="1"/>
  <c r="M895" i="6"/>
  <c r="N895" i="6" s="1"/>
  <c r="M903" i="6"/>
  <c r="N903" i="6" s="1"/>
  <c r="M919" i="6"/>
  <c r="N919" i="6" s="1"/>
  <c r="M927" i="6"/>
  <c r="N927" i="6" s="1"/>
  <c r="M935" i="6"/>
  <c r="N935" i="6" s="1"/>
  <c r="M943" i="6"/>
  <c r="N943" i="6" s="1"/>
  <c r="M951" i="6"/>
  <c r="N951" i="6" s="1"/>
  <c r="M959" i="6"/>
  <c r="N959" i="6" s="1"/>
  <c r="M967" i="6"/>
  <c r="N967" i="6" s="1"/>
  <c r="M975" i="6"/>
  <c r="N975" i="6" s="1"/>
  <c r="M983" i="6"/>
  <c r="N983" i="6" s="1"/>
  <c r="M991" i="6"/>
  <c r="N991" i="6" s="1"/>
  <c r="M999" i="6"/>
  <c r="N999" i="6" s="1"/>
  <c r="M1007" i="6"/>
  <c r="N1007" i="6" s="1"/>
  <c r="M1015" i="6"/>
  <c r="N1015" i="6" s="1"/>
  <c r="M1023" i="6"/>
  <c r="N1023" i="6" s="1"/>
  <c r="M528" i="6"/>
  <c r="N528" i="6" s="1"/>
  <c r="M532" i="6"/>
  <c r="N532" i="6" s="1"/>
  <c r="M540" i="6"/>
  <c r="N540" i="6" s="1"/>
  <c r="M544" i="6"/>
  <c r="N544" i="6" s="1"/>
  <c r="M581" i="6"/>
  <c r="N581" i="6" s="1"/>
  <c r="M588" i="6"/>
  <c r="N588" i="6" s="1"/>
  <c r="M600" i="6"/>
  <c r="N600" i="6" s="1"/>
  <c r="M632" i="6"/>
  <c r="N632" i="6" s="1"/>
  <c r="M636" i="6"/>
  <c r="N636" i="6" s="1"/>
  <c r="M640" i="6"/>
  <c r="N640" i="6" s="1"/>
  <c r="M660" i="6"/>
  <c r="N660" i="6" s="1"/>
  <c r="M664" i="6"/>
  <c r="N664" i="6" s="1"/>
  <c r="M682" i="6"/>
  <c r="N682" i="6" s="1"/>
  <c r="M690" i="6"/>
  <c r="N690" i="6" s="1"/>
  <c r="M707" i="6"/>
  <c r="N707" i="6" s="1"/>
  <c r="M715" i="6"/>
  <c r="N715" i="6" s="1"/>
  <c r="M719" i="6"/>
  <c r="N719" i="6" s="1"/>
  <c r="M790" i="6"/>
  <c r="N790" i="6" s="1"/>
  <c r="M798" i="6"/>
  <c r="N798" i="6" s="1"/>
  <c r="M802" i="6"/>
  <c r="N802" i="6" s="1"/>
  <c r="M810" i="6"/>
  <c r="N810" i="6" s="1"/>
  <c r="M822" i="6"/>
  <c r="N822" i="6" s="1"/>
  <c r="M851" i="6"/>
  <c r="N851" i="6" s="1"/>
  <c r="M548" i="6"/>
  <c r="N548" i="6" s="1"/>
  <c r="M566" i="6"/>
  <c r="N566" i="6" s="1"/>
  <c r="M577" i="6"/>
  <c r="N577" i="6" s="1"/>
  <c r="M616" i="6"/>
  <c r="N616" i="6" s="1"/>
  <c r="M620" i="6"/>
  <c r="N620" i="6" s="1"/>
  <c r="M624" i="6"/>
  <c r="N624" i="6" s="1"/>
  <c r="M628" i="6"/>
  <c r="N628" i="6" s="1"/>
  <c r="M652" i="6"/>
  <c r="N652" i="6" s="1"/>
  <c r="M656" i="6"/>
  <c r="N656" i="6" s="1"/>
  <c r="M686" i="6"/>
  <c r="N686" i="6" s="1"/>
  <c r="M698" i="6"/>
  <c r="N698" i="6" s="1"/>
  <c r="M727" i="6"/>
  <c r="N727" i="6" s="1"/>
  <c r="M731" i="6"/>
  <c r="N731" i="6" s="1"/>
  <c r="M739" i="6"/>
  <c r="N739" i="6" s="1"/>
  <c r="M743" i="6"/>
  <c r="N743" i="6" s="1"/>
  <c r="M755" i="6"/>
  <c r="N755" i="6" s="1"/>
  <c r="M775" i="6"/>
  <c r="N775" i="6" s="1"/>
  <c r="M783" i="6"/>
  <c r="N783" i="6" s="1"/>
  <c r="M806" i="6"/>
  <c r="N806" i="6" s="1"/>
  <c r="M843" i="6"/>
  <c r="N843" i="6" s="1"/>
  <c r="M855" i="6"/>
  <c r="N855" i="6" s="1"/>
  <c r="M871" i="6"/>
  <c r="N871" i="6" s="1"/>
  <c r="M7" i="6"/>
  <c r="N7" i="6" s="1"/>
  <c r="M17" i="6"/>
  <c r="N17" i="6" s="1"/>
  <c r="M21" i="6"/>
  <c r="N21" i="6" s="1"/>
  <c r="M25" i="6"/>
  <c r="N25" i="6" s="1"/>
  <c r="M29" i="6"/>
  <c r="N29" i="6" s="1"/>
  <c r="M33" i="6"/>
  <c r="N33" i="6" s="1"/>
  <c r="M37" i="6"/>
  <c r="N37" i="6" s="1"/>
  <c r="M41" i="6"/>
  <c r="N41" i="6" s="1"/>
  <c r="M45" i="6"/>
  <c r="N45" i="6" s="1"/>
  <c r="M57" i="6"/>
  <c r="N57" i="6" s="1"/>
  <c r="M63" i="6"/>
  <c r="N63" i="6" s="1"/>
  <c r="M67" i="6"/>
  <c r="N67" i="6" s="1"/>
  <c r="M71" i="6"/>
  <c r="N71" i="6" s="1"/>
  <c r="M75" i="6"/>
  <c r="N75" i="6" s="1"/>
  <c r="M79" i="6"/>
  <c r="N79" i="6" s="1"/>
  <c r="M86" i="6"/>
  <c r="N86" i="6" s="1"/>
  <c r="M90" i="6"/>
  <c r="N90" i="6" s="1"/>
  <c r="M94" i="6"/>
  <c r="N94" i="6" s="1"/>
  <c r="M98" i="6"/>
  <c r="N98" i="6" s="1"/>
  <c r="M102" i="6"/>
  <c r="N102" i="6" s="1"/>
  <c r="M106" i="6"/>
  <c r="N106" i="6" s="1"/>
  <c r="M110" i="6"/>
  <c r="N110" i="6" s="1"/>
  <c r="M114" i="6"/>
  <c r="N114" i="6" s="1"/>
  <c r="M118" i="6"/>
  <c r="N118" i="6" s="1"/>
  <c r="M122" i="6"/>
  <c r="N122" i="6" s="1"/>
  <c r="M126" i="6"/>
  <c r="N126" i="6" s="1"/>
  <c r="M130" i="6"/>
  <c r="N130" i="6" s="1"/>
  <c r="M137" i="6"/>
  <c r="N137" i="6" s="1"/>
  <c r="M141" i="6"/>
  <c r="N141" i="6" s="1"/>
  <c r="M145" i="6"/>
  <c r="N145" i="6" s="1"/>
  <c r="M149" i="6"/>
  <c r="N149" i="6" s="1"/>
  <c r="M153" i="6"/>
  <c r="N153" i="6" s="1"/>
  <c r="M157" i="6"/>
  <c r="N157" i="6" s="1"/>
  <c r="M161" i="6"/>
  <c r="N161" i="6" s="1"/>
  <c r="M165" i="6"/>
  <c r="N165" i="6" s="1"/>
  <c r="M169" i="6"/>
  <c r="N169" i="6" s="1"/>
  <c r="M173" i="6"/>
  <c r="N173" i="6" s="1"/>
  <c r="M177" i="6"/>
  <c r="N177" i="6" s="1"/>
  <c r="M181" i="6"/>
  <c r="N181" i="6" s="1"/>
  <c r="M185" i="6"/>
  <c r="N185" i="6" s="1"/>
  <c r="M189" i="6"/>
  <c r="N189" i="6" s="1"/>
  <c r="M193" i="6"/>
  <c r="N193" i="6" s="1"/>
  <c r="M197" i="6"/>
  <c r="N197" i="6" s="1"/>
  <c r="M201" i="6"/>
  <c r="N201" i="6" s="1"/>
  <c r="M205" i="6"/>
  <c r="N205" i="6" s="1"/>
  <c r="M209" i="6"/>
  <c r="N209" i="6" s="1"/>
  <c r="M213" i="6"/>
  <c r="N213" i="6" s="1"/>
  <c r="M217" i="6"/>
  <c r="N217" i="6" s="1"/>
  <c r="M221" i="6"/>
  <c r="N221" i="6" s="1"/>
  <c r="M225" i="6"/>
  <c r="N225" i="6" s="1"/>
  <c r="M229" i="6"/>
  <c r="N229" i="6" s="1"/>
  <c r="M233" i="6"/>
  <c r="N233" i="6" s="1"/>
  <c r="M237" i="6"/>
  <c r="N237" i="6" s="1"/>
  <c r="M241" i="6"/>
  <c r="N241" i="6" s="1"/>
  <c r="M245" i="6"/>
  <c r="N245" i="6" s="1"/>
  <c r="M249" i="6"/>
  <c r="N249" i="6" s="1"/>
  <c r="M257" i="6"/>
  <c r="N257" i="6" s="1"/>
  <c r="M261" i="6"/>
  <c r="N261" i="6" s="1"/>
  <c r="M265" i="6"/>
  <c r="N265" i="6" s="1"/>
  <c r="M269" i="6"/>
  <c r="N269" i="6" s="1"/>
  <c r="M273" i="6"/>
  <c r="N273" i="6" s="1"/>
  <c r="M277" i="6"/>
  <c r="N277" i="6" s="1"/>
  <c r="M281" i="6"/>
  <c r="N281" i="6" s="1"/>
  <c r="M285" i="6"/>
  <c r="N285" i="6" s="1"/>
  <c r="M289" i="6"/>
  <c r="N289" i="6" s="1"/>
  <c r="M293" i="6"/>
  <c r="N293" i="6" s="1"/>
  <c r="M297" i="6"/>
  <c r="N297" i="6" s="1"/>
  <c r="M301" i="6"/>
  <c r="N301" i="6" s="1"/>
  <c r="M305" i="6"/>
  <c r="N305" i="6" s="1"/>
  <c r="M309" i="6"/>
  <c r="N309" i="6" s="1"/>
  <c r="M313" i="6"/>
  <c r="N313" i="6" s="1"/>
  <c r="M317" i="6"/>
  <c r="N317" i="6" s="1"/>
  <c r="M321" i="6"/>
  <c r="N321" i="6" s="1"/>
  <c r="M325" i="6"/>
  <c r="N325" i="6" s="1"/>
  <c r="M329" i="6"/>
  <c r="N329" i="6" s="1"/>
  <c r="M333" i="6"/>
  <c r="N333" i="6" s="1"/>
  <c r="M337" i="6"/>
  <c r="N337" i="6" s="1"/>
  <c r="M341" i="6"/>
  <c r="N341" i="6" s="1"/>
  <c r="M345" i="6"/>
  <c r="N345" i="6" s="1"/>
  <c r="M349" i="6"/>
  <c r="N349" i="6" s="1"/>
  <c r="M353" i="6"/>
  <c r="N353" i="6" s="1"/>
  <c r="M357" i="6"/>
  <c r="N357" i="6" s="1"/>
  <c r="M361" i="6"/>
  <c r="N361" i="6" s="1"/>
  <c r="M365" i="6"/>
  <c r="N365" i="6" s="1"/>
  <c r="M369" i="6"/>
  <c r="N369" i="6" s="1"/>
  <c r="M373" i="6"/>
  <c r="N373" i="6" s="1"/>
  <c r="M377" i="6"/>
  <c r="N377" i="6" s="1"/>
  <c r="M381" i="6"/>
  <c r="N381" i="6" s="1"/>
  <c r="M385" i="6"/>
  <c r="N385" i="6" s="1"/>
  <c r="M389" i="6"/>
  <c r="N389" i="6" s="1"/>
  <c r="M393" i="6"/>
  <c r="N393" i="6" s="1"/>
  <c r="M397" i="6"/>
  <c r="N397" i="6" s="1"/>
  <c r="M401" i="6"/>
  <c r="N401" i="6" s="1"/>
  <c r="M405" i="6"/>
  <c r="N405" i="6" s="1"/>
  <c r="M409" i="6"/>
  <c r="N409" i="6" s="1"/>
  <c r="M413" i="6"/>
  <c r="N413" i="6" s="1"/>
  <c r="M417" i="6"/>
  <c r="N417" i="6" s="1"/>
  <c r="M421" i="6"/>
  <c r="N421" i="6" s="1"/>
  <c r="M425" i="6"/>
  <c r="N425" i="6" s="1"/>
  <c r="M429" i="6"/>
  <c r="N429" i="6" s="1"/>
  <c r="M433" i="6"/>
  <c r="N433" i="6" s="1"/>
  <c r="M437" i="6"/>
  <c r="N437" i="6" s="1"/>
  <c r="M441" i="6"/>
  <c r="N441" i="6" s="1"/>
  <c r="M445" i="6"/>
  <c r="N445" i="6" s="1"/>
  <c r="M452" i="6"/>
  <c r="N452" i="6" s="1"/>
  <c r="M456" i="6"/>
  <c r="N456" i="6" s="1"/>
  <c r="M460" i="6"/>
  <c r="N460" i="6" s="1"/>
  <c r="M464" i="6"/>
  <c r="N464" i="6" s="1"/>
  <c r="M468" i="6"/>
  <c r="N468" i="6" s="1"/>
  <c r="M475" i="6"/>
  <c r="N475" i="6" s="1"/>
  <c r="Q521" i="6"/>
  <c r="M642" i="6"/>
  <c r="N642" i="6" s="1"/>
  <c r="M646" i="6"/>
  <c r="N646" i="6" s="1"/>
  <c r="M650" i="6"/>
  <c r="N650" i="6" s="1"/>
  <c r="M654" i="6"/>
  <c r="N654" i="6" s="1"/>
  <c r="M658" i="6"/>
  <c r="N658" i="6" s="1"/>
  <c r="M662" i="6"/>
  <c r="N662" i="6" s="1"/>
  <c r="M666" i="6"/>
  <c r="N666" i="6" s="1"/>
  <c r="M670" i="6"/>
  <c r="N670" i="6" s="1"/>
  <c r="M676" i="6"/>
  <c r="N676" i="6" s="1"/>
  <c r="M680" i="6"/>
  <c r="N680" i="6" s="1"/>
  <c r="M684" i="6"/>
  <c r="N684" i="6" s="1"/>
  <c r="M688" i="6"/>
  <c r="N688" i="6" s="1"/>
  <c r="M692" i="6"/>
  <c r="N692" i="6" s="1"/>
  <c r="M696" i="6"/>
  <c r="N696" i="6" s="1"/>
  <c r="M700" i="6"/>
  <c r="N700" i="6" s="1"/>
  <c r="M709" i="6"/>
  <c r="N709" i="6" s="1"/>
  <c r="M713" i="6"/>
  <c r="N713" i="6" s="1"/>
  <c r="M717" i="6"/>
  <c r="N717" i="6" s="1"/>
  <c r="M721" i="6"/>
  <c r="N721" i="6" s="1"/>
  <c r="M725" i="6"/>
  <c r="N725" i="6" s="1"/>
  <c r="M729" i="6"/>
  <c r="N729" i="6" s="1"/>
  <c r="M733" i="6"/>
  <c r="N733" i="6" s="1"/>
  <c r="M737" i="6"/>
  <c r="N737" i="6" s="1"/>
  <c r="M741" i="6"/>
  <c r="N741" i="6" s="1"/>
  <c r="M745" i="6"/>
  <c r="N745" i="6" s="1"/>
  <c r="M757" i="6"/>
  <c r="N757" i="6" s="1"/>
  <c r="M761" i="6"/>
  <c r="N761" i="6" s="1"/>
  <c r="M765" i="6"/>
  <c r="N765" i="6" s="1"/>
  <c r="M769" i="6"/>
  <c r="N769" i="6" s="1"/>
  <c r="M773" i="6"/>
  <c r="N773" i="6" s="1"/>
  <c r="M777" i="6"/>
  <c r="N777" i="6" s="1"/>
  <c r="M781" i="6"/>
  <c r="N781" i="6" s="1"/>
  <c r="M785" i="6"/>
  <c r="N785" i="6" s="1"/>
  <c r="M792" i="6"/>
  <c r="N792" i="6" s="1"/>
  <c r="M796" i="6"/>
  <c r="N796" i="6" s="1"/>
  <c r="M800" i="6"/>
  <c r="N800" i="6" s="1"/>
  <c r="M804" i="6"/>
  <c r="N804" i="6" s="1"/>
  <c r="M808" i="6"/>
  <c r="N808" i="6" s="1"/>
  <c r="M816" i="6"/>
  <c r="N816" i="6" s="1"/>
  <c r="M820" i="6"/>
  <c r="N820" i="6" s="1"/>
  <c r="M824" i="6"/>
  <c r="N824" i="6" s="1"/>
  <c r="M828" i="6"/>
  <c r="N828" i="6" s="1"/>
  <c r="M841" i="6"/>
  <c r="N841" i="6" s="1"/>
  <c r="M845" i="6"/>
  <c r="N845" i="6" s="1"/>
  <c r="M849" i="6"/>
  <c r="N849" i="6" s="1"/>
  <c r="M853" i="6"/>
  <c r="N853" i="6" s="1"/>
  <c r="M859" i="6"/>
  <c r="N859" i="6" s="1"/>
  <c r="M867" i="6"/>
  <c r="N867" i="6" s="1"/>
  <c r="M875" i="6"/>
  <c r="N875" i="6" s="1"/>
  <c r="M883" i="6"/>
  <c r="N883" i="6" s="1"/>
  <c r="M891" i="6"/>
  <c r="N891" i="6" s="1"/>
  <c r="M899" i="6"/>
  <c r="N899" i="6" s="1"/>
  <c r="M907" i="6"/>
  <c r="N907" i="6" s="1"/>
  <c r="M915" i="6"/>
  <c r="N915" i="6" s="1"/>
  <c r="M923" i="6"/>
  <c r="N923" i="6" s="1"/>
  <c r="M931" i="6"/>
  <c r="N931" i="6" s="1"/>
  <c r="M939" i="6"/>
  <c r="N939" i="6" s="1"/>
  <c r="M947" i="6"/>
  <c r="N947" i="6" s="1"/>
  <c r="M955" i="6"/>
  <c r="N955" i="6" s="1"/>
  <c r="M963" i="6"/>
  <c r="N963" i="6" s="1"/>
  <c r="M971" i="6"/>
  <c r="N971" i="6" s="1"/>
  <c r="M979" i="6"/>
  <c r="N979" i="6" s="1"/>
  <c r="M987" i="6"/>
  <c r="N987" i="6" s="1"/>
  <c r="M995" i="6"/>
  <c r="N995" i="6" s="1"/>
  <c r="M1003" i="6"/>
  <c r="N1003" i="6" s="1"/>
  <c r="M1011" i="6"/>
  <c r="N1011" i="6" s="1"/>
  <c r="M1019" i="6"/>
  <c r="N1019" i="6" s="1"/>
  <c r="M1027" i="6"/>
  <c r="N1027" i="6" s="1"/>
  <c r="M1035" i="6"/>
  <c r="N1035" i="6" s="1"/>
  <c r="M1043" i="6"/>
  <c r="N1043" i="6" s="1"/>
  <c r="M1059" i="6"/>
  <c r="N1059" i="6" s="1"/>
  <c r="M1067" i="6"/>
  <c r="N1067" i="6" s="1"/>
  <c r="M1075" i="6"/>
  <c r="N1075" i="6" s="1"/>
  <c r="M1087" i="6"/>
  <c r="N1087" i="6" s="1"/>
  <c r="M1099" i="6"/>
  <c r="N1099" i="6" s="1"/>
  <c r="M1111" i="6"/>
  <c r="N1111" i="6" s="1"/>
  <c r="M1119" i="6"/>
  <c r="N1119" i="6" s="1"/>
  <c r="M1127" i="6"/>
  <c r="N1127" i="6" s="1"/>
  <c r="M519" i="6"/>
  <c r="N519" i="6" s="1"/>
  <c r="M507" i="6"/>
  <c r="N507" i="6" s="1"/>
  <c r="M499" i="6"/>
  <c r="N499" i="6" s="1"/>
  <c r="M491" i="6"/>
  <c r="N491" i="6" s="1"/>
  <c r="M483" i="6"/>
  <c r="N483" i="6" s="1"/>
  <c r="M597" i="6"/>
  <c r="N597" i="6" s="1"/>
  <c r="P1132" i="6"/>
  <c r="M1134" i="6"/>
  <c r="N1134" i="6" s="1"/>
  <c r="M1138" i="6"/>
  <c r="N1138" i="6" s="1"/>
  <c r="M1142" i="6"/>
  <c r="N1142" i="6" s="1"/>
  <c r="M1146" i="6"/>
  <c r="N1146" i="6" s="1"/>
  <c r="M1150" i="6"/>
  <c r="N1150" i="6" s="1"/>
  <c r="M1154" i="6"/>
  <c r="N1154" i="6" s="1"/>
  <c r="M1158" i="6"/>
  <c r="N1158" i="6" s="1"/>
  <c r="M1162" i="6"/>
  <c r="N1162" i="6" s="1"/>
  <c r="M1226" i="6"/>
  <c r="N1226" i="6" s="1"/>
  <c r="M1238" i="6"/>
  <c r="N1238" i="6" s="1"/>
  <c r="M518" i="6"/>
  <c r="N518" i="6" s="1"/>
  <c r="M506" i="6"/>
  <c r="N506" i="6" s="1"/>
  <c r="M498" i="6"/>
  <c r="N498" i="6" s="1"/>
  <c r="M490" i="6"/>
  <c r="N490" i="6" s="1"/>
  <c r="M513" i="6"/>
  <c r="N513" i="6" s="1"/>
  <c r="M505" i="6"/>
  <c r="N505" i="6" s="1"/>
  <c r="M497" i="6"/>
  <c r="N497" i="6" s="1"/>
  <c r="M489" i="6"/>
  <c r="N489" i="6" s="1"/>
  <c r="M471" i="6"/>
  <c r="N471" i="6" s="1"/>
  <c r="M512" i="6"/>
  <c r="N512" i="6" s="1"/>
  <c r="M504" i="6"/>
  <c r="N504" i="6" s="1"/>
  <c r="M496" i="6"/>
  <c r="N496" i="6" s="1"/>
  <c r="M488" i="6"/>
  <c r="N488" i="6" s="1"/>
  <c r="R521" i="6"/>
  <c r="M1031" i="6"/>
  <c r="N1031" i="6" s="1"/>
  <c r="M1039" i="6"/>
  <c r="N1039" i="6" s="1"/>
  <c r="M1063" i="6"/>
  <c r="N1063" i="6" s="1"/>
  <c r="M1071" i="6"/>
  <c r="N1071" i="6" s="1"/>
  <c r="M1091" i="6"/>
  <c r="N1091" i="6" s="1"/>
  <c r="M1103" i="6"/>
  <c r="N1103" i="6" s="1"/>
  <c r="M1115" i="6"/>
  <c r="N1115" i="6" s="1"/>
  <c r="M1123" i="6"/>
  <c r="N1123" i="6" s="1"/>
  <c r="M1131" i="6"/>
  <c r="N1131" i="6" s="1"/>
  <c r="M511" i="6"/>
  <c r="N511" i="6" s="1"/>
  <c r="M503" i="6"/>
  <c r="N503" i="6" s="1"/>
  <c r="M495" i="6"/>
  <c r="N495" i="6" s="1"/>
  <c r="M487" i="6"/>
  <c r="N487" i="6" s="1"/>
  <c r="M9" i="6"/>
  <c r="N9" i="6" s="1"/>
  <c r="M19" i="6"/>
  <c r="N19" i="6" s="1"/>
  <c r="M23" i="6"/>
  <c r="N23" i="6" s="1"/>
  <c r="M27" i="6"/>
  <c r="N27" i="6" s="1"/>
  <c r="M31" i="6"/>
  <c r="N31" i="6" s="1"/>
  <c r="M35" i="6"/>
  <c r="N35" i="6" s="1"/>
  <c r="M39" i="6"/>
  <c r="N39" i="6" s="1"/>
  <c r="M43" i="6"/>
  <c r="N43" i="6" s="1"/>
  <c r="M47" i="6"/>
  <c r="N47" i="6" s="1"/>
  <c r="M61" i="6"/>
  <c r="N61" i="6" s="1"/>
  <c r="M65" i="6"/>
  <c r="N65" i="6" s="1"/>
  <c r="M69" i="6"/>
  <c r="N69" i="6" s="1"/>
  <c r="M73" i="6"/>
  <c r="N73" i="6" s="1"/>
  <c r="M77" i="6"/>
  <c r="N77" i="6" s="1"/>
  <c r="M81" i="6"/>
  <c r="N81" i="6" s="1"/>
  <c r="M88" i="6"/>
  <c r="N88" i="6" s="1"/>
  <c r="M92" i="6"/>
  <c r="N92" i="6" s="1"/>
  <c r="M96" i="6"/>
  <c r="N96" i="6" s="1"/>
  <c r="M100" i="6"/>
  <c r="N100" i="6" s="1"/>
  <c r="M104" i="6"/>
  <c r="N104" i="6" s="1"/>
  <c r="M108" i="6"/>
  <c r="N108" i="6" s="1"/>
  <c r="M112" i="6"/>
  <c r="N112" i="6" s="1"/>
  <c r="M116" i="6"/>
  <c r="N116" i="6" s="1"/>
  <c r="M120" i="6"/>
  <c r="N120" i="6" s="1"/>
  <c r="M124" i="6"/>
  <c r="N124" i="6" s="1"/>
  <c r="M128" i="6"/>
  <c r="N128" i="6" s="1"/>
  <c r="M135" i="6"/>
  <c r="N135" i="6" s="1"/>
  <c r="M139" i="6"/>
  <c r="N139" i="6" s="1"/>
  <c r="M143" i="6"/>
  <c r="N143" i="6" s="1"/>
  <c r="M147" i="6"/>
  <c r="N147" i="6" s="1"/>
  <c r="M151" i="6"/>
  <c r="N151" i="6" s="1"/>
  <c r="M155" i="6"/>
  <c r="N155" i="6" s="1"/>
  <c r="M159" i="6"/>
  <c r="N159" i="6" s="1"/>
  <c r="M163" i="6"/>
  <c r="N163" i="6" s="1"/>
  <c r="M167" i="6"/>
  <c r="N167" i="6" s="1"/>
  <c r="M171" i="6"/>
  <c r="N171" i="6" s="1"/>
  <c r="M175" i="6"/>
  <c r="N175" i="6" s="1"/>
  <c r="M179" i="6"/>
  <c r="N179" i="6" s="1"/>
  <c r="M183" i="6"/>
  <c r="N183" i="6" s="1"/>
  <c r="M187" i="6"/>
  <c r="N187" i="6" s="1"/>
  <c r="M191" i="6"/>
  <c r="N191" i="6" s="1"/>
  <c r="M195" i="6"/>
  <c r="N195" i="6" s="1"/>
  <c r="M199" i="6"/>
  <c r="N199" i="6" s="1"/>
  <c r="M203" i="6"/>
  <c r="N203" i="6" s="1"/>
  <c r="M207" i="6"/>
  <c r="N207" i="6" s="1"/>
  <c r="M211" i="6"/>
  <c r="N211" i="6" s="1"/>
  <c r="M215" i="6"/>
  <c r="N215" i="6" s="1"/>
  <c r="M219" i="6"/>
  <c r="N219" i="6" s="1"/>
  <c r="M223" i="6"/>
  <c r="N223" i="6" s="1"/>
  <c r="M227" i="6"/>
  <c r="N227" i="6" s="1"/>
  <c r="M231" i="6"/>
  <c r="N231" i="6" s="1"/>
  <c r="M235" i="6"/>
  <c r="N235" i="6" s="1"/>
  <c r="M239" i="6"/>
  <c r="N239" i="6" s="1"/>
  <c r="M243" i="6"/>
  <c r="N243" i="6" s="1"/>
  <c r="M247" i="6"/>
  <c r="N247" i="6" s="1"/>
  <c r="M251" i="6"/>
  <c r="N251" i="6" s="1"/>
  <c r="M259" i="6"/>
  <c r="N259" i="6" s="1"/>
  <c r="M263" i="6"/>
  <c r="N263" i="6" s="1"/>
  <c r="M267" i="6"/>
  <c r="N267" i="6" s="1"/>
  <c r="M271" i="6"/>
  <c r="N271" i="6" s="1"/>
  <c r="M275" i="6"/>
  <c r="N275" i="6" s="1"/>
  <c r="M279" i="6"/>
  <c r="N279" i="6" s="1"/>
  <c r="M283" i="6"/>
  <c r="N283" i="6" s="1"/>
  <c r="M287" i="6"/>
  <c r="N287" i="6" s="1"/>
  <c r="M291" i="6"/>
  <c r="N291" i="6" s="1"/>
  <c r="M295" i="6"/>
  <c r="N295" i="6" s="1"/>
  <c r="M299" i="6"/>
  <c r="N299" i="6" s="1"/>
  <c r="M303" i="6"/>
  <c r="N303" i="6" s="1"/>
  <c r="M307" i="6"/>
  <c r="N307" i="6" s="1"/>
  <c r="M311" i="6"/>
  <c r="N311" i="6" s="1"/>
  <c r="M315" i="6"/>
  <c r="N315" i="6" s="1"/>
  <c r="M319" i="6"/>
  <c r="N319" i="6" s="1"/>
  <c r="M323" i="6"/>
  <c r="N323" i="6" s="1"/>
  <c r="M327" i="6"/>
  <c r="N327" i="6" s="1"/>
  <c r="M331" i="6"/>
  <c r="N331" i="6" s="1"/>
  <c r="M335" i="6"/>
  <c r="N335" i="6" s="1"/>
  <c r="M339" i="6"/>
  <c r="N339" i="6" s="1"/>
  <c r="M343" i="6"/>
  <c r="N343" i="6" s="1"/>
  <c r="M347" i="6"/>
  <c r="N347" i="6" s="1"/>
  <c r="M351" i="6"/>
  <c r="N351" i="6" s="1"/>
  <c r="M355" i="6"/>
  <c r="N355" i="6" s="1"/>
  <c r="M359" i="6"/>
  <c r="N359" i="6" s="1"/>
  <c r="M363" i="6"/>
  <c r="N363" i="6" s="1"/>
  <c r="M367" i="6"/>
  <c r="N367" i="6" s="1"/>
  <c r="M371" i="6"/>
  <c r="N371" i="6" s="1"/>
  <c r="M375" i="6"/>
  <c r="N375" i="6" s="1"/>
  <c r="M379" i="6"/>
  <c r="N379" i="6" s="1"/>
  <c r="M383" i="6"/>
  <c r="N383" i="6" s="1"/>
  <c r="M387" i="6"/>
  <c r="N387" i="6" s="1"/>
  <c r="M391" i="6"/>
  <c r="N391" i="6" s="1"/>
  <c r="M395" i="6"/>
  <c r="N395" i="6" s="1"/>
  <c r="M399" i="6"/>
  <c r="N399" i="6" s="1"/>
  <c r="M403" i="6"/>
  <c r="N403" i="6" s="1"/>
  <c r="M407" i="6"/>
  <c r="N407" i="6" s="1"/>
  <c r="M411" i="6"/>
  <c r="N411" i="6" s="1"/>
  <c r="M415" i="6"/>
  <c r="N415" i="6" s="1"/>
  <c r="M419" i="6"/>
  <c r="N419" i="6" s="1"/>
  <c r="M423" i="6"/>
  <c r="N423" i="6" s="1"/>
  <c r="M427" i="6"/>
  <c r="N427" i="6" s="1"/>
  <c r="M431" i="6"/>
  <c r="N431" i="6" s="1"/>
  <c r="M435" i="6"/>
  <c r="N435" i="6" s="1"/>
  <c r="M439" i="6"/>
  <c r="N439" i="6" s="1"/>
  <c r="M443" i="6"/>
  <c r="N443" i="6" s="1"/>
  <c r="M450" i="6"/>
  <c r="N450" i="6" s="1"/>
  <c r="M454" i="6"/>
  <c r="N454" i="6" s="1"/>
  <c r="M458" i="6"/>
  <c r="N458" i="6" s="1"/>
  <c r="M462" i="6"/>
  <c r="N462" i="6" s="1"/>
  <c r="M466" i="6"/>
  <c r="N466" i="6" s="1"/>
  <c r="M470" i="6"/>
  <c r="N470" i="6" s="1"/>
  <c r="M862" i="6"/>
  <c r="N862" i="6" s="1"/>
  <c r="M870" i="6"/>
  <c r="N870" i="6" s="1"/>
  <c r="M878" i="6"/>
  <c r="N878" i="6" s="1"/>
  <c r="M886" i="6"/>
  <c r="N886" i="6" s="1"/>
  <c r="M894" i="6"/>
  <c r="N894" i="6" s="1"/>
  <c r="M902" i="6"/>
  <c r="N902" i="6" s="1"/>
  <c r="M918" i="6"/>
  <c r="N918" i="6" s="1"/>
  <c r="M926" i="6"/>
  <c r="N926" i="6" s="1"/>
  <c r="M934" i="6"/>
  <c r="N934" i="6" s="1"/>
  <c r="M942" i="6"/>
  <c r="N942" i="6" s="1"/>
  <c r="M950" i="6"/>
  <c r="N950" i="6" s="1"/>
  <c r="M958" i="6"/>
  <c r="N958" i="6" s="1"/>
  <c r="M966" i="6"/>
  <c r="N966" i="6" s="1"/>
  <c r="M974" i="6"/>
  <c r="N974" i="6" s="1"/>
  <c r="M982" i="6"/>
  <c r="N982" i="6" s="1"/>
  <c r="M990" i="6"/>
  <c r="N990" i="6" s="1"/>
  <c r="M998" i="6"/>
  <c r="N998" i="6" s="1"/>
  <c r="M1006" i="6"/>
  <c r="N1006" i="6" s="1"/>
  <c r="M1014" i="6"/>
  <c r="N1014" i="6" s="1"/>
  <c r="M1022" i="6"/>
  <c r="N1022" i="6" s="1"/>
  <c r="M1030" i="6"/>
  <c r="N1030" i="6" s="1"/>
  <c r="M1038" i="6"/>
  <c r="N1038" i="6" s="1"/>
  <c r="M1062" i="6"/>
  <c r="N1062" i="6" s="1"/>
  <c r="M1070" i="6"/>
  <c r="N1070" i="6" s="1"/>
  <c r="M1078" i="6"/>
  <c r="N1078" i="6" s="1"/>
  <c r="M1090" i="6"/>
  <c r="N1090" i="6" s="1"/>
  <c r="M1102" i="6"/>
  <c r="N1102" i="6" s="1"/>
  <c r="M1114" i="6"/>
  <c r="N1114" i="6" s="1"/>
  <c r="M1122" i="6"/>
  <c r="N1122" i="6" s="1"/>
  <c r="M1130" i="6"/>
  <c r="N1130" i="6" s="1"/>
  <c r="M1144" i="6"/>
  <c r="N1144" i="6" s="1"/>
  <c r="M510" i="6"/>
  <c r="N510" i="6" s="1"/>
  <c r="M502" i="6"/>
  <c r="N502" i="6" s="1"/>
  <c r="M494" i="6"/>
  <c r="N494" i="6" s="1"/>
  <c r="M486" i="6"/>
  <c r="N486" i="6" s="1"/>
  <c r="M527" i="6"/>
  <c r="N527" i="6" s="1"/>
  <c r="M531" i="6"/>
  <c r="N531" i="6" s="1"/>
  <c r="M539" i="6"/>
  <c r="N539" i="6" s="1"/>
  <c r="M543" i="6"/>
  <c r="N543" i="6" s="1"/>
  <c r="M547" i="6"/>
  <c r="N547" i="6" s="1"/>
  <c r="M551" i="6"/>
  <c r="N551" i="6" s="1"/>
  <c r="M565" i="6"/>
  <c r="N565" i="6" s="1"/>
  <c r="M569" i="6"/>
  <c r="N569" i="6" s="1"/>
  <c r="M576" i="6"/>
  <c r="N576" i="6" s="1"/>
  <c r="M580" i="6"/>
  <c r="N580" i="6" s="1"/>
  <c r="M587" i="6"/>
  <c r="N587" i="6" s="1"/>
  <c r="M591" i="6"/>
  <c r="N591" i="6" s="1"/>
  <c r="M599" i="6"/>
  <c r="N599" i="6" s="1"/>
  <c r="M603" i="6"/>
  <c r="N603" i="6" s="1"/>
  <c r="M607" i="6"/>
  <c r="N607" i="6" s="1"/>
  <c r="M611" i="6"/>
  <c r="N611" i="6" s="1"/>
  <c r="M615" i="6"/>
  <c r="N615" i="6" s="1"/>
  <c r="M619" i="6"/>
  <c r="N619" i="6" s="1"/>
  <c r="M623" i="6"/>
  <c r="N623" i="6" s="1"/>
  <c r="M627" i="6"/>
  <c r="N627" i="6" s="1"/>
  <c r="M631" i="6"/>
  <c r="N631" i="6" s="1"/>
  <c r="M635" i="6"/>
  <c r="N635" i="6" s="1"/>
  <c r="M639" i="6"/>
  <c r="N639" i="6" s="1"/>
  <c r="M643" i="6"/>
  <c r="N643" i="6" s="1"/>
  <c r="M647" i="6"/>
  <c r="N647" i="6" s="1"/>
  <c r="M651" i="6"/>
  <c r="N651" i="6" s="1"/>
  <c r="M655" i="6"/>
  <c r="N655" i="6" s="1"/>
  <c r="M659" i="6"/>
  <c r="N659" i="6" s="1"/>
  <c r="M663" i="6"/>
  <c r="N663" i="6" s="1"/>
  <c r="M667" i="6"/>
  <c r="N667" i="6" s="1"/>
  <c r="M671" i="6"/>
  <c r="N671" i="6" s="1"/>
  <c r="M677" i="6"/>
  <c r="N677" i="6" s="1"/>
  <c r="M681" i="6"/>
  <c r="N681" i="6" s="1"/>
  <c r="M685" i="6"/>
  <c r="N685" i="6" s="1"/>
  <c r="M689" i="6"/>
  <c r="N689" i="6" s="1"/>
  <c r="M693" i="6"/>
  <c r="N693" i="6" s="1"/>
  <c r="M697" i="6"/>
  <c r="N697" i="6" s="1"/>
  <c r="M706" i="6"/>
  <c r="N706" i="6" s="1"/>
  <c r="M710" i="6"/>
  <c r="N710" i="6" s="1"/>
  <c r="M714" i="6"/>
  <c r="N714" i="6" s="1"/>
  <c r="M718" i="6"/>
  <c r="N718" i="6" s="1"/>
  <c r="M722" i="6"/>
  <c r="N722" i="6" s="1"/>
  <c r="M726" i="6"/>
  <c r="N726" i="6" s="1"/>
  <c r="M730" i="6"/>
  <c r="N730" i="6" s="1"/>
  <c r="M734" i="6"/>
  <c r="N734" i="6" s="1"/>
  <c r="M738" i="6"/>
  <c r="N738" i="6" s="1"/>
  <c r="M742" i="6"/>
  <c r="N742" i="6" s="1"/>
  <c r="M754" i="6"/>
  <c r="N754" i="6" s="1"/>
  <c r="M758" i="6"/>
  <c r="N758" i="6" s="1"/>
  <c r="M762" i="6"/>
  <c r="N762" i="6" s="1"/>
  <c r="M766" i="6"/>
  <c r="N766" i="6" s="1"/>
  <c r="M770" i="6"/>
  <c r="N770" i="6" s="1"/>
  <c r="M774" i="6"/>
  <c r="N774" i="6" s="1"/>
  <c r="M778" i="6"/>
  <c r="N778" i="6" s="1"/>
  <c r="M782" i="6"/>
  <c r="N782" i="6" s="1"/>
  <c r="M786" i="6"/>
  <c r="N786" i="6" s="1"/>
  <c r="M793" i="6"/>
  <c r="N793" i="6" s="1"/>
  <c r="M797" i="6"/>
  <c r="N797" i="6" s="1"/>
  <c r="M801" i="6"/>
  <c r="N801" i="6" s="1"/>
  <c r="M805" i="6"/>
  <c r="N805" i="6" s="1"/>
  <c r="M809" i="6"/>
  <c r="N809" i="6" s="1"/>
  <c r="M817" i="6"/>
  <c r="N817" i="6" s="1"/>
  <c r="M821" i="6"/>
  <c r="N821" i="6" s="1"/>
  <c r="M825" i="6"/>
  <c r="N825" i="6" s="1"/>
  <c r="M829" i="6"/>
  <c r="N829" i="6" s="1"/>
  <c r="M842" i="6"/>
  <c r="N842" i="6" s="1"/>
  <c r="M846" i="6"/>
  <c r="N846" i="6" s="1"/>
  <c r="M850" i="6"/>
  <c r="N850" i="6" s="1"/>
  <c r="M854" i="6"/>
  <c r="N854" i="6" s="1"/>
  <c r="M861" i="6"/>
  <c r="N861" i="6" s="1"/>
  <c r="M869" i="6"/>
  <c r="N869" i="6" s="1"/>
  <c r="M877" i="6"/>
  <c r="N877" i="6" s="1"/>
  <c r="M885" i="6"/>
  <c r="N885" i="6" s="1"/>
  <c r="M893" i="6"/>
  <c r="N893" i="6" s="1"/>
  <c r="M901" i="6"/>
  <c r="N901" i="6" s="1"/>
  <c r="M917" i="6"/>
  <c r="N917" i="6" s="1"/>
  <c r="M925" i="6"/>
  <c r="N925" i="6" s="1"/>
  <c r="M933" i="6"/>
  <c r="N933" i="6" s="1"/>
  <c r="M941" i="6"/>
  <c r="N941" i="6" s="1"/>
  <c r="M949" i="6"/>
  <c r="N949" i="6" s="1"/>
  <c r="M957" i="6"/>
  <c r="N957" i="6" s="1"/>
  <c r="M965" i="6"/>
  <c r="N965" i="6" s="1"/>
  <c r="M973" i="6"/>
  <c r="N973" i="6" s="1"/>
  <c r="M981" i="6"/>
  <c r="N981" i="6" s="1"/>
  <c r="M989" i="6"/>
  <c r="N989" i="6" s="1"/>
  <c r="M997" i="6"/>
  <c r="N997" i="6" s="1"/>
  <c r="M1005" i="6"/>
  <c r="N1005" i="6" s="1"/>
  <c r="M1013" i="6"/>
  <c r="N1013" i="6" s="1"/>
  <c r="M1021" i="6"/>
  <c r="N1021" i="6" s="1"/>
  <c r="M1029" i="6"/>
  <c r="N1029" i="6" s="1"/>
  <c r="M1037" i="6"/>
  <c r="N1037" i="6" s="1"/>
  <c r="M1045" i="6"/>
  <c r="N1045" i="6" s="1"/>
  <c r="M1061" i="6"/>
  <c r="N1061" i="6" s="1"/>
  <c r="M1069" i="6"/>
  <c r="N1069" i="6" s="1"/>
  <c r="M1077" i="6"/>
  <c r="N1077" i="6" s="1"/>
  <c r="M1089" i="6"/>
  <c r="N1089" i="6" s="1"/>
  <c r="M1101" i="6"/>
  <c r="N1101" i="6" s="1"/>
  <c r="M1113" i="6"/>
  <c r="N1113" i="6" s="1"/>
  <c r="M1121" i="6"/>
  <c r="N1121" i="6" s="1"/>
  <c r="M521" i="6"/>
  <c r="N521" i="6" s="1"/>
  <c r="M509" i="6"/>
  <c r="N509" i="6" s="1"/>
  <c r="M501" i="6"/>
  <c r="N501" i="6" s="1"/>
  <c r="M493" i="6"/>
  <c r="N493" i="6" s="1"/>
  <c r="M485" i="6"/>
  <c r="N485" i="6" s="1"/>
  <c r="M8" i="6"/>
  <c r="N8" i="6" s="1"/>
  <c r="M18" i="6"/>
  <c r="N18" i="6" s="1"/>
  <c r="M22" i="6"/>
  <c r="N22" i="6" s="1"/>
  <c r="M26" i="6"/>
  <c r="N26" i="6" s="1"/>
  <c r="M30" i="6"/>
  <c r="N30" i="6" s="1"/>
  <c r="M34" i="6"/>
  <c r="N34" i="6" s="1"/>
  <c r="M38" i="6"/>
  <c r="N38" i="6" s="1"/>
  <c r="M42" i="6"/>
  <c r="N42" i="6" s="1"/>
  <c r="M46" i="6"/>
  <c r="N46" i="6" s="1"/>
  <c r="M58" i="6"/>
  <c r="N58" i="6" s="1"/>
  <c r="M64" i="6"/>
  <c r="N64" i="6" s="1"/>
  <c r="M68" i="6"/>
  <c r="N68" i="6" s="1"/>
  <c r="M72" i="6"/>
  <c r="N72" i="6" s="1"/>
  <c r="M76" i="6"/>
  <c r="N76" i="6" s="1"/>
  <c r="M80" i="6"/>
  <c r="N80" i="6" s="1"/>
  <c r="M87" i="6"/>
  <c r="N87" i="6" s="1"/>
  <c r="M91" i="6"/>
  <c r="N91" i="6" s="1"/>
  <c r="M95" i="6"/>
  <c r="N95" i="6" s="1"/>
  <c r="M99" i="6"/>
  <c r="N99" i="6" s="1"/>
  <c r="M103" i="6"/>
  <c r="N103" i="6" s="1"/>
  <c r="M107" i="6"/>
  <c r="N107" i="6" s="1"/>
  <c r="M111" i="6"/>
  <c r="N111" i="6" s="1"/>
  <c r="M115" i="6"/>
  <c r="N115" i="6" s="1"/>
  <c r="M119" i="6"/>
  <c r="N119" i="6" s="1"/>
  <c r="M123" i="6"/>
  <c r="N123" i="6" s="1"/>
  <c r="M127" i="6"/>
  <c r="N127" i="6" s="1"/>
  <c r="M134" i="6"/>
  <c r="N134" i="6" s="1"/>
  <c r="M138" i="6"/>
  <c r="N138" i="6" s="1"/>
  <c r="M142" i="6"/>
  <c r="N142" i="6" s="1"/>
  <c r="M146" i="6"/>
  <c r="N146" i="6" s="1"/>
  <c r="M150" i="6"/>
  <c r="N150" i="6" s="1"/>
  <c r="M154" i="6"/>
  <c r="N154" i="6" s="1"/>
  <c r="M158" i="6"/>
  <c r="N158" i="6" s="1"/>
  <c r="M162" i="6"/>
  <c r="N162" i="6" s="1"/>
  <c r="M166" i="6"/>
  <c r="N166" i="6" s="1"/>
  <c r="M170" i="6"/>
  <c r="N170" i="6" s="1"/>
  <c r="M174" i="6"/>
  <c r="N174" i="6" s="1"/>
  <c r="M178" i="6"/>
  <c r="N178" i="6" s="1"/>
  <c r="M182" i="6"/>
  <c r="N182" i="6" s="1"/>
  <c r="M186" i="6"/>
  <c r="N186" i="6" s="1"/>
  <c r="M190" i="6"/>
  <c r="N190" i="6" s="1"/>
  <c r="M194" i="6"/>
  <c r="N194" i="6" s="1"/>
  <c r="M198" i="6"/>
  <c r="N198" i="6" s="1"/>
  <c r="M202" i="6"/>
  <c r="N202" i="6" s="1"/>
  <c r="M206" i="6"/>
  <c r="N206" i="6" s="1"/>
  <c r="M210" i="6"/>
  <c r="N210" i="6" s="1"/>
  <c r="M214" i="6"/>
  <c r="N214" i="6" s="1"/>
  <c r="M218" i="6"/>
  <c r="N218" i="6" s="1"/>
  <c r="M222" i="6"/>
  <c r="N222" i="6" s="1"/>
  <c r="M226" i="6"/>
  <c r="N226" i="6" s="1"/>
  <c r="M230" i="6"/>
  <c r="N230" i="6" s="1"/>
  <c r="M234" i="6"/>
  <c r="N234" i="6" s="1"/>
  <c r="M238" i="6"/>
  <c r="N238" i="6" s="1"/>
  <c r="M242" i="6"/>
  <c r="N242" i="6" s="1"/>
  <c r="M246" i="6"/>
  <c r="N246" i="6" s="1"/>
  <c r="M250" i="6"/>
  <c r="N250" i="6" s="1"/>
  <c r="M258" i="6"/>
  <c r="N258" i="6" s="1"/>
  <c r="M262" i="6"/>
  <c r="N262" i="6" s="1"/>
  <c r="M266" i="6"/>
  <c r="N266" i="6" s="1"/>
  <c r="M270" i="6"/>
  <c r="N270" i="6" s="1"/>
  <c r="M274" i="6"/>
  <c r="N274" i="6" s="1"/>
  <c r="M278" i="6"/>
  <c r="N278" i="6" s="1"/>
  <c r="M282" i="6"/>
  <c r="N282" i="6" s="1"/>
  <c r="M286" i="6"/>
  <c r="N286" i="6" s="1"/>
  <c r="M290" i="6"/>
  <c r="N290" i="6" s="1"/>
  <c r="M294" i="6"/>
  <c r="N294" i="6" s="1"/>
  <c r="M298" i="6"/>
  <c r="N298" i="6" s="1"/>
  <c r="M302" i="6"/>
  <c r="N302" i="6" s="1"/>
  <c r="M306" i="6"/>
  <c r="N306" i="6" s="1"/>
  <c r="M310" i="6"/>
  <c r="N310" i="6" s="1"/>
  <c r="M314" i="6"/>
  <c r="N314" i="6" s="1"/>
  <c r="M318" i="6"/>
  <c r="N318" i="6" s="1"/>
  <c r="M322" i="6"/>
  <c r="N322" i="6" s="1"/>
  <c r="M326" i="6"/>
  <c r="N326" i="6" s="1"/>
  <c r="M330" i="6"/>
  <c r="N330" i="6" s="1"/>
  <c r="M334" i="6"/>
  <c r="N334" i="6" s="1"/>
  <c r="M338" i="6"/>
  <c r="N338" i="6" s="1"/>
  <c r="M342" i="6"/>
  <c r="N342" i="6" s="1"/>
  <c r="M346" i="6"/>
  <c r="N346" i="6" s="1"/>
  <c r="M350" i="6"/>
  <c r="N350" i="6" s="1"/>
  <c r="M354" i="6"/>
  <c r="N354" i="6" s="1"/>
  <c r="M358" i="6"/>
  <c r="N358" i="6" s="1"/>
  <c r="M362" i="6"/>
  <c r="N362" i="6" s="1"/>
  <c r="M366" i="6"/>
  <c r="N366" i="6" s="1"/>
  <c r="M370" i="6"/>
  <c r="N370" i="6" s="1"/>
  <c r="M374" i="6"/>
  <c r="N374" i="6" s="1"/>
  <c r="M378" i="6"/>
  <c r="N378" i="6" s="1"/>
  <c r="M382" i="6"/>
  <c r="N382" i="6" s="1"/>
  <c r="M386" i="6"/>
  <c r="N386" i="6" s="1"/>
  <c r="M390" i="6"/>
  <c r="N390" i="6" s="1"/>
  <c r="M394" i="6"/>
  <c r="N394" i="6" s="1"/>
  <c r="M398" i="6"/>
  <c r="N398" i="6" s="1"/>
  <c r="M402" i="6"/>
  <c r="N402" i="6" s="1"/>
  <c r="M406" i="6"/>
  <c r="N406" i="6" s="1"/>
  <c r="M410" i="6"/>
  <c r="N410" i="6" s="1"/>
  <c r="M414" i="6"/>
  <c r="N414" i="6" s="1"/>
  <c r="M418" i="6"/>
  <c r="N418" i="6" s="1"/>
  <c r="M422" i="6"/>
  <c r="N422" i="6" s="1"/>
  <c r="M426" i="6"/>
  <c r="N426" i="6" s="1"/>
  <c r="M430" i="6"/>
  <c r="N430" i="6" s="1"/>
  <c r="M434" i="6"/>
  <c r="N434" i="6" s="1"/>
  <c r="M438" i="6"/>
  <c r="N438" i="6" s="1"/>
  <c r="M442" i="6"/>
  <c r="N442" i="6" s="1"/>
  <c r="M449" i="6"/>
  <c r="N449" i="6" s="1"/>
  <c r="M453" i="6"/>
  <c r="N453" i="6" s="1"/>
  <c r="M457" i="6"/>
  <c r="N457" i="6" s="1"/>
  <c r="M461" i="6"/>
  <c r="N461" i="6" s="1"/>
  <c r="M465" i="6"/>
  <c r="N465" i="6" s="1"/>
  <c r="M469" i="6"/>
  <c r="N469" i="6" s="1"/>
  <c r="M860" i="6"/>
  <c r="N860" i="6" s="1"/>
  <c r="M868" i="6"/>
  <c r="N868" i="6" s="1"/>
  <c r="M876" i="6"/>
  <c r="N876" i="6" s="1"/>
  <c r="M884" i="6"/>
  <c r="N884" i="6" s="1"/>
  <c r="M892" i="6"/>
  <c r="N892" i="6" s="1"/>
  <c r="M900" i="6"/>
  <c r="N900" i="6" s="1"/>
  <c r="M916" i="6"/>
  <c r="N916" i="6" s="1"/>
  <c r="M924" i="6"/>
  <c r="N924" i="6" s="1"/>
  <c r="M932" i="6"/>
  <c r="N932" i="6" s="1"/>
  <c r="M940" i="6"/>
  <c r="N940" i="6" s="1"/>
  <c r="M948" i="6"/>
  <c r="N948" i="6" s="1"/>
  <c r="M956" i="6"/>
  <c r="N956" i="6" s="1"/>
  <c r="M964" i="6"/>
  <c r="N964" i="6" s="1"/>
  <c r="M972" i="6"/>
  <c r="N972" i="6" s="1"/>
  <c r="M980" i="6"/>
  <c r="N980" i="6" s="1"/>
  <c r="M988" i="6"/>
  <c r="N988" i="6" s="1"/>
  <c r="M996" i="6"/>
  <c r="N996" i="6" s="1"/>
  <c r="M1004" i="6"/>
  <c r="N1004" i="6" s="1"/>
  <c r="M1012" i="6"/>
  <c r="N1012" i="6" s="1"/>
  <c r="M1020" i="6"/>
  <c r="N1020" i="6" s="1"/>
  <c r="M1028" i="6"/>
  <c r="N1028" i="6" s="1"/>
  <c r="M1036" i="6"/>
  <c r="N1036" i="6" s="1"/>
  <c r="M1044" i="6"/>
  <c r="N1044" i="6" s="1"/>
  <c r="M1060" i="6"/>
  <c r="N1060" i="6" s="1"/>
  <c r="M1068" i="6"/>
  <c r="N1068" i="6" s="1"/>
  <c r="M1076" i="6"/>
  <c r="N1076" i="6" s="1"/>
  <c r="M1088" i="6"/>
  <c r="N1088" i="6" s="1"/>
  <c r="M1100" i="6"/>
  <c r="N1100" i="6" s="1"/>
  <c r="M1112" i="6"/>
  <c r="N1112" i="6" s="1"/>
  <c r="M1120" i="6"/>
  <c r="N1120" i="6" s="1"/>
  <c r="M1128" i="6"/>
  <c r="N1128" i="6" s="1"/>
  <c r="M1135" i="6"/>
  <c r="N1135" i="6" s="1"/>
  <c r="M1185" i="6"/>
  <c r="N1185" i="6" s="1"/>
  <c r="M1197" i="6"/>
  <c r="N1197" i="6" s="1"/>
  <c r="M520" i="6"/>
  <c r="N520" i="6" s="1"/>
  <c r="M508" i="6"/>
  <c r="N508" i="6" s="1"/>
  <c r="M500" i="6"/>
  <c r="N500" i="6" s="1"/>
  <c r="M492" i="6"/>
  <c r="N492" i="6" s="1"/>
  <c r="M484" i="6"/>
  <c r="N484" i="6" s="1"/>
  <c r="M1136" i="6"/>
  <c r="N1136" i="6" s="1"/>
  <c r="M1140" i="6"/>
  <c r="N1140" i="6" s="1"/>
  <c r="M1148" i="6"/>
  <c r="N1148" i="6" s="1"/>
  <c r="M1152" i="6"/>
  <c r="N1152" i="6" s="1"/>
  <c r="M1156" i="6"/>
  <c r="N1156" i="6" s="1"/>
  <c r="M1160" i="6"/>
  <c r="N1160" i="6" s="1"/>
  <c r="M1170" i="6"/>
  <c r="N1170" i="6" s="1"/>
  <c r="M1174" i="6"/>
  <c r="N1174" i="6" s="1"/>
  <c r="M1178" i="6"/>
  <c r="N1178" i="6" s="1"/>
  <c r="M1182" i="6"/>
  <c r="N1182" i="6" s="1"/>
  <c r="M1186" i="6"/>
  <c r="N1186" i="6" s="1"/>
  <c r="M1190" i="6"/>
  <c r="N1190" i="6" s="1"/>
  <c r="M1194" i="6"/>
  <c r="N1194" i="6" s="1"/>
  <c r="M1198" i="6"/>
  <c r="N1198" i="6" s="1"/>
  <c r="M1202" i="6"/>
  <c r="N1202" i="6" s="1"/>
  <c r="M1224" i="6"/>
  <c r="N1224" i="6" s="1"/>
  <c r="M1228" i="6"/>
  <c r="N1228" i="6" s="1"/>
  <c r="M1232" i="6"/>
  <c r="N1232" i="6" s="1"/>
  <c r="M1236" i="6"/>
  <c r="N1236" i="6" s="1"/>
  <c r="M1240" i="6"/>
  <c r="N1240" i="6" s="1"/>
  <c r="M1244" i="6"/>
  <c r="N1244" i="6" s="1"/>
  <c r="M1129" i="6"/>
  <c r="N1129" i="6" s="1"/>
  <c r="M1139" i="6"/>
  <c r="N1139" i="6" s="1"/>
  <c r="M1143" i="6"/>
  <c r="N1143" i="6" s="1"/>
  <c r="M1147" i="6"/>
  <c r="N1147" i="6" s="1"/>
  <c r="M1151" i="6"/>
  <c r="N1151" i="6" s="1"/>
  <c r="M1155" i="6"/>
  <c r="N1155" i="6" s="1"/>
  <c r="M1159" i="6"/>
  <c r="N1159" i="6" s="1"/>
  <c r="M1163" i="6"/>
  <c r="N1163" i="6" s="1"/>
  <c r="M1173" i="6"/>
  <c r="N1173" i="6" s="1"/>
  <c r="M1177" i="6"/>
  <c r="N1177" i="6" s="1"/>
  <c r="M1181" i="6"/>
  <c r="N1181" i="6" s="1"/>
  <c r="M1189" i="6"/>
  <c r="N1189" i="6" s="1"/>
  <c r="M1193" i="6"/>
  <c r="N1193" i="6" s="1"/>
  <c r="M1201" i="6"/>
  <c r="N1201" i="6" s="1"/>
  <c r="M1223" i="6"/>
  <c r="N1223" i="6" s="1"/>
  <c r="M1227" i="6"/>
  <c r="N1227" i="6" s="1"/>
  <c r="M1231" i="6"/>
  <c r="N1231" i="6" s="1"/>
  <c r="M1235" i="6"/>
  <c r="N1235" i="6" s="1"/>
  <c r="M1239" i="6"/>
  <c r="N1239" i="6" s="1"/>
  <c r="M1243" i="6"/>
  <c r="N1243" i="6" s="1"/>
  <c r="M1172" i="6"/>
  <c r="N1172" i="6" s="1"/>
  <c r="M1176" i="6"/>
  <c r="N1176" i="6" s="1"/>
  <c r="M1180" i="6"/>
  <c r="N1180" i="6" s="1"/>
  <c r="M1184" i="6"/>
  <c r="N1184" i="6" s="1"/>
  <c r="M1188" i="6"/>
  <c r="N1188" i="6" s="1"/>
  <c r="M1192" i="6"/>
  <c r="N1192" i="6" s="1"/>
  <c r="M1196" i="6"/>
  <c r="N1196" i="6" s="1"/>
  <c r="M1200" i="6"/>
  <c r="N1200" i="6" s="1"/>
  <c r="M1204" i="6"/>
  <c r="N1204" i="6" s="1"/>
  <c r="M1230" i="6"/>
  <c r="N1230" i="6" s="1"/>
  <c r="M1234" i="6"/>
  <c r="N1234" i="6" s="1"/>
  <c r="M1242" i="6"/>
  <c r="N1242" i="6" s="1"/>
  <c r="M1237" i="6"/>
  <c r="N1237" i="6" s="1"/>
  <c r="M1241" i="6"/>
  <c r="N1241" i="6" s="1"/>
  <c r="M596" i="6"/>
  <c r="N596" i="6" s="1"/>
  <c r="M595" i="6"/>
  <c r="N595" i="6" s="1"/>
  <c r="Q131" i="6"/>
  <c r="R555" i="6"/>
  <c r="Q555" i="6"/>
  <c r="R572" i="6"/>
  <c r="R579" i="6"/>
  <c r="R674" i="6"/>
  <c r="R749" i="6"/>
  <c r="R755" i="6"/>
  <c r="R966" i="6"/>
  <c r="R990" i="6"/>
  <c r="R683" i="6"/>
  <c r="R988" i="6"/>
  <c r="R590" i="6"/>
  <c r="Q297" i="6"/>
  <c r="Q381" i="6"/>
  <c r="Q445" i="6"/>
  <c r="R1189" i="6"/>
  <c r="R1012" i="6"/>
  <c r="R1020" i="6"/>
  <c r="R584" i="6"/>
  <c r="R587" i="6"/>
  <c r="R759" i="6"/>
  <c r="R483" i="6"/>
  <c r="R486" i="6"/>
  <c r="R29" i="6"/>
  <c r="R37" i="6"/>
  <c r="R42" i="6"/>
  <c r="R46" i="6"/>
  <c r="R50" i="6"/>
  <c r="R62" i="6"/>
  <c r="R66" i="6"/>
  <c r="R83" i="6"/>
  <c r="R1145" i="6"/>
  <c r="R1149" i="6"/>
  <c r="R1161" i="6"/>
  <c r="R1180" i="6"/>
  <c r="R985" i="6"/>
  <c r="R1124" i="6"/>
  <c r="R1206" i="6"/>
  <c r="R1227" i="6"/>
  <c r="R1231" i="6"/>
  <c r="R1235" i="6"/>
  <c r="R114" i="6"/>
  <c r="R118" i="6"/>
  <c r="R149" i="6"/>
  <c r="R177" i="6"/>
  <c r="R181" i="6"/>
  <c r="R184" i="6"/>
  <c r="R249" i="6"/>
  <c r="R253" i="6"/>
  <c r="R274" i="6"/>
  <c r="R294" i="6"/>
  <c r="R377" i="6"/>
  <c r="R739" i="6"/>
  <c r="R757" i="6"/>
  <c r="R761" i="6"/>
  <c r="R769" i="6"/>
  <c r="R802" i="6"/>
  <c r="R821" i="6"/>
  <c r="R839" i="6"/>
  <c r="R1032" i="6"/>
  <c r="R479" i="6"/>
  <c r="R482" i="6"/>
  <c r="R1148" i="6"/>
  <c r="R1171" i="6"/>
  <c r="Q291" i="6"/>
  <c r="Q875" i="6"/>
  <c r="R987" i="6"/>
  <c r="R1029" i="6"/>
  <c r="R1217" i="6"/>
  <c r="R1236" i="6"/>
  <c r="R132" i="6"/>
  <c r="R139" i="6"/>
  <c r="R143" i="6"/>
  <c r="R147" i="6"/>
  <c r="R150" i="6"/>
  <c r="R151" i="6"/>
  <c r="R199" i="6"/>
  <c r="R251" i="6"/>
  <c r="R296" i="6"/>
  <c r="R308" i="6"/>
  <c r="R328" i="6"/>
  <c r="R348" i="6"/>
  <c r="R705" i="6"/>
  <c r="R740" i="6"/>
  <c r="R748" i="6"/>
  <c r="R762" i="6"/>
  <c r="R795" i="6"/>
  <c r="R822" i="6"/>
  <c r="R840" i="6"/>
  <c r="Q160" i="6"/>
  <c r="R187" i="6"/>
  <c r="R188" i="6"/>
  <c r="R437" i="6"/>
  <c r="R441" i="6"/>
  <c r="R445" i="6"/>
  <c r="R448" i="6"/>
  <c r="R449" i="6"/>
  <c r="R596" i="6"/>
  <c r="R641" i="6"/>
  <c r="R731" i="6"/>
  <c r="R954" i="6"/>
  <c r="R976" i="6"/>
  <c r="Q186" i="6"/>
  <c r="Q145" i="6"/>
  <c r="R95" i="6"/>
  <c r="R103" i="6"/>
  <c r="R107" i="6"/>
  <c r="R119" i="6"/>
  <c r="R127" i="6"/>
  <c r="R463" i="6"/>
  <c r="R471" i="6"/>
  <c r="R534" i="6"/>
  <c r="R539" i="6"/>
  <c r="R935" i="6"/>
  <c r="R973" i="6"/>
  <c r="R1146" i="6"/>
  <c r="Q1173" i="6"/>
  <c r="R1185" i="6"/>
  <c r="R323" i="6"/>
  <c r="R327" i="6"/>
  <c r="R331" i="6"/>
  <c r="R335" i="6"/>
  <c r="R339" i="6"/>
  <c r="R343" i="6"/>
  <c r="R379" i="6"/>
  <c r="R387" i="6"/>
  <c r="R390" i="6"/>
  <c r="R391" i="6"/>
  <c r="R439" i="6"/>
  <c r="R443" i="6"/>
  <c r="Q532" i="6"/>
  <c r="R595" i="6"/>
  <c r="R611" i="6"/>
  <c r="R615" i="6"/>
  <c r="R619" i="6"/>
  <c r="R623" i="6"/>
  <c r="R630" i="6"/>
  <c r="R703" i="6"/>
  <c r="R718" i="6"/>
  <c r="R738" i="6"/>
  <c r="R956" i="6"/>
  <c r="R1038" i="6"/>
  <c r="R1053" i="6"/>
  <c r="R1084" i="6"/>
  <c r="R1242" i="6"/>
  <c r="R6" i="6"/>
  <c r="R108" i="6"/>
  <c r="R536" i="6"/>
  <c r="R538" i="6"/>
  <c r="R650" i="6"/>
  <c r="R692" i="6"/>
  <c r="R696" i="6"/>
  <c r="Q727" i="6"/>
  <c r="Q777" i="6"/>
  <c r="Q781" i="6"/>
  <c r="Q825" i="6"/>
  <c r="R963" i="6"/>
  <c r="R1041" i="6"/>
  <c r="R18" i="6"/>
  <c r="R22" i="6"/>
  <c r="Q25" i="6"/>
  <c r="Q27" i="6"/>
  <c r="Q35" i="6"/>
  <c r="Q164" i="6"/>
  <c r="R203" i="6"/>
  <c r="Q236" i="6"/>
  <c r="Q239" i="6"/>
  <c r="Q260" i="6"/>
  <c r="R317" i="6"/>
  <c r="R321" i="6"/>
  <c r="Q546" i="6"/>
  <c r="R647" i="6"/>
  <c r="R648" i="6"/>
  <c r="R690" i="6"/>
  <c r="R695" i="6"/>
  <c r="R704" i="6"/>
  <c r="R833" i="6"/>
  <c r="R836" i="6"/>
  <c r="R860" i="6"/>
  <c r="R868" i="6"/>
  <c r="Q913" i="6"/>
  <c r="R1022" i="6"/>
  <c r="R1030" i="6"/>
  <c r="R1039" i="6"/>
  <c r="R1047" i="6"/>
  <c r="R1069" i="6"/>
  <c r="R1106" i="6"/>
  <c r="Q1130" i="6"/>
  <c r="Q139" i="6"/>
  <c r="Q986" i="6"/>
  <c r="Q1099" i="6"/>
  <c r="R1130" i="6"/>
  <c r="Q83" i="6"/>
  <c r="R98" i="6"/>
  <c r="R106" i="6"/>
  <c r="Q114" i="6"/>
  <c r="R359" i="6"/>
  <c r="Q379" i="6"/>
  <c r="R484" i="6"/>
  <c r="R488" i="6"/>
  <c r="R589" i="6"/>
  <c r="R677" i="6"/>
  <c r="R729" i="6"/>
  <c r="R864" i="6"/>
  <c r="R905" i="6"/>
  <c r="R1082" i="6"/>
  <c r="R1111" i="6"/>
  <c r="M5" i="6"/>
  <c r="N5" i="6" s="1"/>
  <c r="R27" i="6"/>
  <c r="R35" i="6"/>
  <c r="R55" i="6"/>
  <c r="R59" i="6"/>
  <c r="R71" i="6"/>
  <c r="R72" i="6"/>
  <c r="R201" i="6"/>
  <c r="Q208" i="6"/>
  <c r="R214" i="6"/>
  <c r="R218" i="6"/>
  <c r="R279" i="6"/>
  <c r="R283" i="6"/>
  <c r="R291" i="6"/>
  <c r="R428" i="6"/>
  <c r="Q474" i="6"/>
  <c r="R557" i="6"/>
  <c r="R702" i="6"/>
  <c r="R792" i="6"/>
  <c r="R796" i="6"/>
  <c r="R797" i="6"/>
  <c r="R816" i="6"/>
  <c r="R820" i="6"/>
  <c r="Q827" i="6"/>
  <c r="R857" i="6"/>
  <c r="R865" i="6"/>
  <c r="Q870" i="6"/>
  <c r="R959" i="6"/>
  <c r="R977" i="6"/>
  <c r="Q984" i="6"/>
  <c r="R1003" i="6"/>
  <c r="R1019" i="6"/>
  <c r="R1034" i="6"/>
  <c r="Q1041" i="6"/>
  <c r="R131" i="6"/>
  <c r="R134" i="6"/>
  <c r="R195" i="6"/>
  <c r="R204" i="6"/>
  <c r="R298" i="6"/>
  <c r="R310" i="6"/>
  <c r="R354" i="6"/>
  <c r="R374" i="6"/>
  <c r="R378" i="6"/>
  <c r="R503" i="6"/>
  <c r="R511" i="6"/>
  <c r="R581" i="6"/>
  <c r="R585" i="6"/>
  <c r="R669" i="6"/>
  <c r="R673" i="6"/>
  <c r="R676" i="6"/>
  <c r="Q687" i="6"/>
  <c r="R736" i="6"/>
  <c r="R902" i="6"/>
  <c r="R1063" i="6"/>
  <c r="R1110" i="6"/>
  <c r="R1136" i="6"/>
  <c r="R1140" i="6"/>
  <c r="Q1240" i="6"/>
  <c r="R52" i="6"/>
  <c r="R57" i="6"/>
  <c r="R109" i="6"/>
  <c r="R112" i="6"/>
  <c r="R117" i="6"/>
  <c r="R169" i="6"/>
  <c r="R173" i="6"/>
  <c r="R216" i="6"/>
  <c r="R220" i="6"/>
  <c r="R223" i="6"/>
  <c r="Q224" i="6"/>
  <c r="R269" i="6"/>
  <c r="R272" i="6"/>
  <c r="R277" i="6"/>
  <c r="R289" i="6"/>
  <c r="Q298" i="6"/>
  <c r="Q304" i="6"/>
  <c r="R393" i="6"/>
  <c r="R394" i="6"/>
  <c r="R401" i="6"/>
  <c r="R406" i="6"/>
  <c r="R410" i="6"/>
  <c r="R430" i="6"/>
  <c r="R548" i="6"/>
  <c r="Q552" i="6"/>
  <c r="R565" i="6"/>
  <c r="R569" i="6"/>
  <c r="R604" i="6"/>
  <c r="R785" i="6"/>
  <c r="R791" i="6"/>
  <c r="R867" i="6"/>
  <c r="R869" i="6"/>
  <c r="R939" i="6"/>
  <c r="Q946" i="6"/>
  <c r="R1071" i="6"/>
  <c r="R1092" i="6"/>
  <c r="R1094" i="6"/>
  <c r="R1101" i="6"/>
  <c r="R1109" i="6"/>
  <c r="Q116" i="6"/>
  <c r="Q227" i="6"/>
  <c r="Q601" i="6"/>
  <c r="Q615" i="6"/>
  <c r="Q18" i="6"/>
  <c r="Q99" i="6"/>
  <c r="Q107" i="6"/>
  <c r="Q188" i="6"/>
  <c r="R193" i="6"/>
  <c r="R23" i="6"/>
  <c r="R81" i="6"/>
  <c r="Q84" i="6"/>
  <c r="R88" i="6"/>
  <c r="Q111" i="6"/>
  <c r="R141" i="6"/>
  <c r="R146" i="6"/>
  <c r="R154" i="6"/>
  <c r="Q165" i="6"/>
  <c r="Q548" i="6"/>
  <c r="Q743" i="6"/>
  <c r="Q21" i="6"/>
  <c r="R53" i="6"/>
  <c r="Q90" i="6"/>
  <c r="R116" i="6"/>
  <c r="R129" i="6"/>
  <c r="Q4" i="6"/>
  <c r="R48" i="6"/>
  <c r="R51" i="6"/>
  <c r="Q55" i="6"/>
  <c r="Q134" i="6"/>
  <c r="Q142" i="6"/>
  <c r="Q190" i="6"/>
  <c r="R192" i="6"/>
  <c r="R196" i="6"/>
  <c r="R205" i="6"/>
  <c r="R209" i="6"/>
  <c r="R332" i="6"/>
  <c r="R357" i="6"/>
  <c r="R361" i="6"/>
  <c r="R368" i="6"/>
  <c r="R372" i="6"/>
  <c r="R373" i="6"/>
  <c r="Q420" i="6"/>
  <c r="Q489" i="6"/>
  <c r="R775" i="6"/>
  <c r="Q775" i="6"/>
  <c r="Q6" i="6"/>
  <c r="R16" i="6"/>
  <c r="Q24" i="6"/>
  <c r="Q34" i="6"/>
  <c r="Q38" i="6"/>
  <c r="R61" i="6"/>
  <c r="R78" i="6"/>
  <c r="R79" i="6"/>
  <c r="Q130" i="6"/>
  <c r="R148" i="6"/>
  <c r="R152" i="6"/>
  <c r="R156" i="6"/>
  <c r="R160" i="6"/>
  <c r="Q228" i="6"/>
  <c r="Q238" i="6"/>
  <c r="Q245" i="6"/>
  <c r="R276" i="6"/>
  <c r="Q315" i="6"/>
  <c r="Q17" i="6"/>
  <c r="Q23" i="6"/>
  <c r="R34" i="6"/>
  <c r="Q73" i="6"/>
  <c r="Q127" i="6"/>
  <c r="Q146" i="6"/>
  <c r="R163" i="6"/>
  <c r="Q202" i="6"/>
  <c r="Q718" i="6"/>
  <c r="R200" i="6"/>
  <c r="R233" i="6"/>
  <c r="R241" i="6"/>
  <c r="Q249" i="6"/>
  <c r="R280" i="6"/>
  <c r="R284" i="6"/>
  <c r="R288" i="6"/>
  <c r="R301" i="6"/>
  <c r="Q312" i="6"/>
  <c r="R347" i="6"/>
  <c r="R405" i="6"/>
  <c r="R412" i="6"/>
  <c r="R474" i="6"/>
  <c r="R477" i="6"/>
  <c r="R478" i="6"/>
  <c r="R481" i="6"/>
  <c r="R492" i="6"/>
  <c r="R499" i="6"/>
  <c r="R500" i="6"/>
  <c r="Q515" i="6"/>
  <c r="R547" i="6"/>
  <c r="R654" i="6"/>
  <c r="Q678" i="6"/>
  <c r="R710" i="6"/>
  <c r="R711" i="6"/>
  <c r="R715" i="6"/>
  <c r="R779" i="6"/>
  <c r="R783" i="6"/>
  <c r="R828" i="6"/>
  <c r="Q968" i="6"/>
  <c r="R1091" i="6"/>
  <c r="R248" i="6"/>
  <c r="Q286" i="6"/>
  <c r="Q290" i="6"/>
  <c r="R305" i="6"/>
  <c r="R309" i="6"/>
  <c r="R312" i="6"/>
  <c r="R313" i="6"/>
  <c r="R318" i="6"/>
  <c r="Q345" i="6"/>
  <c r="R367" i="6"/>
  <c r="R370" i="6"/>
  <c r="R371" i="6"/>
  <c r="R396" i="6"/>
  <c r="R424" i="6"/>
  <c r="R425" i="6"/>
  <c r="R453" i="6"/>
  <c r="R504" i="6"/>
  <c r="R515" i="6"/>
  <c r="R531" i="6"/>
  <c r="R535" i="6"/>
  <c r="R541" i="6"/>
  <c r="R550" i="6"/>
  <c r="R558" i="6"/>
  <c r="R564" i="6"/>
  <c r="R568" i="6"/>
  <c r="R591" i="6"/>
  <c r="Q602" i="6"/>
  <c r="R635" i="6"/>
  <c r="Q643" i="6"/>
  <c r="R649" i="6"/>
  <c r="R670" i="6"/>
  <c r="R681" i="6"/>
  <c r="R685" i="6"/>
  <c r="Q696" i="6"/>
  <c r="Q713" i="6"/>
  <c r="Q721" i="6"/>
  <c r="Q746" i="6"/>
  <c r="R751" i="6"/>
  <c r="R808" i="6"/>
  <c r="R812" i="6"/>
  <c r="Q826" i="6"/>
  <c r="R1036" i="6"/>
  <c r="Q269" i="6"/>
  <c r="Q294" i="6"/>
  <c r="Q357" i="6"/>
  <c r="Q394" i="6"/>
  <c r="Q459" i="6"/>
  <c r="Q616" i="6"/>
  <c r="Q683" i="6"/>
  <c r="Q700" i="6"/>
  <c r="Q705" i="6"/>
  <c r="P705" i="6" s="1"/>
  <c r="Q753" i="6"/>
  <c r="Q770" i="6"/>
  <c r="Q917" i="6"/>
  <c r="Q925" i="6"/>
  <c r="Q960" i="6"/>
  <c r="R969" i="6"/>
  <c r="Q970" i="6"/>
  <c r="R978" i="6"/>
  <c r="R67" i="6"/>
  <c r="Q82" i="6"/>
  <c r="Q118" i="6"/>
  <c r="R124" i="6"/>
  <c r="R133" i="6"/>
  <c r="R136" i="6"/>
  <c r="Q143" i="6"/>
  <c r="R145" i="6"/>
  <c r="Q152" i="6"/>
  <c r="Q205" i="6"/>
  <c r="Q209" i="6"/>
  <c r="R227" i="6"/>
  <c r="R232" i="6"/>
  <c r="R235" i="6"/>
  <c r="R239" i="6"/>
  <c r="R255" i="6"/>
  <c r="R261" i="6"/>
  <c r="Q276" i="6"/>
  <c r="R278" i="6"/>
  <c r="R290" i="6"/>
  <c r="Q331" i="6"/>
  <c r="Q343" i="6"/>
  <c r="Q374" i="6"/>
  <c r="Q397" i="6"/>
  <c r="R399" i="6"/>
  <c r="R403" i="6"/>
  <c r="R411" i="6"/>
  <c r="R414" i="6"/>
  <c r="R419" i="6"/>
  <c r="R490" i="6"/>
  <c r="Q529" i="6"/>
  <c r="Q536" i="6"/>
  <c r="R602" i="6"/>
  <c r="R606" i="6"/>
  <c r="R614" i="6"/>
  <c r="Q619" i="6"/>
  <c r="R643" i="6"/>
  <c r="R652" i="6"/>
  <c r="R656" i="6"/>
  <c r="R901" i="6"/>
  <c r="Q907" i="6"/>
  <c r="R454" i="6"/>
  <c r="R455" i="6"/>
  <c r="R517" i="6"/>
  <c r="R530" i="6"/>
  <c r="R544" i="6"/>
  <c r="R549" i="6"/>
  <c r="R553" i="6"/>
  <c r="R556" i="6"/>
  <c r="R566" i="6"/>
  <c r="R593" i="6"/>
  <c r="R637" i="6"/>
  <c r="R638" i="6"/>
  <c r="R642" i="6"/>
  <c r="R687" i="6"/>
  <c r="R700" i="6"/>
  <c r="R752" i="6"/>
  <c r="R801" i="6"/>
  <c r="R844" i="6"/>
  <c r="R848" i="6"/>
  <c r="R851" i="6"/>
  <c r="R941" i="6"/>
  <c r="R949" i="6"/>
  <c r="R1168" i="6"/>
  <c r="R1218" i="6"/>
  <c r="Q212" i="6"/>
  <c r="Q309" i="6"/>
  <c r="Q429" i="6"/>
  <c r="Q572" i="6"/>
  <c r="Q685" i="6"/>
  <c r="Q698" i="6"/>
  <c r="Q724" i="6"/>
  <c r="Q846" i="6"/>
  <c r="Q848" i="6"/>
  <c r="Q850" i="6"/>
  <c r="Q855" i="6"/>
  <c r="Q859" i="6"/>
  <c r="R899" i="6"/>
  <c r="R924" i="6"/>
  <c r="R600" i="6"/>
  <c r="R613" i="6"/>
  <c r="R645" i="6"/>
  <c r="R663" i="6"/>
  <c r="R671" i="6"/>
  <c r="Q708" i="6"/>
  <c r="R716" i="6"/>
  <c r="R725" i="6"/>
  <c r="Q736" i="6"/>
  <c r="R741" i="6"/>
  <c r="R777" i="6"/>
  <c r="R781" i="6"/>
  <c r="R789" i="6"/>
  <c r="R818" i="6"/>
  <c r="R827" i="6"/>
  <c r="R846" i="6"/>
  <c r="R850" i="6"/>
  <c r="R853" i="6"/>
  <c r="R854" i="6"/>
  <c r="R886" i="6"/>
  <c r="R888" i="6"/>
  <c r="Q889" i="6"/>
  <c r="R896" i="6"/>
  <c r="R904" i="6"/>
  <c r="R920" i="6"/>
  <c r="R922" i="6"/>
  <c r="R930" i="6"/>
  <c r="Q935" i="6"/>
  <c r="R982" i="6"/>
  <c r="R1007" i="6"/>
  <c r="R1013" i="6"/>
  <c r="R1031" i="6"/>
  <c r="R1050" i="6"/>
  <c r="R1074" i="6"/>
  <c r="R1134" i="6"/>
  <c r="Q1137" i="6"/>
  <c r="R1159" i="6"/>
  <c r="R1166" i="6"/>
  <c r="R1173" i="6"/>
  <c r="R1207" i="6"/>
  <c r="R1224" i="6"/>
  <c r="Q1243" i="6"/>
  <c r="R756" i="6"/>
  <c r="R764" i="6"/>
  <c r="R870" i="6"/>
  <c r="R877" i="6"/>
  <c r="R912" i="6"/>
  <c r="R921" i="6"/>
  <c r="Q922" i="6"/>
  <c r="R953" i="6"/>
  <c r="R964" i="6"/>
  <c r="Q981" i="6"/>
  <c r="Q1003" i="6"/>
  <c r="R1054" i="6"/>
  <c r="R1064" i="6"/>
  <c r="R1081" i="6"/>
  <c r="Q1082" i="6"/>
  <c r="Q1049" i="6"/>
  <c r="Q1092" i="6"/>
  <c r="R1093" i="6"/>
  <c r="Q1192" i="6"/>
  <c r="R1219" i="6"/>
  <c r="R1226" i="6"/>
  <c r="R1230" i="6"/>
  <c r="R1234" i="6"/>
  <c r="Q993" i="6"/>
  <c r="Q1059" i="6"/>
  <c r="Q1124" i="6"/>
  <c r="Q1152" i="6"/>
  <c r="Q1183" i="6"/>
  <c r="Q1210" i="6"/>
  <c r="R951" i="6"/>
  <c r="R1002" i="6"/>
  <c r="R1010" i="6"/>
  <c r="R1018" i="6"/>
  <c r="R1027" i="6"/>
  <c r="Q1074" i="6"/>
  <c r="R1100" i="6"/>
  <c r="Q1105" i="6"/>
  <c r="R1116" i="6"/>
  <c r="R1125" i="6"/>
  <c r="Q1151" i="6"/>
  <c r="Q1180" i="6"/>
  <c r="Q1224" i="6"/>
  <c r="Q1232" i="6"/>
  <c r="Q1236" i="6"/>
  <c r="Q841" i="6"/>
  <c r="R856" i="6"/>
  <c r="R889" i="6"/>
  <c r="R907" i="6"/>
  <c r="R915" i="6"/>
  <c r="R931" i="6"/>
  <c r="R948" i="6"/>
  <c r="R1000" i="6"/>
  <c r="R1090" i="6"/>
  <c r="Q1095" i="6"/>
  <c r="Q1142" i="6"/>
  <c r="Q8" i="6"/>
  <c r="Q52" i="6"/>
  <c r="R24" i="6"/>
  <c r="R54" i="6"/>
  <c r="Q62" i="6"/>
  <c r="Q79" i="6"/>
  <c r="R86" i="6"/>
  <c r="R4" i="6"/>
  <c r="R30" i="6"/>
  <c r="R135" i="6"/>
  <c r="Q184" i="6"/>
  <c r="R28" i="6"/>
  <c r="Q57" i="6"/>
  <c r="R64" i="6"/>
  <c r="R113" i="6"/>
  <c r="M6" i="6"/>
  <c r="N6" i="6" s="1"/>
  <c r="R75" i="6"/>
  <c r="Q203" i="6"/>
  <c r="R123" i="6"/>
  <c r="Q199" i="6"/>
  <c r="Q213" i="6"/>
  <c r="Q231" i="6"/>
  <c r="Q254" i="6"/>
  <c r="Q280" i="6"/>
  <c r="Q414" i="6"/>
  <c r="R520" i="6"/>
  <c r="R552" i="6"/>
  <c r="R570" i="6"/>
  <c r="Q613" i="6"/>
  <c r="R632" i="6"/>
  <c r="R633" i="6"/>
  <c r="R653" i="6"/>
  <c r="R724" i="6"/>
  <c r="R732" i="6"/>
  <c r="R928" i="6"/>
  <c r="R1108" i="6"/>
  <c r="R1184" i="6"/>
  <c r="Q64" i="6"/>
  <c r="Q69" i="6"/>
  <c r="R84" i="6"/>
  <c r="Q95" i="6"/>
  <c r="Q112" i="6"/>
  <c r="P112" i="6" s="1"/>
  <c r="Q155" i="6"/>
  <c r="R175" i="6"/>
  <c r="Q177" i="6"/>
  <c r="Q194" i="6"/>
  <c r="R219" i="6"/>
  <c r="Q223" i="6"/>
  <c r="Q226" i="6"/>
  <c r="R263" i="6"/>
  <c r="Q289" i="6"/>
  <c r="R292" i="6"/>
  <c r="R299" i="6"/>
  <c r="Q326" i="6"/>
  <c r="Q369" i="6"/>
  <c r="Q403" i="6"/>
  <c r="Q424" i="6"/>
  <c r="Q437" i="6"/>
  <c r="Q450" i="6"/>
  <c r="Q454" i="6"/>
  <c r="Q463" i="6"/>
  <c r="R465" i="6"/>
  <c r="R469" i="6"/>
  <c r="Q476" i="6"/>
  <c r="Q518" i="6"/>
  <c r="Q531" i="6"/>
  <c r="Q539" i="6"/>
  <c r="Q574" i="6"/>
  <c r="Q715" i="6"/>
  <c r="R885" i="6"/>
  <c r="R919" i="6"/>
  <c r="R1096" i="6"/>
  <c r="Q332" i="6"/>
  <c r="R349" i="6"/>
  <c r="Q354" i="6"/>
  <c r="R366" i="6"/>
  <c r="R375" i="6"/>
  <c r="R380" i="6"/>
  <c r="R384" i="6"/>
  <c r="R388" i="6"/>
  <c r="Q405" i="6"/>
  <c r="R421" i="6"/>
  <c r="Q432" i="6"/>
  <c r="R434" i="6"/>
  <c r="Q443" i="6"/>
  <c r="R451" i="6"/>
  <c r="R460" i="6"/>
  <c r="Q467" i="6"/>
  <c r="R496" i="6"/>
  <c r="R497" i="6"/>
  <c r="Q534" i="6"/>
  <c r="R574" i="6"/>
  <c r="Q593" i="6"/>
  <c r="Q626" i="6"/>
  <c r="Q630" i="6"/>
  <c r="Q636" i="6"/>
  <c r="R787" i="6"/>
  <c r="R876" i="6"/>
  <c r="R918" i="6"/>
  <c r="R979" i="6"/>
  <c r="R989" i="6"/>
  <c r="R997" i="6"/>
  <c r="R1087" i="6"/>
  <c r="R1241" i="6"/>
  <c r="Q147" i="6"/>
  <c r="R159" i="6"/>
  <c r="R189" i="6"/>
  <c r="Q241" i="6"/>
  <c r="R247" i="6"/>
  <c r="R330" i="6"/>
  <c r="Q338" i="6"/>
  <c r="R342" i="6"/>
  <c r="R360" i="6"/>
  <c r="Q377" i="6"/>
  <c r="R392" i="6"/>
  <c r="R415" i="6"/>
  <c r="R416" i="6"/>
  <c r="R432" i="6"/>
  <c r="Q434" i="6"/>
  <c r="R459" i="6"/>
  <c r="Q460" i="6"/>
  <c r="R468" i="6"/>
  <c r="Q471" i="6"/>
  <c r="R487" i="6"/>
  <c r="Q504" i="6"/>
  <c r="R506" i="6"/>
  <c r="R510" i="6"/>
  <c r="R858" i="6"/>
  <c r="R909" i="6"/>
  <c r="Q89" i="6"/>
  <c r="R91" i="6"/>
  <c r="Q115" i="6"/>
  <c r="R122" i="6"/>
  <c r="R126" i="6"/>
  <c r="R140" i="6"/>
  <c r="Q161" i="6"/>
  <c r="R179" i="6"/>
  <c r="Q182" i="6"/>
  <c r="Q246" i="6"/>
  <c r="R257" i="6"/>
  <c r="Q278" i="6"/>
  <c r="Q300" i="6"/>
  <c r="R302" i="6"/>
  <c r="R322" i="6"/>
  <c r="Q337" i="6"/>
  <c r="Q339" i="6"/>
  <c r="Q341" i="6"/>
  <c r="Q346" i="6"/>
  <c r="Q363" i="6"/>
  <c r="Q372" i="6"/>
  <c r="Q438" i="6"/>
  <c r="Q466" i="6"/>
  <c r="Q470" i="6"/>
  <c r="Q506" i="6"/>
  <c r="Q508" i="6"/>
  <c r="Q533" i="6"/>
  <c r="Q537" i="6"/>
  <c r="R577" i="6"/>
  <c r="Q587" i="6"/>
  <c r="R603" i="6"/>
  <c r="R618" i="6"/>
  <c r="Q623" i="6"/>
  <c r="Q627" i="6"/>
  <c r="R631" i="6"/>
  <c r="Q642" i="6"/>
  <c r="Q651" i="6"/>
  <c r="R612" i="6"/>
  <c r="R621" i="6"/>
  <c r="R625" i="6"/>
  <c r="Q637" i="6"/>
  <c r="R639" i="6"/>
  <c r="Q645" i="6"/>
  <c r="Q647" i="6"/>
  <c r="R742" i="6"/>
  <c r="R773" i="6"/>
  <c r="R823" i="6"/>
  <c r="R834" i="6"/>
  <c r="R73" i="6"/>
  <c r="R76" i="6"/>
  <c r="R77" i="6"/>
  <c r="R90" i="6"/>
  <c r="R93" i="6"/>
  <c r="Q103" i="6"/>
  <c r="R121" i="6"/>
  <c r="R142" i="6"/>
  <c r="Q191" i="6"/>
  <c r="Q220" i="6"/>
  <c r="Q233" i="6"/>
  <c r="P233" i="6" s="1"/>
  <c r="Q235" i="6"/>
  <c r="R245" i="6"/>
  <c r="Q251" i="6"/>
  <c r="Q253" i="6"/>
  <c r="R260" i="6"/>
  <c r="Q279" i="6"/>
  <c r="Q293" i="6"/>
  <c r="Q314" i="6"/>
  <c r="Q336" i="6"/>
  <c r="R351" i="6"/>
  <c r="Q362" i="6"/>
  <c r="R364" i="6"/>
  <c r="R381" i="6"/>
  <c r="R382" i="6"/>
  <c r="R385" i="6"/>
  <c r="Q408" i="6"/>
  <c r="R423" i="6"/>
  <c r="R485" i="6"/>
  <c r="Q494" i="6"/>
  <c r="R495" i="6"/>
  <c r="R498" i="6"/>
  <c r="Q502" i="6"/>
  <c r="R576" i="6"/>
  <c r="Q612" i="6"/>
  <c r="R617" i="6"/>
  <c r="Q77" i="6"/>
  <c r="R89" i="6"/>
  <c r="R102" i="6"/>
  <c r="R191" i="6"/>
  <c r="Q195" i="6"/>
  <c r="R197" i="6"/>
  <c r="R207" i="6"/>
  <c r="Q222" i="6"/>
  <c r="R265" i="6"/>
  <c r="R268" i="6"/>
  <c r="Q283" i="6"/>
  <c r="R285" i="6"/>
  <c r="R295" i="6"/>
  <c r="R300" i="6"/>
  <c r="Q308" i="6"/>
  <c r="Q319" i="6"/>
  <c r="R329" i="6"/>
  <c r="R333" i="6"/>
  <c r="R337" i="6"/>
  <c r="R341" i="6"/>
  <c r="R346" i="6"/>
  <c r="Q353" i="6"/>
  <c r="R355" i="6"/>
  <c r="R358" i="6"/>
  <c r="R362" i="6"/>
  <c r="R404" i="6"/>
  <c r="R408" i="6"/>
  <c r="R409" i="6"/>
  <c r="R417" i="6"/>
  <c r="R426" i="6"/>
  <c r="R427" i="6"/>
  <c r="Q448" i="6"/>
  <c r="R457" i="6"/>
  <c r="Q477" i="6"/>
  <c r="Q480" i="6"/>
  <c r="Q495" i="6"/>
  <c r="Q497" i="6"/>
  <c r="P497" i="6" s="1"/>
  <c r="R508" i="6"/>
  <c r="R551" i="6"/>
  <c r="R567" i="6"/>
  <c r="R580" i="6"/>
  <c r="Q597" i="6"/>
  <c r="Q609" i="6"/>
  <c r="R694" i="6"/>
  <c r="R768" i="6"/>
  <c r="R938" i="6"/>
  <c r="R1026" i="6"/>
  <c r="R1045" i="6"/>
  <c r="R1060" i="6"/>
  <c r="Q1215" i="6"/>
  <c r="Q659" i="6"/>
  <c r="Q673" i="6"/>
  <c r="R713" i="6"/>
  <c r="R727" i="6"/>
  <c r="Q810" i="6"/>
  <c r="Q829" i="6"/>
  <c r="R842" i="6"/>
  <c r="R843" i="6"/>
  <c r="Q879" i="6"/>
  <c r="Q893" i="6"/>
  <c r="Q899" i="6"/>
  <c r="Q906" i="6"/>
  <c r="R908" i="6"/>
  <c r="R911" i="6"/>
  <c r="Q926" i="6"/>
  <c r="R929" i="6"/>
  <c r="Q934" i="6"/>
  <c r="Q1006" i="6"/>
  <c r="R1017" i="6"/>
  <c r="Q1062" i="6"/>
  <c r="Q1143" i="6"/>
  <c r="Q1149" i="6"/>
  <c r="Q1161" i="6"/>
  <c r="R1167" i="6"/>
  <c r="R1183" i="6"/>
  <c r="R1192" i="6"/>
  <c r="R1196" i="6"/>
  <c r="R1209" i="6"/>
  <c r="R1213" i="6"/>
  <c r="R1221" i="6"/>
  <c r="Q660" i="6"/>
  <c r="Q703" i="6"/>
  <c r="Q759" i="6"/>
  <c r="Q772" i="6"/>
  <c r="Q876" i="6"/>
  <c r="P876" i="6" s="1"/>
  <c r="Q914" i="6"/>
  <c r="Q998" i="6"/>
  <c r="R1107" i="6"/>
  <c r="Q1123" i="6"/>
  <c r="R1128" i="6"/>
  <c r="Q1136" i="6"/>
  <c r="R1153" i="6"/>
  <c r="R1157" i="6"/>
  <c r="R1162" i="6"/>
  <c r="Q1211" i="6"/>
  <c r="R1228" i="6"/>
  <c r="R1232" i="6"/>
  <c r="R667" i="6"/>
  <c r="R689" i="6"/>
  <c r="R693" i="6"/>
  <c r="R708" i="6"/>
  <c r="R722" i="6"/>
  <c r="Q729" i="6"/>
  <c r="Q748" i="6"/>
  <c r="R758" i="6"/>
  <c r="R784" i="6"/>
  <c r="Q799" i="6"/>
  <c r="R810" i="6"/>
  <c r="R814" i="6"/>
  <c r="Q861" i="6"/>
  <c r="R874" i="6"/>
  <c r="R890" i="6"/>
  <c r="R893" i="6"/>
  <c r="R923" i="6"/>
  <c r="R932" i="6"/>
  <c r="Q953" i="6"/>
  <c r="Q962" i="6"/>
  <c r="R974" i="6"/>
  <c r="R995" i="6"/>
  <c r="Q1002" i="6"/>
  <c r="R1021" i="6"/>
  <c r="R1024" i="6"/>
  <c r="R1052" i="6"/>
  <c r="Q1057" i="6"/>
  <c r="R1058" i="6"/>
  <c r="Q1069" i="6"/>
  <c r="R1083" i="6"/>
  <c r="Q1090" i="6"/>
  <c r="Q1101" i="6"/>
  <c r="R1104" i="6"/>
  <c r="R1105" i="6"/>
  <c r="R1127" i="6"/>
  <c r="R1133" i="6"/>
  <c r="R1147" i="6"/>
  <c r="R1204" i="6"/>
  <c r="R1212" i="6"/>
  <c r="Q1213" i="6"/>
  <c r="Q1226" i="6"/>
  <c r="Q1228" i="6"/>
  <c r="Q1230" i="6"/>
  <c r="Q669" i="6"/>
  <c r="Q693" i="6"/>
  <c r="R698" i="6"/>
  <c r="Q706" i="6"/>
  <c r="R717" i="6"/>
  <c r="R753" i="6"/>
  <c r="Q764" i="6"/>
  <c r="R766" i="6"/>
  <c r="R772" i="6"/>
  <c r="Q779" i="6"/>
  <c r="R805" i="6"/>
  <c r="Q808" i="6"/>
  <c r="Q812" i="6"/>
  <c r="Q817" i="6"/>
  <c r="Q819" i="6"/>
  <c r="R841" i="6"/>
  <c r="R882" i="6"/>
  <c r="R892" i="6"/>
  <c r="R955" i="6"/>
  <c r="Q967" i="6"/>
  <c r="Q971" i="6"/>
  <c r="R975" i="6"/>
  <c r="Q1056" i="6"/>
  <c r="Q1061" i="6"/>
  <c r="Q1100" i="6"/>
  <c r="Q1127" i="6"/>
  <c r="Q1140" i="6"/>
  <c r="R1142" i="6"/>
  <c r="R1151" i="6"/>
  <c r="Q1200" i="6"/>
  <c r="Q1206" i="6"/>
  <c r="R1220" i="6"/>
  <c r="Q1242" i="6"/>
  <c r="Q681" i="6"/>
  <c r="Q701" i="6"/>
  <c r="Q704" i="6"/>
  <c r="R706" i="6"/>
  <c r="Q710" i="6"/>
  <c r="R760" i="6"/>
  <c r="Q778" i="6"/>
  <c r="R788" i="6"/>
  <c r="Q803" i="6"/>
  <c r="R832" i="6"/>
  <c r="R835" i="6"/>
  <c r="Q873" i="6"/>
  <c r="Q878" i="6"/>
  <c r="Q920" i="6"/>
  <c r="Q933" i="6"/>
  <c r="Q1023" i="6"/>
  <c r="R1033" i="6"/>
  <c r="Q1038" i="6"/>
  <c r="R1056" i="6"/>
  <c r="Q1080" i="6"/>
  <c r="R1098" i="6"/>
  <c r="Q1113" i="6"/>
  <c r="Q1118" i="6"/>
  <c r="R1172" i="6"/>
  <c r="R1177" i="6"/>
  <c r="R1186" i="6"/>
  <c r="R1202" i="6"/>
  <c r="R1203" i="6"/>
  <c r="Q1223" i="6"/>
  <c r="Q1225" i="6"/>
  <c r="Q1233" i="6"/>
  <c r="R1239" i="6"/>
  <c r="R682" i="6"/>
  <c r="Q694" i="6"/>
  <c r="R697" i="6"/>
  <c r="Q768" i="6"/>
  <c r="R799" i="6"/>
  <c r="R803" i="6"/>
  <c r="Q809" i="6"/>
  <c r="Q820" i="6"/>
  <c r="Q833" i="6"/>
  <c r="Q836" i="6"/>
  <c r="Q838" i="6"/>
  <c r="Q840" i="6"/>
  <c r="P840" i="6" s="1"/>
  <c r="R852" i="6"/>
  <c r="Q858" i="6"/>
  <c r="P858" i="6" s="1"/>
  <c r="Q862" i="6"/>
  <c r="Q885" i="6"/>
  <c r="R950" i="6"/>
  <c r="R972" i="6"/>
  <c r="Q1020" i="6"/>
  <c r="Q1054" i="6"/>
  <c r="Q1065" i="6"/>
  <c r="R1072" i="6"/>
  <c r="Q1129" i="6"/>
  <c r="Q1144" i="6"/>
  <c r="Q1146" i="6"/>
  <c r="Q1171" i="6"/>
  <c r="Q1175" i="6"/>
  <c r="Q1177" i="6"/>
  <c r="R1190" i="6"/>
  <c r="R1197" i="6"/>
  <c r="Q1199" i="6"/>
  <c r="Q1201" i="6"/>
  <c r="R1210" i="6"/>
  <c r="Q1217" i="6"/>
  <c r="R9" i="6"/>
  <c r="Q120" i="6"/>
  <c r="Q156" i="6"/>
  <c r="R157" i="6"/>
  <c r="R162" i="6"/>
  <c r="Q201" i="6"/>
  <c r="Q340" i="6"/>
  <c r="R340" i="6"/>
  <c r="R5" i="6"/>
  <c r="R26" i="6"/>
  <c r="Q46" i="6"/>
  <c r="Q59" i="6"/>
  <c r="Q61" i="6"/>
  <c r="R68" i="6"/>
  <c r="Q75" i="6"/>
  <c r="R94" i="6"/>
  <c r="Q100" i="6"/>
  <c r="Q106" i="6"/>
  <c r="R110" i="6"/>
  <c r="R125" i="6"/>
  <c r="Q154" i="6"/>
  <c r="R174" i="6"/>
  <c r="Q207" i="6"/>
  <c r="Q218" i="6"/>
  <c r="R244" i="6"/>
  <c r="Q244" i="6"/>
  <c r="R271" i="6"/>
  <c r="R281" i="6"/>
  <c r="R303" i="6"/>
  <c r="R319" i="6"/>
  <c r="M4" i="6"/>
  <c r="N4" i="6" s="1"/>
  <c r="Q20" i="6"/>
  <c r="Q22" i="6"/>
  <c r="Q51" i="6"/>
  <c r="Q53" i="6"/>
  <c r="R65" i="6"/>
  <c r="Q68" i="6"/>
  <c r="R69" i="6"/>
  <c r="Q71" i="6"/>
  <c r="R96" i="6"/>
  <c r="R104" i="6"/>
  <c r="Q141" i="6"/>
  <c r="R186" i="6"/>
  <c r="Q196" i="6"/>
  <c r="Q292" i="6"/>
  <c r="M3" i="6"/>
  <c r="N3" i="6" s="1"/>
  <c r="R17" i="6"/>
  <c r="Q19" i="6"/>
  <c r="Q28" i="6"/>
  <c r="R31" i="6"/>
  <c r="Q33" i="6"/>
  <c r="R36" i="6"/>
  <c r="R40" i="6"/>
  <c r="Q42" i="6"/>
  <c r="R45" i="6"/>
  <c r="R74" i="6"/>
  <c r="Q85" i="6"/>
  <c r="Q87" i="6"/>
  <c r="Q96" i="6"/>
  <c r="Q97" i="6"/>
  <c r="R99" i="6"/>
  <c r="Q101" i="6"/>
  <c r="R105" i="6"/>
  <c r="R120" i="6"/>
  <c r="R137" i="6"/>
  <c r="Q150" i="6"/>
  <c r="R153" i="6"/>
  <c r="R171" i="6"/>
  <c r="Q178" i="6"/>
  <c r="Q181" i="6"/>
  <c r="R182" i="6"/>
  <c r="Q216" i="6"/>
  <c r="Q230" i="6"/>
  <c r="Q242" i="6"/>
  <c r="Q311" i="6"/>
  <c r="Q330" i="6"/>
  <c r="Q361" i="6"/>
  <c r="Q3" i="6"/>
  <c r="R20" i="6"/>
  <c r="R32" i="6"/>
  <c r="R41" i="6"/>
  <c r="Q45" i="6"/>
  <c r="Q48" i="6"/>
  <c r="Q63" i="6"/>
  <c r="Q93" i="6"/>
  <c r="Q102" i="6"/>
  <c r="Q119" i="6"/>
  <c r="Q129" i="6"/>
  <c r="Q296" i="6"/>
  <c r="Q350" i="6"/>
  <c r="R350" i="6"/>
  <c r="R7" i="6"/>
  <c r="R21" i="6"/>
  <c r="Q168" i="6"/>
  <c r="Q169" i="6"/>
  <c r="Q192" i="6"/>
  <c r="R3" i="6"/>
  <c r="Q5" i="6"/>
  <c r="R8" i="6"/>
  <c r="R19" i="6"/>
  <c r="R25" i="6"/>
  <c r="Q26" i="6"/>
  <c r="Q29" i="6"/>
  <c r="R33" i="6"/>
  <c r="Q37" i="6"/>
  <c r="R38" i="6"/>
  <c r="Q44" i="6"/>
  <c r="R47" i="6"/>
  <c r="Q78" i="6"/>
  <c r="R80" i="6"/>
  <c r="R85" i="6"/>
  <c r="Q86" i="6"/>
  <c r="R87" i="6"/>
  <c r="R92" i="6"/>
  <c r="R101" i="6"/>
  <c r="R115" i="6"/>
  <c r="Q123" i="6"/>
  <c r="Q125" i="6"/>
  <c r="R128" i="6"/>
  <c r="Q163" i="6"/>
  <c r="Q258" i="6"/>
  <c r="R259" i="6"/>
  <c r="R311" i="6"/>
  <c r="Q329" i="6"/>
  <c r="R210" i="6"/>
  <c r="R215" i="6"/>
  <c r="R222" i="6"/>
  <c r="R226" i="6"/>
  <c r="R230" i="6"/>
  <c r="Q248" i="6"/>
  <c r="Q256" i="6"/>
  <c r="Q261" i="6"/>
  <c r="Q262" i="6"/>
  <c r="R266" i="6"/>
  <c r="Q272" i="6"/>
  <c r="R306" i="6"/>
  <c r="R324" i="6"/>
  <c r="Q389" i="6"/>
  <c r="Q412" i="6"/>
  <c r="R238" i="6"/>
  <c r="R242" i="6"/>
  <c r="R267" i="6"/>
  <c r="R275" i="6"/>
  <c r="Q282" i="6"/>
  <c r="R307" i="6"/>
  <c r="R314" i="6"/>
  <c r="Q320" i="6"/>
  <c r="R63" i="6"/>
  <c r="Q67" i="6"/>
  <c r="P67" i="6" s="1"/>
  <c r="R70" i="6"/>
  <c r="Q81" i="6"/>
  <c r="P81" i="6" s="1"/>
  <c r="R82" i="6"/>
  <c r="Q92" i="6"/>
  <c r="R100" i="6"/>
  <c r="Q105" i="6"/>
  <c r="Q108" i="6"/>
  <c r="R111" i="6"/>
  <c r="Q124" i="6"/>
  <c r="R130" i="6"/>
  <c r="Q133" i="6"/>
  <c r="Q135" i="6"/>
  <c r="R138" i="6"/>
  <c r="Q149" i="6"/>
  <c r="R155" i="6"/>
  <c r="R158" i="6"/>
  <c r="R165" i="6"/>
  <c r="Q170" i="6"/>
  <c r="Q173" i="6"/>
  <c r="R178" i="6"/>
  <c r="Q180" i="6"/>
  <c r="R190" i="6"/>
  <c r="R194" i="6"/>
  <c r="R198" i="6"/>
  <c r="R202" i="6"/>
  <c r="Q206" i="6"/>
  <c r="R211" i="6"/>
  <c r="Q234" i="6"/>
  <c r="R236" i="6"/>
  <c r="Q240" i="6"/>
  <c r="Q243" i="6"/>
  <c r="Q247" i="6"/>
  <c r="R252" i="6"/>
  <c r="R256" i="6"/>
  <c r="Q257" i="6"/>
  <c r="Q271" i="6"/>
  <c r="R293" i="6"/>
  <c r="Q301" i="6"/>
  <c r="Q305" i="6"/>
  <c r="Q316" i="6"/>
  <c r="Q321" i="6"/>
  <c r="R325" i="6"/>
  <c r="Q352" i="6"/>
  <c r="R356" i="6"/>
  <c r="Q359" i="6"/>
  <c r="Q371" i="6"/>
  <c r="Q453" i="6"/>
  <c r="R97" i="6"/>
  <c r="Q117" i="6"/>
  <c r="Q158" i="6"/>
  <c r="R164" i="6"/>
  <c r="R172" i="6"/>
  <c r="Q175" i="6"/>
  <c r="R208" i="6"/>
  <c r="Q211" i="6"/>
  <c r="R212" i="6"/>
  <c r="Q225" i="6"/>
  <c r="Q229" i="6"/>
  <c r="Q232" i="6"/>
  <c r="R246" i="6"/>
  <c r="R250" i="6"/>
  <c r="Q252" i="6"/>
  <c r="Q265" i="6"/>
  <c r="Q288" i="6"/>
  <c r="R297" i="6"/>
  <c r="R304" i="6"/>
  <c r="R315" i="6"/>
  <c r="Q317" i="6"/>
  <c r="R320" i="6"/>
  <c r="R326" i="6"/>
  <c r="R336" i="6"/>
  <c r="Q348" i="6"/>
  <c r="Q356" i="6"/>
  <c r="R389" i="6"/>
  <c r="R458" i="6"/>
  <c r="Q66" i="6"/>
  <c r="Q80" i="6"/>
  <c r="Q88" i="6"/>
  <c r="Q91" i="6"/>
  <c r="Q98" i="6"/>
  <c r="Q104" i="6"/>
  <c r="Q109" i="6"/>
  <c r="Q121" i="6"/>
  <c r="Q132" i="6"/>
  <c r="Q136" i="6"/>
  <c r="P136" i="6" s="1"/>
  <c r="Q144" i="6"/>
  <c r="Q148" i="6"/>
  <c r="Q166" i="6"/>
  <c r="Q167" i="6"/>
  <c r="Q197" i="6"/>
  <c r="P197" i="6" s="1"/>
  <c r="Q214" i="6"/>
  <c r="R217" i="6"/>
  <c r="R221" i="6"/>
  <c r="R224" i="6"/>
  <c r="R225" i="6"/>
  <c r="R228" i="6"/>
  <c r="R229" i="6"/>
  <c r="Q237" i="6"/>
  <c r="Q250" i="6"/>
  <c r="Q255" i="6"/>
  <c r="R258" i="6"/>
  <c r="R264" i="6"/>
  <c r="R273" i="6"/>
  <c r="Q277" i="6"/>
  <c r="R286" i="6"/>
  <c r="Q295" i="6"/>
  <c r="Q310" i="6"/>
  <c r="Q313" i="6"/>
  <c r="Q349" i="6"/>
  <c r="Q351" i="6"/>
  <c r="Q110" i="6"/>
  <c r="Q137" i="6"/>
  <c r="R144" i="6"/>
  <c r="Q157" i="6"/>
  <c r="R161" i="6"/>
  <c r="R167" i="6"/>
  <c r="Q171" i="6"/>
  <c r="R176" i="6"/>
  <c r="Q179" i="6"/>
  <c r="R180" i="6"/>
  <c r="Q204" i="6"/>
  <c r="R206" i="6"/>
  <c r="Q210" i="6"/>
  <c r="R213" i="6"/>
  <c r="R231" i="6"/>
  <c r="R234" i="6"/>
  <c r="R237" i="6"/>
  <c r="R240" i="6"/>
  <c r="R243" i="6"/>
  <c r="Q259" i="6"/>
  <c r="R270" i="6"/>
  <c r="Q281" i="6"/>
  <c r="Q299" i="6"/>
  <c r="Q302" i="6"/>
  <c r="Q303" i="6"/>
  <c r="Q306" i="6"/>
  <c r="Q324" i="6"/>
  <c r="Q327" i="6"/>
  <c r="Q334" i="6"/>
  <c r="R338" i="6"/>
  <c r="Q393" i="6"/>
  <c r="Q423" i="6"/>
  <c r="Q449" i="6"/>
  <c r="Q468" i="6"/>
  <c r="R554" i="6"/>
  <c r="Q561" i="6"/>
  <c r="Q567" i="6"/>
  <c r="Q569" i="6"/>
  <c r="Q598" i="6"/>
  <c r="Q641" i="6"/>
  <c r="R316" i="6"/>
  <c r="Q318" i="6"/>
  <c r="Q322" i="6"/>
  <c r="Q323" i="6"/>
  <c r="Q328" i="6"/>
  <c r="Q335" i="6"/>
  <c r="R345" i="6"/>
  <c r="Q347" i="6"/>
  <c r="R353" i="6"/>
  <c r="Q355" i="6"/>
  <c r="Q364" i="6"/>
  <c r="Q373" i="6"/>
  <c r="R376" i="6"/>
  <c r="Q382" i="6"/>
  <c r="R400" i="6"/>
  <c r="R407" i="6"/>
  <c r="Q419" i="6"/>
  <c r="Q427" i="6"/>
  <c r="Q430" i="6"/>
  <c r="Q433" i="6"/>
  <c r="Q451" i="6"/>
  <c r="Q457" i="6"/>
  <c r="R462" i="6"/>
  <c r="R501" i="6"/>
  <c r="Q503" i="6"/>
  <c r="R513" i="6"/>
  <c r="Q516" i="6"/>
  <c r="R533" i="6"/>
  <c r="R545" i="6"/>
  <c r="Q547" i="6"/>
  <c r="Q549" i="6"/>
  <c r="R582" i="6"/>
  <c r="Q610" i="6"/>
  <c r="R793" i="6"/>
  <c r="Q793" i="6"/>
  <c r="R334" i="6"/>
  <c r="Q344" i="6"/>
  <c r="R363" i="6"/>
  <c r="Q365" i="6"/>
  <c r="R369" i="6"/>
  <c r="Q376" i="6"/>
  <c r="Q383" i="6"/>
  <c r="Q396" i="6"/>
  <c r="Q410" i="6"/>
  <c r="R413" i="6"/>
  <c r="Q417" i="6"/>
  <c r="R420" i="6"/>
  <c r="R436" i="6"/>
  <c r="R440" i="6"/>
  <c r="Q442" i="6"/>
  <c r="R447" i="6"/>
  <c r="R470" i="6"/>
  <c r="Q475" i="6"/>
  <c r="R476" i="6"/>
  <c r="Q478" i="6"/>
  <c r="Q488" i="6"/>
  <c r="Q493" i="6"/>
  <c r="R502" i="6"/>
  <c r="Q545" i="6"/>
  <c r="R546" i="6"/>
  <c r="Q565" i="6"/>
  <c r="Q568" i="6"/>
  <c r="Q579" i="6"/>
  <c r="R608" i="6"/>
  <c r="Q621" i="6"/>
  <c r="P621" i="6" s="1"/>
  <c r="Q625" i="6"/>
  <c r="Q632" i="6"/>
  <c r="Q370" i="6"/>
  <c r="P370" i="6" s="1"/>
  <c r="Q385" i="6"/>
  <c r="R397" i="6"/>
  <c r="Q398" i="6"/>
  <c r="Q418" i="6"/>
  <c r="Q422" i="6"/>
  <c r="Q426" i="6"/>
  <c r="R429" i="6"/>
  <c r="Q431" i="6"/>
  <c r="Q436" i="6"/>
  <c r="R444" i="6"/>
  <c r="Q447" i="6"/>
  <c r="R450" i="6"/>
  <c r="Q456" i="6"/>
  <c r="Q462" i="6"/>
  <c r="Q464" i="6"/>
  <c r="R466" i="6"/>
  <c r="Q485" i="6"/>
  <c r="R491" i="6"/>
  <c r="Q563" i="6"/>
  <c r="Q583" i="6"/>
  <c r="R583" i="6"/>
  <c r="Q589" i="6"/>
  <c r="Q671" i="6"/>
  <c r="Q366" i="6"/>
  <c r="Q375" i="6"/>
  <c r="Q387" i="6"/>
  <c r="Q395" i="6"/>
  <c r="Q399" i="6"/>
  <c r="Q416" i="6"/>
  <c r="Q439" i="6"/>
  <c r="Q441" i="6"/>
  <c r="Q479" i="6"/>
  <c r="Q500" i="6"/>
  <c r="Q544" i="6"/>
  <c r="Q558" i="6"/>
  <c r="Q617" i="6"/>
  <c r="R863" i="6"/>
  <c r="Q863" i="6"/>
  <c r="Q325" i="6"/>
  <c r="Q333" i="6"/>
  <c r="R344" i="6"/>
  <c r="R352" i="6"/>
  <c r="R365" i="6"/>
  <c r="Q367" i="6"/>
  <c r="P367" i="6" s="1"/>
  <c r="R383" i="6"/>
  <c r="R386" i="6"/>
  <c r="Q392" i="6"/>
  <c r="R395" i="6"/>
  <c r="Q421" i="6"/>
  <c r="Q425" i="6"/>
  <c r="Q446" i="6"/>
  <c r="Q455" i="6"/>
  <c r="Q465" i="6"/>
  <c r="Q469" i="6"/>
  <c r="R472" i="6"/>
  <c r="Q473" i="6"/>
  <c r="Q482" i="6"/>
  <c r="R493" i="6"/>
  <c r="Q512" i="6"/>
  <c r="R527" i="6"/>
  <c r="R532" i="6"/>
  <c r="Q607" i="6"/>
  <c r="R398" i="6"/>
  <c r="R418" i="6"/>
  <c r="Q428" i="6"/>
  <c r="R431" i="6"/>
  <c r="R438" i="6"/>
  <c r="R446" i="6"/>
  <c r="R452" i="6"/>
  <c r="R456" i="6"/>
  <c r="Q458" i="6"/>
  <c r="R461" i="6"/>
  <c r="R473" i="6"/>
  <c r="Q486" i="6"/>
  <c r="P486" i="6" s="1"/>
  <c r="Q513" i="6"/>
  <c r="Q550" i="6"/>
  <c r="R560" i="6"/>
  <c r="Q571" i="6"/>
  <c r="Q735" i="6"/>
  <c r="R735" i="6"/>
  <c r="Q680" i="6"/>
  <c r="Q716" i="6"/>
  <c r="Q745" i="6"/>
  <c r="Q591" i="6"/>
  <c r="P591" i="6" s="1"/>
  <c r="Q595" i="6"/>
  <c r="Q605" i="6"/>
  <c r="Q635" i="6"/>
  <c r="Q640" i="6"/>
  <c r="Q649" i="6"/>
  <c r="Q653" i="6"/>
  <c r="R659" i="6"/>
  <c r="Q664" i="6"/>
  <c r="Q686" i="6"/>
  <c r="Q690" i="6"/>
  <c r="R701" i="6"/>
  <c r="Q722" i="6"/>
  <c r="P722" i="6" s="1"/>
  <c r="R733" i="6"/>
  <c r="Q734" i="6"/>
  <c r="Q757" i="6"/>
  <c r="Q818" i="6"/>
  <c r="R629" i="6"/>
  <c r="Q644" i="6"/>
  <c r="R646" i="6"/>
  <c r="Q652" i="6"/>
  <c r="R657" i="6"/>
  <c r="Q661" i="6"/>
  <c r="Q667" i="6"/>
  <c r="Q695" i="6"/>
  <c r="R707" i="6"/>
  <c r="Q720" i="6"/>
  <c r="R728" i="6"/>
  <c r="R737" i="6"/>
  <c r="Q767" i="6"/>
  <c r="R776" i="6"/>
  <c r="R562" i="6"/>
  <c r="Q573" i="6"/>
  <c r="R586" i="6"/>
  <c r="Q588" i="6"/>
  <c r="R598" i="6"/>
  <c r="Q604" i="6"/>
  <c r="R609" i="6"/>
  <c r="Q629" i="6"/>
  <c r="R634" i="6"/>
  <c r="R644" i="6"/>
  <c r="Q657" i="6"/>
  <c r="R661" i="6"/>
  <c r="R679" i="6"/>
  <c r="Q737" i="6"/>
  <c r="R744" i="6"/>
  <c r="R866" i="6"/>
  <c r="Q866" i="6"/>
  <c r="Q1134" i="6"/>
  <c r="Q496" i="6"/>
  <c r="Q499" i="6"/>
  <c r="R512" i="6"/>
  <c r="Q514" i="6"/>
  <c r="Q519" i="6"/>
  <c r="Q527" i="6"/>
  <c r="R537" i="6"/>
  <c r="Q540" i="6"/>
  <c r="Q541" i="6"/>
  <c r="Q542" i="6"/>
  <c r="Q543" i="6"/>
  <c r="Q554" i="6"/>
  <c r="Q556" i="6"/>
  <c r="R561" i="6"/>
  <c r="Q562" i="6"/>
  <c r="P562" i="6" s="1"/>
  <c r="R571" i="6"/>
  <c r="Q575" i="6"/>
  <c r="R578" i="6"/>
  <c r="R594" i="6"/>
  <c r="R597" i="6"/>
  <c r="Q599" i="6"/>
  <c r="R610" i="6"/>
  <c r="R626" i="6"/>
  <c r="Q634" i="6"/>
  <c r="R640" i="6"/>
  <c r="R651" i="6"/>
  <c r="Q656" i="6"/>
  <c r="R660" i="6"/>
  <c r="Q663" i="6"/>
  <c r="R666" i="6"/>
  <c r="R675" i="6"/>
  <c r="R678" i="6"/>
  <c r="Q684" i="6"/>
  <c r="Q689" i="6"/>
  <c r="Q692" i="6"/>
  <c r="Q711" i="6"/>
  <c r="Q731" i="6"/>
  <c r="Q733" i="6"/>
  <c r="Q741" i="6"/>
  <c r="R743" i="6"/>
  <c r="Q761" i="6"/>
  <c r="Q789" i="6"/>
  <c r="Q794" i="6"/>
  <c r="Q1153" i="6"/>
  <c r="R464" i="6"/>
  <c r="R467" i="6"/>
  <c r="R475" i="6"/>
  <c r="R494" i="6"/>
  <c r="R509" i="6"/>
  <c r="Q510" i="6"/>
  <c r="R516" i="6"/>
  <c r="R518" i="6"/>
  <c r="Q520" i="6"/>
  <c r="R529" i="6"/>
  <c r="Q535" i="6"/>
  <c r="Q551" i="6"/>
  <c r="Q553" i="6"/>
  <c r="P553" i="6" s="1"/>
  <c r="Q557" i="6"/>
  <c r="Q559" i="6"/>
  <c r="Q577" i="6"/>
  <c r="Q603" i="6"/>
  <c r="P603" i="6" s="1"/>
  <c r="Q633" i="6"/>
  <c r="Q639" i="6"/>
  <c r="Q650" i="6"/>
  <c r="Q654" i="6"/>
  <c r="Q674" i="6"/>
  <c r="Q688" i="6"/>
  <c r="R691" i="6"/>
  <c r="Q697" i="6"/>
  <c r="Q702" i="6"/>
  <c r="R709" i="6"/>
  <c r="Q714" i="6"/>
  <c r="R726" i="6"/>
  <c r="R730" i="6"/>
  <c r="Q732" i="6"/>
  <c r="P732" i="6" s="1"/>
  <c r="Q739" i="6"/>
  <c r="R746" i="6"/>
  <c r="Q754" i="6"/>
  <c r="Q755" i="6"/>
  <c r="Q765" i="6"/>
  <c r="Q787" i="6"/>
  <c r="Q790" i="6"/>
  <c r="Q805" i="6"/>
  <c r="Q868" i="6"/>
  <c r="R480" i="6"/>
  <c r="Q501" i="6"/>
  <c r="Q511" i="6"/>
  <c r="R514" i="6"/>
  <c r="Q517" i="6"/>
  <c r="R519" i="6"/>
  <c r="R528" i="6"/>
  <c r="Q530" i="6"/>
  <c r="R540" i="6"/>
  <c r="R542" i="6"/>
  <c r="R543" i="6"/>
  <c r="R559" i="6"/>
  <c r="R575" i="6"/>
  <c r="Q582" i="6"/>
  <c r="Q596" i="6"/>
  <c r="Q600" i="6"/>
  <c r="P600" i="6" s="1"/>
  <c r="Q606" i="6"/>
  <c r="R622" i="6"/>
  <c r="R627" i="6"/>
  <c r="R628" i="6"/>
  <c r="Q646" i="6"/>
  <c r="Q655" i="6"/>
  <c r="Q662" i="6"/>
  <c r="R665" i="6"/>
  <c r="R668" i="6"/>
  <c r="Q677" i="6"/>
  <c r="R680" i="6"/>
  <c r="R684" i="6"/>
  <c r="R688" i="6"/>
  <c r="Q691" i="6"/>
  <c r="Q709" i="6"/>
  <c r="R714" i="6"/>
  <c r="Q730" i="6"/>
  <c r="Q771" i="6"/>
  <c r="Q774" i="6"/>
  <c r="Q791" i="6"/>
  <c r="Q802" i="6"/>
  <c r="Q1103" i="6"/>
  <c r="R1103" i="6"/>
  <c r="Q740" i="6"/>
  <c r="Q756" i="6"/>
  <c r="Q766" i="6"/>
  <c r="Q785" i="6"/>
  <c r="R786" i="6"/>
  <c r="Q792" i="6"/>
  <c r="Q796" i="6"/>
  <c r="Q798" i="6"/>
  <c r="Q801" i="6"/>
  <c r="Q807" i="6"/>
  <c r="Q811" i="6"/>
  <c r="Q813" i="6"/>
  <c r="Q851" i="6"/>
  <c r="Q886" i="6"/>
  <c r="Q897" i="6"/>
  <c r="Q901" i="6"/>
  <c r="Q904" i="6"/>
  <c r="Q983" i="6"/>
  <c r="R983" i="6"/>
  <c r="Q996" i="6"/>
  <c r="Q999" i="6"/>
  <c r="R1123" i="6"/>
  <c r="Q1148" i="6"/>
  <c r="Q821" i="6"/>
  <c r="Q839" i="6"/>
  <c r="Q854" i="6"/>
  <c r="Q865" i="6"/>
  <c r="Q872" i="6"/>
  <c r="Q903" i="6"/>
  <c r="Q909" i="6"/>
  <c r="R947" i="6"/>
  <c r="R961" i="6"/>
  <c r="Q980" i="6"/>
  <c r="R980" i="6"/>
  <c r="Q1028" i="6"/>
  <c r="Q1072" i="6"/>
  <c r="R765" i="6"/>
  <c r="R771" i="6"/>
  <c r="R778" i="6"/>
  <c r="Q797" i="6"/>
  <c r="R800" i="6"/>
  <c r="R804" i="6"/>
  <c r="Q806" i="6"/>
  <c r="Q823" i="6"/>
  <c r="R824" i="6"/>
  <c r="R829" i="6"/>
  <c r="Q834" i="6"/>
  <c r="Q844" i="6"/>
  <c r="R847" i="6"/>
  <c r="Q857" i="6"/>
  <c r="Q860" i="6"/>
  <c r="Q874" i="6"/>
  <c r="Q880" i="6"/>
  <c r="Q882" i="6"/>
  <c r="R883" i="6"/>
  <c r="Q892" i="6"/>
  <c r="R913" i="6"/>
  <c r="R916" i="6"/>
  <c r="Q928" i="6"/>
  <c r="R958" i="6"/>
  <c r="R1043" i="6"/>
  <c r="Q1047" i="6"/>
  <c r="R1067" i="6"/>
  <c r="R1117" i="6"/>
  <c r="Q1159" i="6"/>
  <c r="R770" i="6"/>
  <c r="R782" i="6"/>
  <c r="Q795" i="6"/>
  <c r="Q800" i="6"/>
  <c r="R806" i="6"/>
  <c r="R809" i="6"/>
  <c r="R813" i="6"/>
  <c r="Q815" i="6"/>
  <c r="R817" i="6"/>
  <c r="R825" i="6"/>
  <c r="R826" i="6"/>
  <c r="R830" i="6"/>
  <c r="Q853" i="6"/>
  <c r="Q856" i="6"/>
  <c r="R859" i="6"/>
  <c r="R862" i="6"/>
  <c r="R873" i="6"/>
  <c r="Q877" i="6"/>
  <c r="R879" i="6"/>
  <c r="R880" i="6"/>
  <c r="R897" i="6"/>
  <c r="Q930" i="6"/>
  <c r="R934" i="6"/>
  <c r="R992" i="6"/>
  <c r="Q1044" i="6"/>
  <c r="R1113" i="6"/>
  <c r="Q1139" i="6"/>
  <c r="R1164" i="6"/>
  <c r="R719" i="6"/>
  <c r="Q728" i="6"/>
  <c r="R745" i="6"/>
  <c r="Q752" i="6"/>
  <c r="R763" i="6"/>
  <c r="Q769" i="6"/>
  <c r="R780" i="6"/>
  <c r="Q783" i="6"/>
  <c r="R794" i="6"/>
  <c r="Q814" i="6"/>
  <c r="R815" i="6"/>
  <c r="Q816" i="6"/>
  <c r="R838" i="6"/>
  <c r="R849" i="6"/>
  <c r="Q852" i="6"/>
  <c r="R861" i="6"/>
  <c r="R871" i="6"/>
  <c r="R872" i="6"/>
  <c r="R884" i="6"/>
  <c r="Q918" i="6"/>
  <c r="P918" i="6" s="1"/>
  <c r="Q919" i="6"/>
  <c r="Q924" i="6"/>
  <c r="R936" i="6"/>
  <c r="Q942" i="6"/>
  <c r="R942" i="6"/>
  <c r="Q947" i="6"/>
  <c r="P947" i="6" s="1"/>
  <c r="Q949" i="6"/>
  <c r="Q950" i="6"/>
  <c r="P950" i="6" s="1"/>
  <c r="Q952" i="6"/>
  <c r="R952" i="6"/>
  <c r="Q1004" i="6"/>
  <c r="R1004" i="6"/>
  <c r="R1005" i="6"/>
  <c r="Q1011" i="6"/>
  <c r="Q1015" i="6"/>
  <c r="R1015" i="6"/>
  <c r="R1040" i="6"/>
  <c r="Q1076" i="6"/>
  <c r="Q1083" i="6"/>
  <c r="Q1089" i="6"/>
  <c r="Q1093" i="6"/>
  <c r="R1181" i="6"/>
  <c r="R798" i="6"/>
  <c r="Q804" i="6"/>
  <c r="R807" i="6"/>
  <c r="R811" i="6"/>
  <c r="R819" i="6"/>
  <c r="Q824" i="6"/>
  <c r="P824" i="6" s="1"/>
  <c r="Q828" i="6"/>
  <c r="Q835" i="6"/>
  <c r="Q837" i="6"/>
  <c r="R845" i="6"/>
  <c r="Q847" i="6"/>
  <c r="R855" i="6"/>
  <c r="Q864" i="6"/>
  <c r="Q867" i="6"/>
  <c r="Q891" i="6"/>
  <c r="Q895" i="6"/>
  <c r="Q898" i="6"/>
  <c r="Q916" i="6"/>
  <c r="Q923" i="6"/>
  <c r="R925" i="6"/>
  <c r="Q937" i="6"/>
  <c r="Q965" i="6"/>
  <c r="Q973" i="6"/>
  <c r="Q976" i="6"/>
  <c r="R986" i="6"/>
  <c r="R1008" i="6"/>
  <c r="Q1013" i="6"/>
  <c r="R1150" i="6"/>
  <c r="Q1179" i="6"/>
  <c r="Q905" i="6"/>
  <c r="Q908" i="6"/>
  <c r="Q927" i="6"/>
  <c r="Q944" i="6"/>
  <c r="Q954" i="6"/>
  <c r="R957" i="6"/>
  <c r="Q966" i="6"/>
  <c r="P966" i="6" s="1"/>
  <c r="Q979" i="6"/>
  <c r="Q982" i="6"/>
  <c r="Q985" i="6"/>
  <c r="Q995" i="6"/>
  <c r="R998" i="6"/>
  <c r="Q1000" i="6"/>
  <c r="Q1001" i="6"/>
  <c r="Q1014" i="6"/>
  <c r="Q1027" i="6"/>
  <c r="Q1045" i="6"/>
  <c r="Q1052" i="6"/>
  <c r="P1052" i="6" s="1"/>
  <c r="Q1060" i="6"/>
  <c r="Q1064" i="6"/>
  <c r="Q1078" i="6"/>
  <c r="R1088" i="6"/>
  <c r="Q1115" i="6"/>
  <c r="R1115" i="6"/>
  <c r="R1119" i="6"/>
  <c r="Q1121" i="6"/>
  <c r="Q1128" i="6"/>
  <c r="Q1135" i="6"/>
  <c r="R1144" i="6"/>
  <c r="Q1157" i="6"/>
  <c r="Q1168" i="6"/>
  <c r="R1175" i="6"/>
  <c r="Q1187" i="6"/>
  <c r="R1194" i="6"/>
  <c r="Q1198" i="6"/>
  <c r="R927" i="6"/>
  <c r="Q936" i="6"/>
  <c r="Q958" i="6"/>
  <c r="Q963" i="6"/>
  <c r="R967" i="6"/>
  <c r="R970" i="6"/>
  <c r="Q989" i="6"/>
  <c r="Q992" i="6"/>
  <c r="R1001" i="6"/>
  <c r="Q1008" i="6"/>
  <c r="Q1024" i="6"/>
  <c r="Q1036" i="6"/>
  <c r="Q1050" i="6"/>
  <c r="R1061" i="6"/>
  <c r="Q1070" i="6"/>
  <c r="R1102" i="6"/>
  <c r="Q1125" i="6"/>
  <c r="Q1147" i="6"/>
  <c r="P1147" i="6" s="1"/>
  <c r="Q1169" i="6"/>
  <c r="Q1186" i="6"/>
  <c r="R1195" i="6"/>
  <c r="Q1196" i="6"/>
  <c r="R1200" i="6"/>
  <c r="Q1202" i="6"/>
  <c r="R1208" i="6"/>
  <c r="Q1208" i="6"/>
  <c r="Q896" i="6"/>
  <c r="R906" i="6"/>
  <c r="Q921" i="6"/>
  <c r="R926" i="6"/>
  <c r="Q929" i="6"/>
  <c r="R937" i="6"/>
  <c r="Q938" i="6"/>
  <c r="Q939" i="6"/>
  <c r="Q940" i="6"/>
  <c r="R943" i="6"/>
  <c r="R945" i="6"/>
  <c r="R946" i="6"/>
  <c r="Q959" i="6"/>
  <c r="R965" i="6"/>
  <c r="Q972" i="6"/>
  <c r="Q975" i="6"/>
  <c r="Q978" i="6"/>
  <c r="P978" i="6" s="1"/>
  <c r="R981" i="6"/>
  <c r="R984" i="6"/>
  <c r="Q990" i="6"/>
  <c r="R993" i="6"/>
  <c r="R994" i="6"/>
  <c r="R999" i="6"/>
  <c r="Q1007" i="6"/>
  <c r="R1009" i="6"/>
  <c r="Q1010" i="6"/>
  <c r="Q1029" i="6"/>
  <c r="R1037" i="6"/>
  <c r="R1044" i="6"/>
  <c r="R1051" i="6"/>
  <c r="Q1079" i="6"/>
  <c r="Q1081" i="6"/>
  <c r="R1085" i="6"/>
  <c r="Q1112" i="6"/>
  <c r="R1114" i="6"/>
  <c r="R1129" i="6"/>
  <c r="R1138" i="6"/>
  <c r="Q1150" i="6"/>
  <c r="Q1154" i="6"/>
  <c r="Q1189" i="6"/>
  <c r="R895" i="6"/>
  <c r="R898" i="6"/>
  <c r="Q902" i="6"/>
  <c r="R910" i="6"/>
  <c r="Q911" i="6"/>
  <c r="R914" i="6"/>
  <c r="R917" i="6"/>
  <c r="R933" i="6"/>
  <c r="Q951" i="6"/>
  <c r="Q956" i="6"/>
  <c r="R960" i="6"/>
  <c r="R962" i="6"/>
  <c r="R968" i="6"/>
  <c r="R971" i="6"/>
  <c r="Q987" i="6"/>
  <c r="P987" i="6" s="1"/>
  <c r="Q988" i="6"/>
  <c r="R991" i="6"/>
  <c r="Q997" i="6"/>
  <c r="R1006" i="6"/>
  <c r="R1025" i="6"/>
  <c r="Q1031" i="6"/>
  <c r="Q1034" i="6"/>
  <c r="R1035" i="6"/>
  <c r="Q1039" i="6"/>
  <c r="Q1048" i="6"/>
  <c r="R1048" i="6"/>
  <c r="R1049" i="6"/>
  <c r="R1057" i="6"/>
  <c r="R1062" i="6"/>
  <c r="R1065" i="6"/>
  <c r="Q1066" i="6"/>
  <c r="R1080" i="6"/>
  <c r="Q1091" i="6"/>
  <c r="Q1119" i="6"/>
  <c r="R1121" i="6"/>
  <c r="Q1122" i="6"/>
  <c r="Q1165" i="6"/>
  <c r="R1179" i="6"/>
  <c r="Q1205" i="6"/>
  <c r="R1214" i="6"/>
  <c r="R1223" i="6"/>
  <c r="Q1229" i="6"/>
  <c r="Q1241" i="6"/>
  <c r="Q1220" i="6"/>
  <c r="Q1237" i="6"/>
  <c r="Q1239" i="6"/>
  <c r="R1240" i="6"/>
  <c r="R1243" i="6"/>
  <c r="Q1209" i="6"/>
  <c r="R1222" i="6"/>
  <c r="R1229" i="6"/>
  <c r="R1237" i="6"/>
  <c r="R1205" i="6"/>
  <c r="R1211" i="6"/>
  <c r="Q1212" i="6"/>
  <c r="R1215" i="6"/>
  <c r="Q1219" i="6"/>
  <c r="R1225" i="6"/>
  <c r="Q1227" i="6"/>
  <c r="Q1231" i="6"/>
  <c r="R1233" i="6"/>
  <c r="Q1235" i="6"/>
  <c r="R1238" i="6"/>
  <c r="Q1244" i="6"/>
  <c r="Q1207" i="6"/>
  <c r="R1216" i="6"/>
  <c r="Q1222" i="6"/>
  <c r="Q1234" i="6"/>
  <c r="P1234" i="6" s="1"/>
  <c r="R1244" i="6"/>
  <c r="R996" i="6"/>
  <c r="Q1009" i="6"/>
  <c r="Q1012" i="6"/>
  <c r="R1023" i="6"/>
  <c r="Q1026" i="6"/>
  <c r="Q1040" i="6"/>
  <c r="R1046" i="6"/>
  <c r="R1059" i="6"/>
  <c r="Q1063" i="6"/>
  <c r="R1068" i="6"/>
  <c r="Q1073" i="6"/>
  <c r="Q1075" i="6"/>
  <c r="R1076" i="6"/>
  <c r="R1078" i="6"/>
  <c r="R1079" i="6"/>
  <c r="R1086" i="6"/>
  <c r="Q1087" i="6"/>
  <c r="R1089" i="6"/>
  <c r="R1095" i="6"/>
  <c r="Q1096" i="6"/>
  <c r="P1096" i="6" s="1"/>
  <c r="Q1098" i="6"/>
  <c r="Q1133" i="6"/>
  <c r="R1135" i="6"/>
  <c r="Q1138" i="6"/>
  <c r="P1138" i="6" s="1"/>
  <c r="R1154" i="6"/>
  <c r="R1155" i="6"/>
  <c r="R1160" i="6"/>
  <c r="Q1166" i="6"/>
  <c r="R1176" i="6"/>
  <c r="Q1185" i="6"/>
  <c r="R1187" i="6"/>
  <c r="Q1197" i="6"/>
  <c r="P1197" i="6" s="1"/>
  <c r="Q1204" i="6"/>
  <c r="Q1218" i="6"/>
  <c r="Q1221" i="6"/>
  <c r="Q1238" i="6"/>
  <c r="R44" i="6"/>
  <c r="R56" i="6"/>
  <c r="Q56" i="6"/>
  <c r="Q7" i="6"/>
  <c r="P7" i="6" s="1"/>
  <c r="Q9" i="6"/>
  <c r="Q16" i="6"/>
  <c r="Q39" i="6"/>
  <c r="R49" i="6"/>
  <c r="Q54" i="6"/>
  <c r="Q70" i="6"/>
  <c r="Q36" i="6"/>
  <c r="R60" i="6"/>
  <c r="Q65" i="6"/>
  <c r="Q72" i="6"/>
  <c r="Q30" i="6"/>
  <c r="Q31" i="6"/>
  <c r="R39" i="6"/>
  <c r="Q40" i="6"/>
  <c r="R43" i="6"/>
  <c r="Q43" i="6"/>
  <c r="Q47" i="6"/>
  <c r="Q76" i="6"/>
  <c r="R58" i="6"/>
  <c r="Q58" i="6"/>
  <c r="Q41" i="6"/>
  <c r="P41" i="6" s="1"/>
  <c r="Q32" i="6"/>
  <c r="Q50" i="6"/>
  <c r="Q74" i="6"/>
  <c r="Q94" i="6"/>
  <c r="Q113" i="6"/>
  <c r="Q122" i="6"/>
  <c r="Q126" i="6"/>
  <c r="Q128" i="6"/>
  <c r="Q138" i="6"/>
  <c r="Q140" i="6"/>
  <c r="Q151" i="6"/>
  <c r="Q153" i="6"/>
  <c r="Q162" i="6"/>
  <c r="R185" i="6"/>
  <c r="Q185" i="6"/>
  <c r="Q172" i="6"/>
  <c r="Q176" i="6"/>
  <c r="Q193" i="6"/>
  <c r="Q159" i="6"/>
  <c r="R183" i="6"/>
  <c r="Q183" i="6"/>
  <c r="R166" i="6"/>
  <c r="R168" i="6"/>
  <c r="R170" i="6"/>
  <c r="Q174" i="6"/>
  <c r="R254" i="6"/>
  <c r="Q284" i="6"/>
  <c r="Q198" i="6"/>
  <c r="Q200" i="6"/>
  <c r="Q215" i="6"/>
  <c r="Q217" i="6"/>
  <c r="Q264" i="6"/>
  <c r="R287" i="6"/>
  <c r="Q287" i="6"/>
  <c r="Q187" i="6"/>
  <c r="Q189" i="6"/>
  <c r="Q219" i="6"/>
  <c r="Q221" i="6"/>
  <c r="Q263" i="6"/>
  <c r="Q267" i="6"/>
  <c r="Q273" i="6"/>
  <c r="Q275" i="6"/>
  <c r="R282" i="6"/>
  <c r="Q285" i="6"/>
  <c r="Q266" i="6"/>
  <c r="Q268" i="6"/>
  <c r="Q270" i="6"/>
  <c r="P270" i="6" s="1"/>
  <c r="Q274" i="6"/>
  <c r="R262" i="6"/>
  <c r="Q368" i="6"/>
  <c r="R433" i="6"/>
  <c r="Q435" i="6"/>
  <c r="R442" i="6"/>
  <c r="Q400" i="6"/>
  <c r="Q401" i="6"/>
  <c r="R402" i="6"/>
  <c r="Q307" i="6"/>
  <c r="Q388" i="6"/>
  <c r="Q404" i="6"/>
  <c r="Q406" i="6"/>
  <c r="Q409" i="6"/>
  <c r="R435" i="6"/>
  <c r="Q358" i="6"/>
  <c r="Q360" i="6"/>
  <c r="Q378" i="6"/>
  <c r="Q380" i="6"/>
  <c r="Q384" i="6"/>
  <c r="Q391" i="6"/>
  <c r="Q413" i="6"/>
  <c r="R422" i="6"/>
  <c r="Q342" i="6"/>
  <c r="P342" i="6" s="1"/>
  <c r="Q390" i="6"/>
  <c r="Q411" i="6"/>
  <c r="Q386" i="6"/>
  <c r="Q407" i="6"/>
  <c r="Q415" i="6"/>
  <c r="Q440" i="6"/>
  <c r="Q444" i="6"/>
  <c r="Q509" i="6"/>
  <c r="Q483" i="6"/>
  <c r="Q492" i="6"/>
  <c r="Q491" i="6"/>
  <c r="R507" i="6"/>
  <c r="Q507" i="6"/>
  <c r="Q402" i="6"/>
  <c r="Q452" i="6"/>
  <c r="Q461" i="6"/>
  <c r="Q472" i="6"/>
  <c r="Q481" i="6"/>
  <c r="Q484" i="6"/>
  <c r="Q487" i="6"/>
  <c r="Q490" i="6"/>
  <c r="Q498" i="6"/>
  <c r="R489" i="6"/>
  <c r="R505" i="6"/>
  <c r="Q505" i="6"/>
  <c r="Q564" i="6"/>
  <c r="Q570" i="6"/>
  <c r="Q581" i="6"/>
  <c r="P581" i="6" s="1"/>
  <c r="Q585" i="6"/>
  <c r="R601" i="6"/>
  <c r="R605" i="6"/>
  <c r="R607" i="6"/>
  <c r="Q608" i="6"/>
  <c r="Q624" i="6"/>
  <c r="Q528" i="6"/>
  <c r="Q592" i="6"/>
  <c r="Q594" i="6"/>
  <c r="Q580" i="6"/>
  <c r="Q590" i="6"/>
  <c r="Q566" i="6"/>
  <c r="R616" i="6"/>
  <c r="Q622" i="6"/>
  <c r="R624" i="6"/>
  <c r="Q631" i="6"/>
  <c r="Q538" i="6"/>
  <c r="R563" i="6"/>
  <c r="R573" i="6"/>
  <c r="Q586" i="6"/>
  <c r="R588" i="6"/>
  <c r="R592" i="6"/>
  <c r="Q620" i="6"/>
  <c r="Q628" i="6"/>
  <c r="Q576" i="6"/>
  <c r="Q584" i="6"/>
  <c r="Q560" i="6"/>
  <c r="Q578" i="6"/>
  <c r="R599" i="6"/>
  <c r="Q611" i="6"/>
  <c r="Q614" i="6"/>
  <c r="Q618" i="6"/>
  <c r="R620" i="6"/>
  <c r="Q638" i="6"/>
  <c r="R636" i="6"/>
  <c r="R655" i="6"/>
  <c r="Q658" i="6"/>
  <c r="Q672" i="6"/>
  <c r="Q712" i="6"/>
  <c r="Q648" i="6"/>
  <c r="R662" i="6"/>
  <c r="R664" i="6"/>
  <c r="Q668" i="6"/>
  <c r="Q682" i="6"/>
  <c r="P682" i="6" s="1"/>
  <c r="Q707" i="6"/>
  <c r="R658" i="6"/>
  <c r="R672" i="6"/>
  <c r="R686" i="6"/>
  <c r="R712" i="6"/>
  <c r="R723" i="6"/>
  <c r="Q666" i="6"/>
  <c r="Q670" i="6"/>
  <c r="Q679" i="6"/>
  <c r="Q699" i="6"/>
  <c r="R720" i="6"/>
  <c r="Q665" i="6"/>
  <c r="Q675" i="6"/>
  <c r="Q676" i="6"/>
  <c r="R699" i="6"/>
  <c r="Q717" i="6"/>
  <c r="Q719" i="6"/>
  <c r="R734" i="6"/>
  <c r="Q742" i="6"/>
  <c r="Q758" i="6"/>
  <c r="R767" i="6"/>
  <c r="Q773" i="6"/>
  <c r="R790" i="6"/>
  <c r="R721" i="6"/>
  <c r="Q725" i="6"/>
  <c r="Q726" i="6"/>
  <c r="Q751" i="6"/>
  <c r="R754" i="6"/>
  <c r="Q763" i="6"/>
  <c r="Q784" i="6"/>
  <c r="Q744" i="6"/>
  <c r="Q749" i="6"/>
  <c r="Q760" i="6"/>
  <c r="R774" i="6"/>
  <c r="Q782" i="6"/>
  <c r="Q723" i="6"/>
  <c r="Q747" i="6"/>
  <c r="Q750" i="6"/>
  <c r="Q762" i="6"/>
  <c r="P762" i="6" s="1"/>
  <c r="Q788" i="6"/>
  <c r="Q780" i="6"/>
  <c r="Q738" i="6"/>
  <c r="R747" i="6"/>
  <c r="R750" i="6"/>
  <c r="Q776" i="6"/>
  <c r="Q786" i="6"/>
  <c r="Q832" i="6"/>
  <c r="Q842" i="6"/>
  <c r="Q822" i="6"/>
  <c r="R831" i="6"/>
  <c r="Q845" i="6"/>
  <c r="Q849" i="6"/>
  <c r="R837" i="6"/>
  <c r="Q830" i="6"/>
  <c r="Q831" i="6"/>
  <c r="Q843" i="6"/>
  <c r="Q871" i="6"/>
  <c r="Q884" i="6"/>
  <c r="Q900" i="6"/>
  <c r="Q881" i="6"/>
  <c r="Q883" i="6"/>
  <c r="Q887" i="6"/>
  <c r="Q894" i="6"/>
  <c r="R903" i="6"/>
  <c r="Q890" i="6"/>
  <c r="R891" i="6"/>
  <c r="R900" i="6"/>
  <c r="Q869" i="6"/>
  <c r="R875" i="6"/>
  <c r="R878" i="6"/>
  <c r="R881" i="6"/>
  <c r="R887" i="6"/>
  <c r="Q888" i="6"/>
  <c r="R894" i="6"/>
  <c r="R940" i="6"/>
  <c r="R944" i="6"/>
  <c r="Q910" i="6"/>
  <c r="Q912" i="6"/>
  <c r="Q915" i="6"/>
  <c r="Q943" i="6"/>
  <c r="Q948" i="6"/>
  <c r="Q955" i="6"/>
  <c r="Q961" i="6"/>
  <c r="Q964" i="6"/>
  <c r="Q945" i="6"/>
  <c r="Q969" i="6"/>
  <c r="Q932" i="6"/>
  <c r="Q941" i="6"/>
  <c r="Q957" i="6"/>
  <c r="Q931" i="6"/>
  <c r="R1011" i="6"/>
  <c r="R1014" i="6"/>
  <c r="Q1016" i="6"/>
  <c r="R1028" i="6"/>
  <c r="R1055" i="6"/>
  <c r="Q1055" i="6"/>
  <c r="Q974" i="6"/>
  <c r="Q977" i="6"/>
  <c r="Q991" i="6"/>
  <c r="Q994" i="6"/>
  <c r="Q1005" i="6"/>
  <c r="Q1018" i="6"/>
  <c r="Q1032" i="6"/>
  <c r="Q1035" i="6"/>
  <c r="Q1043" i="6"/>
  <c r="Q1046" i="6"/>
  <c r="Q1021" i="6"/>
  <c r="Q1037" i="6"/>
  <c r="R1042" i="6"/>
  <c r="Q1042" i="6"/>
  <c r="Q1051" i="6"/>
  <c r="R1016" i="6"/>
  <c r="Q1017" i="6"/>
  <c r="Q1030" i="6"/>
  <c r="Q1053" i="6"/>
  <c r="Q1022" i="6"/>
  <c r="Q1025" i="6"/>
  <c r="Q1033" i="6"/>
  <c r="Q1077" i="6"/>
  <c r="Q1019" i="6"/>
  <c r="P1019" i="6" s="1"/>
  <c r="Q1058" i="6"/>
  <c r="Q1102" i="6"/>
  <c r="R1118" i="6"/>
  <c r="Q1071" i="6"/>
  <c r="Q1111" i="6"/>
  <c r="Q1068" i="6"/>
  <c r="Q1086" i="6"/>
  <c r="Q1067" i="6"/>
  <c r="R1070" i="6"/>
  <c r="R1075" i="6"/>
  <c r="Q1088" i="6"/>
  <c r="Q1109" i="6"/>
  <c r="Q1110" i="6"/>
  <c r="R1066" i="6"/>
  <c r="R1077" i="6"/>
  <c r="Q1085" i="6"/>
  <c r="P1085" i="6" s="1"/>
  <c r="Q1097" i="6"/>
  <c r="Q1106" i="6"/>
  <c r="Q1084" i="6"/>
  <c r="Q1108" i="6"/>
  <c r="R1122" i="6"/>
  <c r="R1073" i="6"/>
  <c r="Q1094" i="6"/>
  <c r="R1097" i="6"/>
  <c r="Q1114" i="6"/>
  <c r="Q1116" i="6"/>
  <c r="Q1126" i="6"/>
  <c r="R1163" i="6"/>
  <c r="Q1163" i="6"/>
  <c r="Q1107" i="6"/>
  <c r="R1112" i="6"/>
  <c r="Q1117" i="6"/>
  <c r="R1126" i="6"/>
  <c r="Q1120" i="6"/>
  <c r="R1131" i="6"/>
  <c r="Q1131" i="6"/>
  <c r="Q1164" i="6"/>
  <c r="R1099" i="6"/>
  <c r="Q1104" i="6"/>
  <c r="R1120" i="6"/>
  <c r="R1139" i="6"/>
  <c r="Q1141" i="6"/>
  <c r="R1156" i="6"/>
  <c r="Q1160" i="6"/>
  <c r="R1178" i="6"/>
  <c r="R1188" i="6"/>
  <c r="R1191" i="6"/>
  <c r="Q1155" i="6"/>
  <c r="R1158" i="6"/>
  <c r="R1165" i="6"/>
  <c r="R1170" i="6"/>
  <c r="Q1191" i="6"/>
  <c r="R1193" i="6"/>
  <c r="Q1193" i="6"/>
  <c r="R1141" i="6"/>
  <c r="Q1162" i="6"/>
  <c r="P1162" i="6" s="1"/>
  <c r="R1169" i="6"/>
  <c r="Q1172" i="6"/>
  <c r="Q1176" i="6"/>
  <c r="Q1181" i="6"/>
  <c r="R1137" i="6"/>
  <c r="R1143" i="6"/>
  <c r="Q1145" i="6"/>
  <c r="R1152" i="6"/>
  <c r="Q1167" i="6"/>
  <c r="R1174" i="6"/>
  <c r="Q1182" i="6"/>
  <c r="Q1194" i="6"/>
  <c r="Q1156" i="6"/>
  <c r="Q1174" i="6"/>
  <c r="Q1178" i="6"/>
  <c r="Q1188" i="6"/>
  <c r="Q1158" i="6"/>
  <c r="P1158" i="6" s="1"/>
  <c r="Q1170" i="6"/>
  <c r="R1198" i="6"/>
  <c r="R1182" i="6"/>
  <c r="Q1190" i="6"/>
  <c r="Q1184" i="6"/>
  <c r="R1201" i="6"/>
  <c r="Q1195" i="6"/>
  <c r="R1199" i="6"/>
  <c r="Q1203" i="6"/>
  <c r="Q1214" i="6"/>
  <c r="Q1216" i="6"/>
  <c r="P10" i="6" l="1"/>
  <c r="P15" i="6"/>
  <c r="P1207" i="6"/>
  <c r="P121" i="6"/>
  <c r="P1069" i="6"/>
  <c r="P596" i="6"/>
  <c r="P830" i="6"/>
  <c r="P49" i="6"/>
  <c r="P716" i="6"/>
  <c r="P544" i="6"/>
  <c r="P235" i="6"/>
  <c r="P642" i="6"/>
  <c r="P896" i="6"/>
  <c r="P1013" i="6"/>
  <c r="P129" i="6"/>
  <c r="P216" i="6"/>
  <c r="P400" i="6"/>
  <c r="P221" i="6"/>
  <c r="P652" i="6"/>
  <c r="P899" i="6"/>
  <c r="P941" i="6"/>
  <c r="P490" i="6"/>
  <c r="P439" i="6"/>
  <c r="P154" i="6"/>
  <c r="P95" i="6"/>
  <c r="P869" i="6"/>
  <c r="P193" i="6"/>
  <c r="P181" i="6"/>
  <c r="P1110" i="6"/>
  <c r="P534" i="6"/>
  <c r="P764" i="6"/>
  <c r="P557" i="6"/>
  <c r="P50" i="6"/>
  <c r="P585" i="6"/>
  <c r="P931" i="6"/>
  <c r="P1027" i="6"/>
  <c r="P1189" i="6"/>
  <c r="P1000" i="6"/>
  <c r="P327" i="6"/>
  <c r="P354" i="6"/>
  <c r="P1034" i="6"/>
  <c r="P1230" i="6"/>
  <c r="P649" i="6"/>
  <c r="P482" i="6"/>
  <c r="P912" i="6"/>
  <c r="P498" i="6"/>
  <c r="P409" i="6"/>
  <c r="P162" i="6"/>
  <c r="P1218" i="6"/>
  <c r="P1242" i="6"/>
  <c r="P932" i="6"/>
  <c r="P1008" i="6"/>
  <c r="P86" i="6"/>
  <c r="P1012" i="6"/>
  <c r="P200" i="6"/>
  <c r="P949" i="6"/>
  <c r="P656" i="6"/>
  <c r="P492" i="6"/>
  <c r="P948" i="6"/>
  <c r="P725" i="6"/>
  <c r="P1036" i="6"/>
  <c r="P924" i="6"/>
  <c r="P904" i="6"/>
  <c r="P711" i="6"/>
  <c r="P1031" i="6"/>
  <c r="P196" i="6"/>
  <c r="P549" i="6"/>
  <c r="P264" i="6"/>
  <c r="P857" i="6"/>
  <c r="P854" i="6"/>
  <c r="P606" i="6"/>
  <c r="P214" i="6"/>
  <c r="P241" i="6"/>
  <c r="P566" i="6"/>
  <c r="P401" i="6"/>
  <c r="P951" i="6"/>
  <c r="P1039" i="6"/>
  <c r="P752" i="6"/>
  <c r="P740" i="6"/>
  <c r="P739" i="6"/>
  <c r="P109" i="6"/>
  <c r="P539" i="6"/>
  <c r="P83" i="6"/>
  <c r="P114" i="6"/>
  <c r="P92" i="6"/>
  <c r="P737" i="6"/>
  <c r="P1193" i="6"/>
  <c r="P1042" i="6"/>
  <c r="P692" i="6"/>
  <c r="P364" i="6"/>
  <c r="P322" i="6"/>
  <c r="P204" i="6"/>
  <c r="P102" i="6"/>
  <c r="P201" i="6"/>
  <c r="P623" i="6"/>
  <c r="P531" i="6"/>
  <c r="P18" i="6"/>
  <c r="P1111" i="6"/>
  <c r="P391" i="6"/>
  <c r="P1063" i="6"/>
  <c r="P499" i="6"/>
  <c r="P1084" i="6"/>
  <c r="P484" i="6"/>
  <c r="P388" i="6"/>
  <c r="P695" i="6"/>
  <c r="P347" i="6"/>
  <c r="P1030" i="6"/>
  <c r="P1241" i="6"/>
  <c r="P393" i="6"/>
  <c r="P150" i="6"/>
  <c r="P760" i="6"/>
  <c r="P653" i="6"/>
  <c r="P281" i="6"/>
  <c r="P1020" i="6"/>
  <c r="P448" i="6"/>
  <c r="P715" i="6"/>
  <c r="P1043" i="6"/>
  <c r="P608" i="6"/>
  <c r="P645" i="6"/>
  <c r="P454" i="6"/>
  <c r="P199" i="6"/>
  <c r="P1071" i="6"/>
  <c r="P151" i="6"/>
  <c r="P853" i="6"/>
  <c r="P449" i="6"/>
  <c r="P305" i="6"/>
  <c r="P1206" i="6"/>
  <c r="P630" i="6"/>
  <c r="P696" i="6"/>
  <c r="P766" i="6"/>
  <c r="P569" i="6"/>
  <c r="P22" i="6"/>
  <c r="P704" i="6"/>
  <c r="P1090" i="6"/>
  <c r="P177" i="6"/>
  <c r="P613" i="6"/>
  <c r="P974" i="6"/>
  <c r="P677" i="6"/>
  <c r="P547" i="6"/>
  <c r="P37" i="6"/>
  <c r="P1149" i="6"/>
  <c r="P157" i="6"/>
  <c r="O10" i="6"/>
  <c r="P922" i="6"/>
  <c r="P689" i="6"/>
  <c r="P495" i="6"/>
  <c r="P11" i="6"/>
  <c r="P60" i="6"/>
  <c r="P823" i="6"/>
  <c r="P1072" i="6"/>
  <c r="P928" i="6"/>
  <c r="P1209" i="6"/>
  <c r="P385" i="6"/>
  <c r="P836" i="6"/>
  <c r="P1140" i="6"/>
  <c r="P1033" i="6"/>
  <c r="P76" i="6"/>
  <c r="P938" i="6"/>
  <c r="P892" i="6"/>
  <c r="P392" i="6"/>
  <c r="P321" i="6"/>
  <c r="P42" i="6"/>
  <c r="O522" i="6"/>
  <c r="P576" i="6"/>
  <c r="P189" i="6"/>
  <c r="P426" i="6"/>
  <c r="P98" i="6"/>
  <c r="P123" i="6"/>
  <c r="P673" i="6"/>
  <c r="P187" i="6"/>
  <c r="P973" i="6"/>
  <c r="P828" i="6"/>
  <c r="P91" i="6"/>
  <c r="P751" i="6"/>
  <c r="P275" i="6"/>
  <c r="P1231" i="6"/>
  <c r="P550" i="6"/>
  <c r="P641" i="6"/>
  <c r="P251" i="6"/>
  <c r="P1029" i="6"/>
  <c r="P639" i="6"/>
  <c r="P79" i="6"/>
  <c r="P1055" i="6"/>
  <c r="P788" i="6"/>
  <c r="P263" i="6"/>
  <c r="P1157" i="6"/>
  <c r="P520" i="6"/>
  <c r="P421" i="6"/>
  <c r="P6" i="6"/>
  <c r="P107" i="6"/>
  <c r="P324" i="6"/>
  <c r="P911" i="6"/>
  <c r="P989" i="6"/>
  <c r="P416" i="6"/>
  <c r="P16" i="6"/>
  <c r="P368" i="6"/>
  <c r="P46" i="6"/>
  <c r="P14" i="6"/>
  <c r="P307" i="6"/>
  <c r="P755" i="6"/>
  <c r="P555" i="6"/>
  <c r="P1145" i="6"/>
  <c r="P744" i="6"/>
  <c r="P668" i="6"/>
  <c r="P1081" i="6"/>
  <c r="P916" i="6"/>
  <c r="P804" i="6"/>
  <c r="P980" i="6"/>
  <c r="P801" i="6"/>
  <c r="P604" i="6"/>
  <c r="P479" i="6"/>
  <c r="P366" i="6"/>
  <c r="P295" i="6"/>
  <c r="P833" i="6"/>
  <c r="P935" i="6"/>
  <c r="P309" i="6"/>
  <c r="P522" i="6"/>
  <c r="P763" i="6"/>
  <c r="P1235" i="6"/>
  <c r="P1239" i="6"/>
  <c r="P814" i="6"/>
  <c r="P930" i="6"/>
  <c r="P856" i="6"/>
  <c r="P1148" i="6"/>
  <c r="P468" i="6"/>
  <c r="P78" i="6"/>
  <c r="P68" i="6"/>
  <c r="P1092" i="6"/>
  <c r="P1108" i="6"/>
  <c r="P631" i="6"/>
  <c r="P487" i="6"/>
  <c r="P159" i="6"/>
  <c r="P908" i="6"/>
  <c r="P1093" i="6"/>
  <c r="P1047" i="6"/>
  <c r="P882" i="6"/>
  <c r="P541" i="6"/>
  <c r="P657" i="6"/>
  <c r="P376" i="6"/>
  <c r="P211" i="6"/>
  <c r="P12" i="6"/>
  <c r="P413" i="6"/>
  <c r="P1009" i="6"/>
  <c r="P1088" i="6"/>
  <c r="P991" i="6"/>
  <c r="P961" i="6"/>
  <c r="P528" i="6"/>
  <c r="P1196" i="6"/>
  <c r="P1134" i="6"/>
  <c r="P703" i="6"/>
  <c r="P103" i="6"/>
  <c r="P458" i="6"/>
  <c r="P1172" i="6"/>
  <c r="P1116" i="6"/>
  <c r="P174" i="6"/>
  <c r="P1133" i="6"/>
  <c r="P1040" i="6"/>
  <c r="P1227" i="6"/>
  <c r="P921" i="6"/>
  <c r="P757" i="6"/>
  <c r="P349" i="6"/>
  <c r="P1161" i="6"/>
  <c r="P523" i="6"/>
  <c r="P1058" i="6"/>
  <c r="P1017" i="6"/>
  <c r="P957" i="6"/>
  <c r="P769" i="6"/>
  <c r="P865" i="6"/>
  <c r="P702" i="6"/>
  <c r="P733" i="6"/>
  <c r="P417" i="6"/>
  <c r="P382" i="6"/>
  <c r="P335" i="6"/>
  <c r="P317" i="6"/>
  <c r="P135" i="6"/>
  <c r="P296" i="6"/>
  <c r="P28" i="6"/>
  <c r="P748" i="6"/>
  <c r="P443" i="6"/>
  <c r="P1064" i="6"/>
  <c r="P901" i="6"/>
  <c r="P635" i="6"/>
  <c r="P396" i="6"/>
  <c r="P192" i="6"/>
  <c r="P1054" i="6"/>
  <c r="P1213" i="6"/>
  <c r="P372" i="6"/>
  <c r="P52" i="6"/>
  <c r="P276" i="6"/>
  <c r="P690" i="6"/>
  <c r="P29" i="6"/>
  <c r="P72" i="6"/>
  <c r="P1102" i="6"/>
  <c r="P990" i="6"/>
  <c r="P1045" i="6"/>
  <c r="P783" i="6"/>
  <c r="P617" i="6"/>
  <c r="P399" i="6"/>
  <c r="P423" i="6"/>
  <c r="P371" i="6"/>
  <c r="P261" i="6"/>
  <c r="P779" i="6"/>
  <c r="P1160" i="6"/>
  <c r="P1106" i="6"/>
  <c r="P1097" i="6"/>
  <c r="P890" i="6"/>
  <c r="P871" i="6"/>
  <c r="P719" i="6"/>
  <c r="P707" i="6"/>
  <c r="P505" i="6"/>
  <c r="P902" i="6"/>
  <c r="P1050" i="6"/>
  <c r="P1083" i="6"/>
  <c r="P511" i="6"/>
  <c r="P535" i="6"/>
  <c r="P741" i="6"/>
  <c r="P412" i="6"/>
  <c r="P361" i="6"/>
  <c r="P820" i="6"/>
  <c r="P1100" i="6"/>
  <c r="P195" i="6"/>
  <c r="P110" i="6"/>
  <c r="P358" i="6"/>
  <c r="P1168" i="6"/>
  <c r="P877" i="6"/>
  <c r="P255" i="6"/>
  <c r="P61" i="6"/>
  <c r="P405" i="6"/>
  <c r="P683" i="6"/>
  <c r="O7" i="6"/>
  <c r="P525" i="6"/>
  <c r="P665" i="6"/>
  <c r="P1178" i="6"/>
  <c r="P832" i="6"/>
  <c r="P556" i="6"/>
  <c r="P428" i="6"/>
  <c r="P500" i="6"/>
  <c r="P920" i="6"/>
  <c r="P285" i="6"/>
  <c r="P1153" i="6"/>
  <c r="P710" i="6"/>
  <c r="P1226" i="6"/>
  <c r="P74" i="6"/>
  <c r="P1080" i="6"/>
  <c r="P146" i="6"/>
  <c r="P481" i="6"/>
  <c r="P834" i="6"/>
  <c r="P625" i="6"/>
  <c r="P548" i="6"/>
  <c r="P526" i="6"/>
  <c r="P360" i="6"/>
  <c r="P909" i="6"/>
  <c r="P787" i="6"/>
  <c r="P496" i="6"/>
  <c r="P179" i="6"/>
  <c r="P75" i="6"/>
  <c r="P1216" i="6"/>
  <c r="P1220" i="6"/>
  <c r="P618" i="6"/>
  <c r="P666" i="6"/>
  <c r="P444" i="6"/>
  <c r="P1222" i="6"/>
  <c r="P866" i="6"/>
  <c r="P13" i="6"/>
  <c r="P822" i="6"/>
  <c r="P679" i="6"/>
  <c r="P472" i="6"/>
  <c r="P274" i="6"/>
  <c r="P128" i="6"/>
  <c r="P886" i="6"/>
  <c r="P802" i="6"/>
  <c r="P646" i="6"/>
  <c r="P517" i="6"/>
  <c r="P654" i="6"/>
  <c r="P148" i="6"/>
  <c r="P838" i="6"/>
  <c r="P808" i="6"/>
  <c r="P1002" i="6"/>
  <c r="P537" i="6"/>
  <c r="P278" i="6"/>
  <c r="P593" i="6"/>
  <c r="P394" i="6"/>
  <c r="P1101" i="6"/>
  <c r="P1155" i="6"/>
  <c r="P1117" i="6"/>
  <c r="P1035" i="6"/>
  <c r="P670" i="6"/>
  <c r="P40" i="6"/>
  <c r="P573" i="6"/>
  <c r="P455" i="6"/>
  <c r="P88" i="6"/>
  <c r="P252" i="6"/>
  <c r="P119" i="6"/>
  <c r="P1217" i="6"/>
  <c r="P729" i="6"/>
  <c r="P70" i="6"/>
  <c r="P795" i="6"/>
  <c r="P1146" i="6"/>
  <c r="P1068" i="6"/>
  <c r="P584" i="6"/>
  <c r="P860" i="6"/>
  <c r="P132" i="6"/>
  <c r="P1074" i="6"/>
  <c r="P884" i="6"/>
  <c r="P594" i="6"/>
  <c r="P731" i="6"/>
  <c r="P812" i="6"/>
  <c r="P988" i="6"/>
  <c r="P106" i="6"/>
  <c r="P253" i="6"/>
  <c r="P1180" i="6"/>
  <c r="P572" i="6"/>
  <c r="P483" i="6"/>
  <c r="P71" i="6"/>
  <c r="P650" i="6"/>
  <c r="P1082" i="6"/>
  <c r="P1130" i="6"/>
  <c r="P503" i="6"/>
  <c r="P96" i="6"/>
  <c r="P867" i="6"/>
  <c r="P831" i="6"/>
  <c r="P268" i="6"/>
  <c r="P215" i="6"/>
  <c r="P852" i="6"/>
  <c r="P667" i="6"/>
  <c r="P171" i="6"/>
  <c r="P694" i="6"/>
  <c r="P390" i="6"/>
  <c r="P619" i="6"/>
  <c r="P149" i="6"/>
  <c r="P1051" i="6"/>
  <c r="P1018" i="6"/>
  <c r="P969" i="6"/>
  <c r="P784" i="6"/>
  <c r="P773" i="6"/>
  <c r="P638" i="6"/>
  <c r="P266" i="6"/>
  <c r="P219" i="6"/>
  <c r="P1098" i="6"/>
  <c r="P633" i="6"/>
  <c r="P568" i="6"/>
  <c r="P66" i="6"/>
  <c r="P271" i="6"/>
  <c r="P248" i="6"/>
  <c r="P340" i="6"/>
  <c r="P1041" i="6"/>
  <c r="P1165" i="6"/>
  <c r="P1067" i="6"/>
  <c r="P1104" i="6"/>
  <c r="P1032" i="6"/>
  <c r="P915" i="6"/>
  <c r="P198" i="6"/>
  <c r="P1166" i="6"/>
  <c r="P1048" i="6"/>
  <c r="P173" i="6"/>
  <c r="P133" i="6"/>
  <c r="P377" i="6"/>
  <c r="P736" i="6"/>
  <c r="P1167" i="6"/>
  <c r="P267" i="6"/>
  <c r="P578" i="6"/>
  <c r="P36" i="6"/>
  <c r="P1181" i="6"/>
  <c r="P1022" i="6"/>
  <c r="P994" i="6"/>
  <c r="P816" i="6"/>
  <c r="P323" i="6"/>
  <c r="P158" i="6"/>
  <c r="P141" i="6"/>
  <c r="P332" i="6"/>
  <c r="P749" i="6"/>
  <c r="P1109" i="6"/>
  <c r="P1214" i="6"/>
  <c r="P1053" i="6"/>
  <c r="P386" i="6"/>
  <c r="P430" i="6"/>
  <c r="P350" i="6"/>
  <c r="P244" i="6"/>
  <c r="P775" i="6"/>
  <c r="P134" i="6"/>
  <c r="P209" i="6"/>
  <c r="P118" i="6"/>
  <c r="P583" i="6"/>
  <c r="P1094" i="6"/>
  <c r="P1086" i="6"/>
  <c r="P560" i="6"/>
  <c r="P590" i="6"/>
  <c r="P452" i="6"/>
  <c r="P122" i="6"/>
  <c r="P1185" i="6"/>
  <c r="P864" i="6"/>
  <c r="P1004" i="6"/>
  <c r="P813" i="6"/>
  <c r="P785" i="6"/>
  <c r="P512" i="6"/>
  <c r="P446" i="6"/>
  <c r="P558" i="6"/>
  <c r="P563" i="6"/>
  <c r="P447" i="6"/>
  <c r="P398" i="6"/>
  <c r="P579" i="6"/>
  <c r="P478" i="6"/>
  <c r="P598" i="6"/>
  <c r="P299" i="6"/>
  <c r="P359" i="6"/>
  <c r="P256" i="6"/>
  <c r="P85" i="6"/>
  <c r="P1171" i="6"/>
  <c r="P1038" i="6"/>
  <c r="P701" i="6"/>
  <c r="P1211" i="6"/>
  <c r="P308" i="6"/>
  <c r="P574" i="6"/>
  <c r="P1095" i="6"/>
  <c r="P84" i="6"/>
  <c r="P1184" i="6"/>
  <c r="P1107" i="6"/>
  <c r="P887" i="6"/>
  <c r="P786" i="6"/>
  <c r="P750" i="6"/>
  <c r="P676" i="6"/>
  <c r="P580" i="6"/>
  <c r="P402" i="6"/>
  <c r="P440" i="6"/>
  <c r="P183" i="6"/>
  <c r="P113" i="6"/>
  <c r="P31" i="6"/>
  <c r="P1119" i="6"/>
  <c r="P997" i="6"/>
  <c r="P956" i="6"/>
  <c r="P1010" i="6"/>
  <c r="P963" i="6"/>
  <c r="P806" i="6"/>
  <c r="P771" i="6"/>
  <c r="P501" i="6"/>
  <c r="P527" i="6"/>
  <c r="P629" i="6"/>
  <c r="P425" i="6"/>
  <c r="P387" i="6"/>
  <c r="P457" i="6"/>
  <c r="P313" i="6"/>
  <c r="P93" i="6"/>
  <c r="P1105" i="6"/>
  <c r="P1210" i="6"/>
  <c r="P746" i="6"/>
  <c r="P515" i="6"/>
  <c r="P127" i="6"/>
  <c r="P615" i="6"/>
  <c r="P1156" i="6"/>
  <c r="P1164" i="6"/>
  <c r="P1025" i="6"/>
  <c r="P1005" i="6"/>
  <c r="P910" i="6"/>
  <c r="P747" i="6"/>
  <c r="P538" i="6"/>
  <c r="P406" i="6"/>
  <c r="P153" i="6"/>
  <c r="P94" i="6"/>
  <c r="P1238" i="6"/>
  <c r="P1219" i="6"/>
  <c r="P1169" i="6"/>
  <c r="P697" i="6"/>
  <c r="P663" i="6"/>
  <c r="P375" i="6"/>
  <c r="P436" i="6"/>
  <c r="P328" i="6"/>
  <c r="P567" i="6"/>
  <c r="P210" i="6"/>
  <c r="P59" i="6"/>
  <c r="P437" i="6"/>
  <c r="P203" i="6"/>
  <c r="P1049" i="6"/>
  <c r="P536" i="6"/>
  <c r="P753" i="6"/>
  <c r="P294" i="6"/>
  <c r="P521" i="6"/>
  <c r="P905" i="6"/>
  <c r="P1194" i="6"/>
  <c r="P1131" i="6"/>
  <c r="P1037" i="6"/>
  <c r="P648" i="6"/>
  <c r="P628" i="6"/>
  <c r="P407" i="6"/>
  <c r="P284" i="6"/>
  <c r="P1221" i="6"/>
  <c r="P1244" i="6"/>
  <c r="P1208" i="6"/>
  <c r="P954" i="6"/>
  <c r="P815" i="6"/>
  <c r="P839" i="6"/>
  <c r="P554" i="6"/>
  <c r="P514" i="6"/>
  <c r="P473" i="6"/>
  <c r="P410" i="6"/>
  <c r="P561" i="6"/>
  <c r="P237" i="6"/>
  <c r="P229" i="6"/>
  <c r="P163" i="6"/>
  <c r="P53" i="6"/>
  <c r="P1057" i="6"/>
  <c r="P337" i="6"/>
  <c r="P374" i="6"/>
  <c r="P143" i="6"/>
  <c r="P269" i="6"/>
  <c r="P552" i="6"/>
  <c r="P474" i="6"/>
  <c r="P509" i="6"/>
  <c r="P791" i="6"/>
  <c r="P614" i="6"/>
  <c r="P1212" i="6"/>
  <c r="P1205" i="6"/>
  <c r="P1079" i="6"/>
  <c r="P1125" i="6"/>
  <c r="P837" i="6"/>
  <c r="P844" i="6"/>
  <c r="P797" i="6"/>
  <c r="P821" i="6"/>
  <c r="P516" i="6"/>
  <c r="P117" i="6"/>
  <c r="P272" i="6"/>
  <c r="P5" i="6"/>
  <c r="P51" i="6"/>
  <c r="P1056" i="6"/>
  <c r="P759" i="6"/>
  <c r="P480" i="6"/>
  <c r="P283" i="6"/>
  <c r="P476" i="6"/>
  <c r="P62" i="6"/>
  <c r="P291" i="6"/>
  <c r="P586" i="6"/>
  <c r="P169" i="6"/>
  <c r="P1170" i="6"/>
  <c r="P1120" i="6"/>
  <c r="P1046" i="6"/>
  <c r="P977" i="6"/>
  <c r="P726" i="6"/>
  <c r="P672" i="6"/>
  <c r="P611" i="6"/>
  <c r="P411" i="6"/>
  <c r="P378" i="6"/>
  <c r="P273" i="6"/>
  <c r="P176" i="6"/>
  <c r="P32" i="6"/>
  <c r="P43" i="6"/>
  <c r="P56" i="6"/>
  <c r="P1202" i="6"/>
  <c r="P835" i="6"/>
  <c r="P728" i="6"/>
  <c r="P582" i="6"/>
  <c r="P674" i="6"/>
  <c r="P789" i="6"/>
  <c r="P863" i="6"/>
  <c r="P277" i="6"/>
  <c r="P247" i="6"/>
  <c r="P1215" i="6"/>
  <c r="P477" i="6"/>
  <c r="P587" i="6"/>
  <c r="P254" i="6"/>
  <c r="P889" i="6"/>
  <c r="P379" i="6"/>
  <c r="P131" i="6"/>
  <c r="P1174" i="6"/>
  <c r="P1026" i="6"/>
  <c r="P1186" i="6"/>
  <c r="P1014" i="6"/>
  <c r="P754" i="6"/>
  <c r="P661" i="6"/>
  <c r="P734" i="6"/>
  <c r="P234" i="6"/>
  <c r="P389" i="6"/>
  <c r="P44" i="6"/>
  <c r="P63" i="6"/>
  <c r="P230" i="6"/>
  <c r="P1177" i="6"/>
  <c r="P768" i="6"/>
  <c r="P873" i="6"/>
  <c r="P971" i="6"/>
  <c r="P1123" i="6"/>
  <c r="P660" i="6"/>
  <c r="P926" i="6"/>
  <c r="P77" i="6"/>
  <c r="P651" i="6"/>
  <c r="P300" i="6"/>
  <c r="P326" i="6"/>
  <c r="P194" i="6"/>
  <c r="P64" i="6"/>
  <c r="P993" i="6"/>
  <c r="P429" i="6"/>
  <c r="P616" i="6"/>
  <c r="P678" i="6"/>
  <c r="P202" i="6"/>
  <c r="P17" i="6"/>
  <c r="P38" i="6"/>
  <c r="P304" i="6"/>
  <c r="P870" i="6"/>
  <c r="P546" i="6"/>
  <c r="P781" i="6"/>
  <c r="P532" i="6"/>
  <c r="O518" i="6"/>
  <c r="P883" i="6"/>
  <c r="P507" i="6"/>
  <c r="P415" i="6"/>
  <c r="P30" i="6"/>
  <c r="P847" i="6"/>
  <c r="P730" i="6"/>
  <c r="P257" i="6"/>
  <c r="P845" i="6"/>
  <c r="P712" i="6"/>
  <c r="P570" i="6"/>
  <c r="P972" i="6"/>
  <c r="P805" i="6"/>
  <c r="P325" i="6"/>
  <c r="P545" i="6"/>
  <c r="P793" i="6"/>
  <c r="P104" i="6"/>
  <c r="P289" i="6"/>
  <c r="P357" i="6"/>
  <c r="P955" i="6"/>
  <c r="P1204" i="6"/>
  <c r="P992" i="6"/>
  <c r="P995" i="6"/>
  <c r="P691" i="6"/>
  <c r="P427" i="6"/>
  <c r="P355" i="6"/>
  <c r="P306" i="6"/>
  <c r="P1236" i="6"/>
  <c r="P188" i="6"/>
  <c r="P139" i="6"/>
  <c r="P658" i="6"/>
  <c r="P26" i="6"/>
  <c r="P207" i="6"/>
  <c r="P772" i="6"/>
  <c r="P424" i="6"/>
  <c r="P1003" i="6"/>
  <c r="P461" i="6"/>
  <c r="P942" i="6"/>
  <c r="P551" i="6"/>
  <c r="P105" i="6"/>
  <c r="P292" i="6"/>
  <c r="P1228" i="6"/>
  <c r="P403" i="6"/>
  <c r="P280" i="6"/>
  <c r="P1224" i="6"/>
  <c r="P700" i="6"/>
  <c r="P894" i="6"/>
  <c r="P979" i="6"/>
  <c r="P1179" i="6"/>
  <c r="P937" i="6"/>
  <c r="P1139" i="6"/>
  <c r="P874" i="6"/>
  <c r="P872" i="6"/>
  <c r="P996" i="6"/>
  <c r="P774" i="6"/>
  <c r="P745" i="6"/>
  <c r="P513" i="6"/>
  <c r="P395" i="6"/>
  <c r="P80" i="6"/>
  <c r="P175" i="6"/>
  <c r="P180" i="6"/>
  <c r="P242" i="6"/>
  <c r="P87" i="6"/>
  <c r="P120" i="6"/>
  <c r="P1065" i="6"/>
  <c r="P1223" i="6"/>
  <c r="P1200" i="6"/>
  <c r="P817" i="6"/>
  <c r="P597" i="6"/>
  <c r="P494" i="6"/>
  <c r="P434" i="6"/>
  <c r="P369" i="6"/>
  <c r="P69" i="6"/>
  <c r="P1059" i="6"/>
  <c r="P708" i="6"/>
  <c r="P859" i="6"/>
  <c r="P331" i="6"/>
  <c r="P165" i="6"/>
  <c r="P946" i="6"/>
  <c r="P164" i="6"/>
  <c r="P1112" i="6"/>
  <c r="P1115" i="6"/>
  <c r="P626" i="6"/>
  <c r="P855" i="6"/>
  <c r="P960" i="6"/>
  <c r="P1203" i="6"/>
  <c r="P1141" i="6"/>
  <c r="P738" i="6"/>
  <c r="P699" i="6"/>
  <c r="P622" i="6"/>
  <c r="P624" i="6"/>
  <c r="P564" i="6"/>
  <c r="P138" i="6"/>
  <c r="P39" i="6"/>
  <c r="P1087" i="6"/>
  <c r="P1150" i="6"/>
  <c r="P1198" i="6"/>
  <c r="P1128" i="6"/>
  <c r="P1060" i="6"/>
  <c r="P927" i="6"/>
  <c r="P976" i="6"/>
  <c r="P895" i="6"/>
  <c r="P1011" i="6"/>
  <c r="P897" i="6"/>
  <c r="P796" i="6"/>
  <c r="P1103" i="6"/>
  <c r="P655" i="6"/>
  <c r="P790" i="6"/>
  <c r="P510" i="6"/>
  <c r="P542" i="6"/>
  <c r="P588" i="6"/>
  <c r="P720" i="6"/>
  <c r="P644" i="6"/>
  <c r="P605" i="6"/>
  <c r="P571" i="6"/>
  <c r="P607" i="6"/>
  <c r="P469" i="6"/>
  <c r="P589" i="6"/>
  <c r="P462" i="6"/>
  <c r="P442" i="6"/>
  <c r="P383" i="6"/>
  <c r="P318" i="6"/>
  <c r="P137" i="6"/>
  <c r="P166" i="6"/>
  <c r="P348" i="6"/>
  <c r="P288" i="6"/>
  <c r="P316" i="6"/>
  <c r="P125" i="6"/>
  <c r="P178" i="6"/>
  <c r="P19" i="6"/>
  <c r="P20" i="6"/>
  <c r="P218" i="6"/>
  <c r="P1201" i="6"/>
  <c r="P1144" i="6"/>
  <c r="P885" i="6"/>
  <c r="P1023" i="6"/>
  <c r="P669" i="6"/>
  <c r="P962" i="6"/>
  <c r="P502" i="6"/>
  <c r="P279" i="6"/>
  <c r="P191" i="6"/>
  <c r="P637" i="6"/>
  <c r="P506" i="6"/>
  <c r="P339" i="6"/>
  <c r="P182" i="6"/>
  <c r="P89" i="6"/>
  <c r="P1183" i="6"/>
  <c r="P724" i="6"/>
  <c r="P397" i="6"/>
  <c r="P721" i="6"/>
  <c r="P73" i="6"/>
  <c r="P238" i="6"/>
  <c r="P90" i="6"/>
  <c r="P687" i="6"/>
  <c r="P239" i="6"/>
  <c r="P160" i="6"/>
  <c r="P1114" i="6"/>
  <c r="P888" i="6"/>
  <c r="P780" i="6"/>
  <c r="P172" i="6"/>
  <c r="P1237" i="6"/>
  <c r="P959" i="6"/>
  <c r="P929" i="6"/>
  <c r="P1070" i="6"/>
  <c r="P1121" i="6"/>
  <c r="P985" i="6"/>
  <c r="P891" i="6"/>
  <c r="P792" i="6"/>
  <c r="P761" i="6"/>
  <c r="P684" i="6"/>
  <c r="P575" i="6"/>
  <c r="P686" i="6"/>
  <c r="P595" i="6"/>
  <c r="P465" i="6"/>
  <c r="P456" i="6"/>
  <c r="P422" i="6"/>
  <c r="P493" i="6"/>
  <c r="P610" i="6"/>
  <c r="P419" i="6"/>
  <c r="P303" i="6"/>
  <c r="P265" i="6"/>
  <c r="P453" i="6"/>
  <c r="P243" i="6"/>
  <c r="P108" i="6"/>
  <c r="P262" i="6"/>
  <c r="P330" i="6"/>
  <c r="P97" i="6"/>
  <c r="P1199" i="6"/>
  <c r="P1129" i="6"/>
  <c r="P862" i="6"/>
  <c r="P809" i="6"/>
  <c r="P1233" i="6"/>
  <c r="P1118" i="6"/>
  <c r="P933" i="6"/>
  <c r="P778" i="6"/>
  <c r="P1061" i="6"/>
  <c r="P953" i="6"/>
  <c r="P1006" i="6"/>
  <c r="P893" i="6"/>
  <c r="P470" i="6"/>
  <c r="P460" i="6"/>
  <c r="P147" i="6"/>
  <c r="P518" i="6"/>
  <c r="P226" i="6"/>
  <c r="P414" i="6"/>
  <c r="P184" i="6"/>
  <c r="P1232" i="6"/>
  <c r="P1152" i="6"/>
  <c r="P698" i="6"/>
  <c r="P529" i="6"/>
  <c r="P713" i="6"/>
  <c r="P602" i="6"/>
  <c r="P290" i="6"/>
  <c r="P228" i="6"/>
  <c r="P743" i="6"/>
  <c r="P1240" i="6"/>
  <c r="P984" i="6"/>
  <c r="P236" i="6"/>
  <c r="P1195" i="6"/>
  <c r="P1188" i="6"/>
  <c r="P943" i="6"/>
  <c r="P843" i="6"/>
  <c r="P842" i="6"/>
  <c r="P717" i="6"/>
  <c r="P217" i="6"/>
  <c r="P185" i="6"/>
  <c r="P126" i="6"/>
  <c r="P58" i="6"/>
  <c r="P9" i="6"/>
  <c r="P1122" i="6"/>
  <c r="P1187" i="6"/>
  <c r="P982" i="6"/>
  <c r="P965" i="6"/>
  <c r="P1089" i="6"/>
  <c r="P800" i="6"/>
  <c r="P880" i="6"/>
  <c r="P903" i="6"/>
  <c r="P999" i="6"/>
  <c r="P851" i="6"/>
  <c r="P765" i="6"/>
  <c r="P714" i="6"/>
  <c r="P634" i="6"/>
  <c r="P540" i="6"/>
  <c r="P818" i="6"/>
  <c r="P664" i="6"/>
  <c r="P418" i="6"/>
  <c r="P488" i="6"/>
  <c r="P302" i="6"/>
  <c r="P351" i="6"/>
  <c r="P144" i="6"/>
  <c r="P301" i="6"/>
  <c r="P240" i="6"/>
  <c r="P329" i="6"/>
  <c r="P311" i="6"/>
  <c r="P33" i="6"/>
  <c r="P156" i="6"/>
  <c r="P1225" i="6"/>
  <c r="P1113" i="6"/>
  <c r="P819" i="6"/>
  <c r="P799" i="6"/>
  <c r="P1136" i="6"/>
  <c r="P934" i="6"/>
  <c r="P879" i="6"/>
  <c r="P659" i="6"/>
  <c r="P609" i="6"/>
  <c r="P466" i="6"/>
  <c r="P161" i="6"/>
  <c r="P636" i="6"/>
  <c r="P467" i="6"/>
  <c r="P223" i="6"/>
  <c r="P1124" i="6"/>
  <c r="P981" i="6"/>
  <c r="P685" i="6"/>
  <c r="P343" i="6"/>
  <c r="P970" i="6"/>
  <c r="P286" i="6"/>
  <c r="P312" i="6"/>
  <c r="P23" i="6"/>
  <c r="P489" i="6"/>
  <c r="P55" i="6"/>
  <c r="P21" i="6"/>
  <c r="P99" i="6"/>
  <c r="P224" i="6"/>
  <c r="P913" i="6"/>
  <c r="P145" i="6"/>
  <c r="P875" i="6"/>
  <c r="P1077" i="6"/>
  <c r="P365" i="6"/>
  <c r="P320" i="6"/>
  <c r="P878" i="6"/>
  <c r="P362" i="6"/>
  <c r="P438" i="6"/>
  <c r="P338" i="6"/>
  <c r="P826" i="6"/>
  <c r="P345" i="6"/>
  <c r="P718" i="6"/>
  <c r="P420" i="6"/>
  <c r="P825" i="6"/>
  <c r="P186" i="6"/>
  <c r="P1076" i="6"/>
  <c r="P1190" i="6"/>
  <c r="P1163" i="6"/>
  <c r="P1016" i="6"/>
  <c r="P945" i="6"/>
  <c r="P776" i="6"/>
  <c r="P675" i="6"/>
  <c r="P435" i="6"/>
  <c r="P1075" i="6"/>
  <c r="P1091" i="6"/>
  <c r="P940" i="6"/>
  <c r="P1024" i="6"/>
  <c r="P958" i="6"/>
  <c r="P1001" i="6"/>
  <c r="P923" i="6"/>
  <c r="P952" i="6"/>
  <c r="P919" i="6"/>
  <c r="P1044" i="6"/>
  <c r="P983" i="6"/>
  <c r="P807" i="6"/>
  <c r="P756" i="6"/>
  <c r="P599" i="6"/>
  <c r="P519" i="6"/>
  <c r="P767" i="6"/>
  <c r="P680" i="6"/>
  <c r="P485" i="6"/>
  <c r="P565" i="6"/>
  <c r="P475" i="6"/>
  <c r="P344" i="6"/>
  <c r="P451" i="6"/>
  <c r="P334" i="6"/>
  <c r="P310" i="6"/>
  <c r="P250" i="6"/>
  <c r="P232" i="6"/>
  <c r="P352" i="6"/>
  <c r="P258" i="6"/>
  <c r="P168" i="6"/>
  <c r="P1175" i="6"/>
  <c r="P967" i="6"/>
  <c r="P706" i="6"/>
  <c r="P829" i="6"/>
  <c r="P319" i="6"/>
  <c r="P222" i="6"/>
  <c r="P336" i="6"/>
  <c r="P647" i="6"/>
  <c r="P363" i="6"/>
  <c r="P504" i="6"/>
  <c r="P463" i="6"/>
  <c r="P213" i="6"/>
  <c r="P1142" i="6"/>
  <c r="P1192" i="6"/>
  <c r="P1137" i="6"/>
  <c r="P850" i="6"/>
  <c r="P925" i="6"/>
  <c r="P459" i="6"/>
  <c r="P968" i="6"/>
  <c r="P315" i="6"/>
  <c r="P34" i="6"/>
  <c r="P601" i="6"/>
  <c r="P298" i="6"/>
  <c r="P27" i="6"/>
  <c r="P777" i="6"/>
  <c r="P1173" i="6"/>
  <c r="P445" i="6"/>
  <c r="P35" i="6"/>
  <c r="P1191" i="6"/>
  <c r="P964" i="6"/>
  <c r="P881" i="6"/>
  <c r="P849" i="6"/>
  <c r="P723" i="6"/>
  <c r="P758" i="6"/>
  <c r="P592" i="6"/>
  <c r="P384" i="6"/>
  <c r="P404" i="6"/>
  <c r="P54" i="6"/>
  <c r="P1073" i="6"/>
  <c r="P1007" i="6"/>
  <c r="P975" i="6"/>
  <c r="P939" i="6"/>
  <c r="P936" i="6"/>
  <c r="P1078" i="6"/>
  <c r="P1159" i="6"/>
  <c r="P530" i="6"/>
  <c r="P868" i="6"/>
  <c r="P577" i="6"/>
  <c r="P640" i="6"/>
  <c r="P333" i="6"/>
  <c r="P431" i="6"/>
  <c r="P433" i="6"/>
  <c r="P373" i="6"/>
  <c r="P259" i="6"/>
  <c r="P206" i="6"/>
  <c r="P170" i="6"/>
  <c r="P282" i="6"/>
  <c r="P48" i="6"/>
  <c r="P998" i="6"/>
  <c r="P1143" i="6"/>
  <c r="P810" i="6"/>
  <c r="P612" i="6"/>
  <c r="P408" i="6"/>
  <c r="P314" i="6"/>
  <c r="P533" i="6"/>
  <c r="P346" i="6"/>
  <c r="P115" i="6"/>
  <c r="P848" i="6"/>
  <c r="P212" i="6"/>
  <c r="P205" i="6"/>
  <c r="P82" i="6"/>
  <c r="P917" i="6"/>
  <c r="P130" i="6"/>
  <c r="P24" i="6"/>
  <c r="P190" i="6"/>
  <c r="P4" i="6"/>
  <c r="P227" i="6"/>
  <c r="P208" i="6"/>
  <c r="P1099" i="6"/>
  <c r="P25" i="6"/>
  <c r="P727" i="6"/>
  <c r="P381" i="6"/>
  <c r="P1229" i="6"/>
  <c r="P1028" i="6"/>
  <c r="P811" i="6"/>
  <c r="P231" i="6"/>
  <c r="P1151" i="6"/>
  <c r="P1182" i="6"/>
  <c r="P1176" i="6"/>
  <c r="P1126" i="6"/>
  <c r="P1021" i="6"/>
  <c r="P900" i="6"/>
  <c r="P782" i="6"/>
  <c r="P742" i="6"/>
  <c r="P620" i="6"/>
  <c r="P491" i="6"/>
  <c r="P380" i="6"/>
  <c r="P287" i="6"/>
  <c r="P140" i="6"/>
  <c r="P47" i="6"/>
  <c r="P65" i="6"/>
  <c r="P1066" i="6"/>
  <c r="P1154" i="6"/>
  <c r="P1135" i="6"/>
  <c r="P944" i="6"/>
  <c r="P898" i="6"/>
  <c r="P1015" i="6"/>
  <c r="P798" i="6"/>
  <c r="P709" i="6"/>
  <c r="P662" i="6"/>
  <c r="P688" i="6"/>
  <c r="P559" i="6"/>
  <c r="P794" i="6"/>
  <c r="P543" i="6"/>
  <c r="P735" i="6"/>
  <c r="P441" i="6"/>
  <c r="P671" i="6"/>
  <c r="P464" i="6"/>
  <c r="P632" i="6"/>
  <c r="P167" i="6"/>
  <c r="P356" i="6"/>
  <c r="P225" i="6"/>
  <c r="P124" i="6"/>
  <c r="P45" i="6"/>
  <c r="P101" i="6"/>
  <c r="P100" i="6"/>
  <c r="P803" i="6"/>
  <c r="P681" i="6"/>
  <c r="P1127" i="6"/>
  <c r="P693" i="6"/>
  <c r="P861" i="6"/>
  <c r="P914" i="6"/>
  <c r="P1062" i="6"/>
  <c r="P906" i="6"/>
  <c r="P353" i="6"/>
  <c r="P293" i="6"/>
  <c r="P220" i="6"/>
  <c r="P627" i="6"/>
  <c r="P508" i="6"/>
  <c r="P341" i="6"/>
  <c r="P246" i="6"/>
  <c r="P471" i="6"/>
  <c r="P432" i="6"/>
  <c r="P450" i="6"/>
  <c r="P155" i="6"/>
  <c r="P57" i="6"/>
  <c r="P8" i="6"/>
  <c r="P841" i="6"/>
  <c r="P1243" i="6"/>
  <c r="P846" i="6"/>
  <c r="P907" i="6"/>
  <c r="P152" i="6"/>
  <c r="P770" i="6"/>
  <c r="P643" i="6"/>
  <c r="P249" i="6"/>
  <c r="P245" i="6"/>
  <c r="P142" i="6"/>
  <c r="P111" i="6"/>
  <c r="P116" i="6"/>
  <c r="P827" i="6"/>
  <c r="P986" i="6"/>
  <c r="P260" i="6"/>
  <c r="P297" i="6"/>
  <c r="O1230" i="6"/>
  <c r="O821" i="6"/>
  <c r="O93" i="6"/>
  <c r="O3" i="6"/>
  <c r="O816" i="6"/>
  <c r="O5" i="6"/>
  <c r="O857" i="6"/>
  <c r="O917" i="6"/>
  <c r="O906" i="6"/>
  <c r="O682" i="6"/>
  <c r="O650" i="6"/>
  <c r="O875" i="6"/>
  <c r="O640" i="6"/>
  <c r="O84" i="6"/>
  <c r="O237" i="6"/>
  <c r="O46" i="6"/>
  <c r="O473" i="6"/>
  <c r="O926" i="6"/>
  <c r="O818" i="6"/>
  <c r="O642" i="6"/>
  <c r="O70" i="6"/>
  <c r="O644" i="6"/>
  <c r="O23" i="6"/>
  <c r="O686" i="6"/>
  <c r="O646" i="6"/>
  <c r="O332" i="6"/>
  <c r="O652" i="6"/>
  <c r="O454" i="6"/>
  <c r="O466" i="6"/>
  <c r="O253" i="6"/>
  <c r="O889" i="6"/>
  <c r="O869" i="6"/>
  <c r="O873" i="6"/>
  <c r="O142" i="6"/>
  <c r="O610" i="6"/>
  <c r="O262" i="6"/>
  <c r="O337" i="6"/>
  <c r="O575" i="6"/>
  <c r="O630" i="6"/>
  <c r="O16" i="6"/>
  <c r="O460" i="6"/>
  <c r="O129" i="6"/>
  <c r="P3" i="6"/>
  <c r="O489" i="6"/>
  <c r="O648" i="6"/>
  <c r="O586" i="6"/>
  <c r="O1144" i="6"/>
  <c r="O861" i="6"/>
  <c r="O841" i="6"/>
  <c r="O373" i="6"/>
  <c r="O343" i="6"/>
  <c r="O1238" i="6"/>
  <c r="O452" i="6"/>
  <c r="O372" i="6"/>
  <c r="O837" i="6"/>
  <c r="O273" i="6"/>
  <c r="O855" i="6"/>
  <c r="O397" i="6"/>
  <c r="O548" i="6"/>
  <c r="O698" i="6"/>
  <c r="O441" i="6"/>
  <c r="O463" i="6"/>
  <c r="O867" i="6"/>
  <c r="O805" i="6"/>
  <c r="O638" i="6"/>
  <c r="O36" i="6"/>
  <c r="O970" i="6"/>
  <c r="O505" i="6"/>
  <c r="O859" i="6"/>
  <c r="O510" i="6"/>
  <c r="O458" i="6"/>
  <c r="O432" i="6"/>
  <c r="O865" i="6"/>
  <c r="O490" i="6"/>
  <c r="O283" i="6"/>
  <c r="O222" i="6"/>
  <c r="O794" i="6"/>
  <c r="O754" i="6"/>
  <c r="O845" i="6"/>
  <c r="O353" i="6"/>
  <c r="O579" i="6"/>
  <c r="O568" i="6"/>
  <c r="O456" i="6"/>
  <c r="O887" i="6"/>
  <c r="O1236" i="6"/>
  <c r="O342" i="6"/>
  <c r="O234" i="6"/>
  <c r="O398" i="6"/>
  <c r="O186" i="6"/>
  <c r="O393" i="6"/>
  <c r="O156" i="6"/>
  <c r="O1140" i="6"/>
  <c r="O764" i="6"/>
  <c r="O436" i="6"/>
  <c r="O662" i="6"/>
  <c r="O313" i="6"/>
  <c r="O899" i="6"/>
  <c r="O407" i="6"/>
  <c r="O564" i="6"/>
  <c r="O669" i="6"/>
  <c r="O202" i="6"/>
  <c r="O115" i="6"/>
  <c r="O1125" i="6"/>
  <c r="O765" i="6"/>
  <c r="O994" i="6"/>
  <c r="O913" i="6"/>
  <c r="O267" i="6"/>
  <c r="O268" i="6"/>
  <c r="O131" i="6"/>
  <c r="O206" i="6"/>
  <c r="O18" i="6"/>
  <c r="O871" i="6"/>
  <c r="O618" i="6"/>
  <c r="O418" i="6"/>
  <c r="O908" i="6"/>
  <c r="O450" i="6"/>
  <c r="O437" i="6"/>
  <c r="O312" i="6"/>
  <c r="O775" i="6"/>
  <c r="O160" i="6"/>
  <c r="O1025" i="6"/>
  <c r="O327" i="6"/>
  <c r="O277" i="6"/>
  <c r="O898" i="6"/>
  <c r="O272" i="6"/>
  <c r="O328" i="6"/>
  <c r="O338" i="6"/>
  <c r="O877" i="6"/>
  <c r="O958" i="6"/>
  <c r="O257" i="6"/>
  <c r="O249" i="6"/>
  <c r="O1156" i="6"/>
  <c r="O787" i="6"/>
  <c r="O83" i="6"/>
  <c r="O98" i="6"/>
  <c r="O1232" i="6"/>
  <c r="O747" i="6"/>
  <c r="O194" i="6"/>
  <c r="O632" i="6"/>
  <c r="O504" i="6"/>
  <c r="O86" i="6"/>
  <c r="O413" i="6"/>
  <c r="O233" i="6"/>
  <c r="O178" i="6"/>
  <c r="O76" i="6"/>
  <c r="O634" i="6"/>
  <c r="O244" i="6"/>
  <c r="O26" i="6"/>
  <c r="O792" i="6"/>
  <c r="O746" i="6"/>
  <c r="O352" i="6"/>
  <c r="O117" i="6"/>
  <c r="O710" i="6"/>
  <c r="O121" i="6"/>
  <c r="O572" i="6"/>
  <c r="O1217" i="6"/>
  <c r="O847" i="6"/>
  <c r="O480" i="6"/>
  <c r="O527" i="6"/>
  <c r="O214" i="6"/>
  <c r="O210" i="6"/>
  <c r="O368" i="6"/>
  <c r="O583" i="6"/>
  <c r="O60" i="6"/>
  <c r="O403" i="6"/>
  <c r="O832" i="6"/>
  <c r="O106" i="6"/>
  <c r="O1118" i="6"/>
  <c r="O1198" i="6"/>
  <c r="O836" i="6"/>
  <c r="O808" i="6"/>
  <c r="O774" i="6"/>
  <c r="O636" i="6"/>
  <c r="O392" i="6"/>
  <c r="O559" i="6"/>
  <c r="O417" i="6"/>
  <c r="O240" i="6"/>
  <c r="O102" i="6"/>
  <c r="O138" i="6"/>
  <c r="O113" i="6"/>
  <c r="O849" i="6"/>
  <c r="O1052" i="6"/>
  <c r="O1129" i="6"/>
  <c r="O851" i="6"/>
  <c r="O834" i="6"/>
  <c r="O1012" i="6"/>
  <c r="O813" i="6"/>
  <c r="O543" i="6"/>
  <c r="O626" i="6"/>
  <c r="O547" i="6"/>
  <c r="O726" i="6"/>
  <c r="O674" i="6"/>
  <c r="O590" i="6"/>
  <c r="O67" i="6"/>
  <c r="O830" i="6"/>
  <c r="O891" i="6"/>
  <c r="O801" i="6"/>
  <c r="O666" i="6"/>
  <c r="O515" i="6"/>
  <c r="O383" i="6"/>
  <c r="O190" i="6"/>
  <c r="O134" i="6"/>
  <c r="O534" i="6"/>
  <c r="O387" i="6"/>
  <c r="O803" i="6"/>
  <c r="O692" i="6"/>
  <c r="O231" i="6"/>
  <c r="O125" i="6"/>
  <c r="O44" i="6"/>
  <c r="O90" i="6"/>
  <c r="O38" i="6"/>
  <c r="O561" i="6"/>
  <c r="O30" i="6"/>
  <c r="O500" i="6"/>
  <c r="O796" i="6"/>
  <c r="O151" i="6"/>
  <c r="O442" i="6"/>
  <c r="O903" i="6"/>
  <c r="O198" i="6"/>
  <c r="O909" i="6"/>
  <c r="O881" i="6"/>
  <c r="O1191" i="6"/>
  <c r="O883" i="6"/>
  <c r="O688" i="6"/>
  <c r="O282" i="6"/>
  <c r="O278" i="6"/>
  <c r="O408" i="6"/>
  <c r="O412" i="6"/>
  <c r="O363" i="6"/>
  <c r="O362" i="6"/>
  <c r="O912" i="6"/>
  <c r="O779" i="6"/>
  <c r="O388" i="6"/>
  <c r="O25" i="6"/>
  <c r="O171" i="6"/>
  <c r="O952" i="6"/>
  <c r="O367" i="6"/>
  <c r="O39" i="6"/>
  <c r="O1205" i="6"/>
  <c r="O1136" i="6"/>
  <c r="O964" i="6"/>
  <c r="O722" i="6"/>
  <c r="O428" i="6"/>
  <c r="O347" i="6"/>
  <c r="O348" i="6"/>
  <c r="O302" i="6"/>
  <c r="O303" i="6"/>
  <c r="O323" i="6"/>
  <c r="O298" i="6"/>
  <c r="O297" i="6"/>
  <c r="O59" i="6"/>
  <c r="O248" i="6"/>
  <c r="O477" i="6"/>
  <c r="O476" i="6"/>
  <c r="O556" i="6"/>
  <c r="O1046" i="6"/>
  <c r="O1018" i="6"/>
  <c r="O243" i="6"/>
  <c r="O514" i="6"/>
  <c r="O1039" i="6"/>
  <c r="O1160" i="6"/>
  <c r="O1072" i="6"/>
  <c r="O824" i="6"/>
  <c r="O656" i="6"/>
  <c r="O750" i="6"/>
  <c r="O606" i="6"/>
  <c r="O1152" i="6"/>
  <c r="O976" i="6"/>
  <c r="O1164" i="6"/>
  <c r="O812" i="6"/>
  <c r="O730" i="6"/>
  <c r="O755" i="6"/>
  <c r="O472" i="6"/>
  <c r="O770" i="6"/>
  <c r="O714" i="6"/>
  <c r="O734" i="6"/>
  <c r="O55" i="6"/>
  <c r="O672" i="6"/>
  <c r="O1132" i="6"/>
  <c r="O946" i="6"/>
  <c r="O1058" i="6"/>
  <c r="O1170" i="6"/>
  <c r="O843" i="6"/>
  <c r="O706" i="6"/>
  <c r="O598" i="6"/>
  <c r="O614" i="6"/>
  <c r="O602" i="6"/>
  <c r="O322" i="6"/>
  <c r="O308" i="6"/>
  <c r="O317" i="6"/>
  <c r="O155" i="6"/>
  <c r="O293" i="6"/>
  <c r="O80" i="6"/>
  <c r="O42" i="6"/>
  <c r="O659" i="6"/>
  <c r="O654" i="6"/>
  <c r="O680" i="6"/>
  <c r="O469" i="6"/>
  <c r="O427" i="6"/>
  <c r="O218" i="6"/>
  <c r="O509" i="6"/>
  <c r="O95" i="6"/>
  <c r="O1000" i="6"/>
  <c r="O853" i="6"/>
  <c r="O481" i="6"/>
  <c r="O382" i="6"/>
  <c r="O358" i="6"/>
  <c r="O1234" i="6"/>
  <c r="O552" i="6"/>
  <c r="O982" i="6"/>
  <c r="O928" i="6"/>
  <c r="O894" i="6"/>
  <c r="O701" i="6"/>
  <c r="O1223" i="6"/>
  <c r="O922" i="6"/>
  <c r="O1177" i="6"/>
  <c r="O798" i="6"/>
  <c r="O863" i="6"/>
  <c r="O988" i="6"/>
  <c r="O146" i="6"/>
  <c r="O61" i="6"/>
  <c r="O919" i="6"/>
  <c r="O684" i="6"/>
  <c r="O150" i="6"/>
  <c r="O783" i="6"/>
  <c r="O594" i="6"/>
  <c r="O485" i="6"/>
  <c r="O307" i="6"/>
  <c r="O263" i="6"/>
  <c r="O318" i="6"/>
  <c r="O357" i="6"/>
  <c r="O423" i="6"/>
  <c r="O538" i="6"/>
  <c r="O447" i="6"/>
  <c r="O377" i="6"/>
  <c r="O557" i="6"/>
  <c r="O182" i="6"/>
  <c r="O1032" i="6"/>
  <c r="O718" i="6"/>
  <c r="O695" i="6"/>
  <c r="O292" i="6"/>
  <c r="O1211" i="6"/>
  <c r="O1184" i="6"/>
  <c r="O807" i="6"/>
  <c r="O553" i="6"/>
  <c r="O1148" i="6"/>
  <c r="O893" i="6"/>
  <c r="O1105" i="6"/>
  <c r="O1006" i="6"/>
  <c r="O164" i="6"/>
  <c r="O239" i="6"/>
  <c r="O499" i="6"/>
  <c r="O287" i="6"/>
  <c r="O49" i="6"/>
  <c r="O1085" i="6"/>
  <c r="O740" i="6"/>
  <c r="O790" i="6"/>
  <c r="O940" i="6"/>
  <c r="O827" i="6"/>
  <c r="O422" i="6"/>
  <c r="O333" i="6"/>
  <c r="O378" i="6"/>
  <c r="O288" i="6"/>
  <c r="O50" i="6"/>
  <c r="O879" i="6"/>
  <c r="O446" i="6"/>
  <c r="O73" i="6"/>
  <c r="O921" i="6"/>
  <c r="O885" i="6"/>
  <c r="O402" i="6"/>
  <c r="O934" i="6"/>
  <c r="O1098" i="6"/>
  <c r="O760" i="6"/>
  <c r="O769" i="6"/>
  <c r="O1065" i="6"/>
  <c r="O622" i="6"/>
  <c r="O494" i="6"/>
  <c r="O1111" i="6"/>
  <c r="O1079" i="6"/>
  <c r="O751" i="6"/>
  <c r="O34" i="6"/>
  <c r="O54" i="6"/>
  <c r="O759" i="6"/>
  <c r="O495" i="6"/>
  <c r="O1092" i="6"/>
  <c r="O48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tc={7890BAE3-45B2-46DC-8C52-DEEA06C47526}</author>
  </authors>
  <commentList>
    <comment ref="A552" authorId="0" shapeId="0" xr:uid="{7890BAE3-45B2-46DC-8C52-DEEA06C47526}">
      <text>
        <t>[Threaded comment]
Your version of Excel allows you to read this threaded comment; however, any edits to it will get removed if the file is opened in a newer version of Excel. Learn more: https://go.microsoft.com/fwlink/?linkid=870924
Comment:
    These 2 vars are In module 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tc={D65EF8A2-9D13-4B11-8A2D-B060BA776559}</author>
  </authors>
  <commentList>
    <comment ref="A548" authorId="0" shapeId="0" xr:uid="{D65EF8A2-9D13-4B11-8A2D-B060BA776559}">
      <text>
        <t>[Threaded comment]
Your version of Excel allows you to read this threaded comment; however, any edits to it will get removed if the file is opened in a newer version of Excel. Learn more: https://go.microsoft.com/fwlink/?linkid=870924
Comment:
    These 2 vars are In module F</t>
      </text>
    </comment>
  </commentList>
</comments>
</file>

<file path=xl/sharedStrings.xml><?xml version="1.0" encoding="utf-8"?>
<sst xmlns="http://schemas.openxmlformats.org/spreadsheetml/2006/main" count="26798" uniqueCount="1523">
  <si>
    <t>Module</t>
  </si>
  <si>
    <t>Question stem</t>
  </si>
  <si>
    <t>Categories</t>
  </si>
  <si>
    <t>Difference (+-)</t>
  </si>
  <si>
    <t>Difference (absolute)</t>
  </si>
  <si>
    <t>Average (variable)</t>
  </si>
  <si>
    <t>Non-overlapping CIs</t>
  </si>
  <si>
    <t>Non-overlapping CIs (CATI-CAWI higher)</t>
  </si>
  <si>
    <t>Non-overlapping CIs (CAPI higher)</t>
  </si>
  <si>
    <t>BLOCK B: Broad Job Characteristics</t>
  </si>
  <si>
    <t>Were you in paid work five years ago, that is in 2019?</t>
  </si>
  <si>
    <t>Refusal</t>
  </si>
  <si>
    <t>Don't Know</t>
  </si>
  <si>
    <t>Yes</t>
  </si>
  <si>
    <t>No</t>
  </si>
  <si>
    <t>Do you have one job or more than one?</t>
  </si>
  <si>
    <t>One</t>
  </si>
  <si>
    <t>More than one</t>
  </si>
  <si>
    <t>Do you supervise other employees or have managerial duties?</t>
  </si>
  <si>
    <t>Yes, supervise other employees</t>
  </si>
  <si>
    <t>Yes, have managerial duties</t>
  </si>
  <si>
    <t>No, neither</t>
  </si>
  <si>
    <t>Do you have others working for you?</t>
  </si>
  <si>
    <t>Derived variable: How long have you been working for your current employer/self-employed in this job?: Banded</t>
  </si>
  <si>
    <t>Up to 1 year</t>
  </si>
  <si>
    <t>2 to 3 years</t>
  </si>
  <si>
    <t>4 to 5 years</t>
  </si>
  <si>
    <t>6 to 10 years</t>
  </si>
  <si>
    <t>11 or more years</t>
  </si>
  <si>
    <t>Don't know</t>
  </si>
  <si>
    <t>Not applicable</t>
  </si>
  <si>
    <t>Other specific answer not in codeframe</t>
  </si>
  <si>
    <t>None of the above</t>
  </si>
  <si>
    <t>In your job, are you working full-time or part-time?</t>
  </si>
  <si>
    <t>Full-time</t>
  </si>
  <si>
    <t>Part-time</t>
  </si>
  <si>
    <t>To what extent are you expected to remain connected to your work outside normal working hours?</t>
  </si>
  <si>
    <t>Always</t>
  </si>
  <si>
    <t>Often</t>
  </si>
  <si>
    <t>Sometimes</t>
  </si>
  <si>
    <t>Rarely</t>
  </si>
  <si>
    <t>Never</t>
  </si>
  <si>
    <t>Agree/disagree: I can decide the time I start and finish work</t>
  </si>
  <si>
    <t>Strongly agree</t>
  </si>
  <si>
    <t>Agree</t>
  </si>
  <si>
    <t>Disagree</t>
  </si>
  <si>
    <t>Strongly disagree</t>
  </si>
  <si>
    <t>Agree/disagree: I can decide to work at home if I wish.</t>
  </si>
  <si>
    <t>How difficult to take an hour or two off during working hours to take care of personal/family matters</t>
  </si>
  <si>
    <t>Not difficult at all</t>
  </si>
  <si>
    <t>Not too difficult</t>
  </si>
  <si>
    <t>Somewhat difficult</t>
  </si>
  <si>
    <t>Very difficult?</t>
  </si>
  <si>
    <t>Derived variable: Normally, how many times a month do you work at night, for at least 2 hours between 10.00 pm and 05.00 am?: Banded</t>
  </si>
  <si>
    <t>At least once a month</t>
  </si>
  <si>
    <t>Does your employer ever reduce your weekly hours of work at short notice?</t>
  </si>
  <si>
    <t>If you could choose, would you prefer to work less/more/same hours a week as now?</t>
  </si>
  <si>
    <t>Fewer hours than you do now</t>
  </si>
  <si>
    <t>About the same number of hours as you do now</t>
  </si>
  <si>
    <t>Or more hours than you do now?</t>
  </si>
  <si>
    <t>Derived variable: How many people work at, or from, the place where you work?</t>
  </si>
  <si>
    <t>1 to 2</t>
  </si>
  <si>
    <t>3 to 24</t>
  </si>
  <si>
    <t>25 to 99</t>
  </si>
  <si>
    <t>100 to 499</t>
  </si>
  <si>
    <t>500 or more</t>
  </si>
  <si>
    <t>In your workplace, what gender is your type of job done by?</t>
  </si>
  <si>
    <t>almost exclusively by men</t>
  </si>
  <si>
    <t>mainly by men</t>
  </si>
  <si>
    <t>by a fairly equal mixture of men and women</t>
  </si>
  <si>
    <t>mainly by women</t>
  </si>
  <si>
    <t>or, almost exclusively by women?</t>
  </si>
  <si>
    <t>Not mentioned</t>
  </si>
  <si>
    <t>Mentioned</t>
  </si>
  <si>
    <t>Last month, what proportion of your working time did you spend working at home or in the grounds of your home?</t>
  </si>
  <si>
    <t>100%</t>
  </si>
  <si>
    <t>At least 80%</t>
  </si>
  <si>
    <t>At least 60%</t>
  </si>
  <si>
    <t>At least 40%</t>
  </si>
  <si>
    <t>At least 20%</t>
  </si>
  <si>
    <t>Less than 20%</t>
  </si>
  <si>
    <t>Last month, when you worked at home, did you do the same or different tasks than when you worked elsewhere?</t>
  </si>
  <si>
    <t>Same tasks</t>
  </si>
  <si>
    <t>Slightly different tasks</t>
  </si>
  <si>
    <t>Very different tasks</t>
  </si>
  <si>
    <t>Last month, when you worked at home, did you get more, less or the same amount of work done than when you worked elsewhere?</t>
  </si>
  <si>
    <t>More work done</t>
  </si>
  <si>
    <t>About the same</t>
  </si>
  <si>
    <t>Less work done</t>
  </si>
  <si>
    <t>Last month, when you worked at home, was your working day longer, shorter or the same?</t>
  </si>
  <si>
    <t>Longer</t>
  </si>
  <si>
    <t>Shorter</t>
  </si>
  <si>
    <t>When you work at home or in the grounds of your home, where do you work?</t>
  </si>
  <si>
    <t>Have your own home office</t>
  </si>
  <si>
    <t>Share your home office with someone else</t>
  </si>
  <si>
    <t>Have a permanent workstation but not a home office</t>
  </si>
  <si>
    <t>Work in spaces also intended for other uses (e.g., kitchen, dining table)</t>
  </si>
  <si>
    <t>Thinking back to early 2020, do you now spend more, less or the same amount of time working at home?</t>
  </si>
  <si>
    <t>More time</t>
  </si>
  <si>
    <t>Less time</t>
  </si>
  <si>
    <t>Do you usually work on your own or does your work involve working together as a group with one or more other employees in a similar position to yours?</t>
  </si>
  <si>
    <t>Usually work on own</t>
  </si>
  <si>
    <t>Work in one work group</t>
  </si>
  <si>
    <t>Work in two or more different work groups</t>
  </si>
  <si>
    <t>Agree/disagree: I am able to learn new skills through working with other members of my work group.</t>
  </si>
  <si>
    <t>How often have you/your team taken the initiative in making improvements to work processes, products or services?</t>
  </si>
  <si>
    <t>Once</t>
  </si>
  <si>
    <t>More than once</t>
  </si>
  <si>
    <t>Are you involved in a Quality Circle or a similar group at work?</t>
  </si>
  <si>
    <t>Derived variable: To what extent have these groups contributed to improvements being made to work processes, products or services?</t>
  </si>
  <si>
    <t>A great deal</t>
  </si>
  <si>
    <t>A fair amount</t>
  </si>
  <si>
    <t>Not much / not at all</t>
  </si>
  <si>
    <t>Agree/disagree: In my current job I have enough opportunity to use the knowledge and skills that I have</t>
  </si>
  <si>
    <t>How necessary do you think it is to possess these qualifications to do your job competently?</t>
  </si>
  <si>
    <t>Totally unnecessary</t>
  </si>
  <si>
    <t>Not really necessary</t>
  </si>
  <si>
    <t>Fairly necessary</t>
  </si>
  <si>
    <t>Essential</t>
  </si>
  <si>
    <t>How long did it take for you, after you first started doing this type of job, to learn to do it well?</t>
  </si>
  <si>
    <t>Less than 1 week</t>
  </si>
  <si>
    <t>Less than 1 month</t>
  </si>
  <si>
    <t>1 month and over, up to 3 months</t>
  </si>
  <si>
    <t>3 months and over, up to 6 months</t>
  </si>
  <si>
    <t>6 months and over, up to 1 year</t>
  </si>
  <si>
    <t>1 year and over, up to 2 years</t>
  </si>
  <si>
    <t>2 years and over</t>
  </si>
  <si>
    <t>Since completing full-time education, ever had/are currently undertaking, training for the type of work that you currently do?</t>
  </si>
  <si>
    <t>Has this training now finished?</t>
  </si>
  <si>
    <t>Derived variable: How long, in total, did/will that training last?</t>
  </si>
  <si>
    <t>Up to one month</t>
  </si>
  <si>
    <t>Between one and six months</t>
  </si>
  <si>
    <t>Between six months and two years</t>
  </si>
  <si>
    <t>More than two years</t>
  </si>
  <si>
    <t>Derived variable: How long, in total, has the training lasted so far?</t>
  </si>
  <si>
    <t>How much effort do you put into your job beyond what is required?</t>
  </si>
  <si>
    <t>a lot</t>
  </si>
  <si>
    <t>some</t>
  </si>
  <si>
    <t>only a little</t>
  </si>
  <si>
    <t>or none?</t>
  </si>
  <si>
    <t>Are any targets set for improving the quality of your work?</t>
  </si>
  <si>
    <t>Agree/disagree: I work under a great deal of tension</t>
  </si>
  <si>
    <t>Agree/disagree: My job requires that I keep learning new things</t>
  </si>
  <si>
    <t>Agree/disagree: My job requires that I help my colleagues to learn new things</t>
  </si>
  <si>
    <t>How much choice do you have over the way in which you do your job?</t>
  </si>
  <si>
    <t>a great deal of choice</t>
  </si>
  <si>
    <t>some choice</t>
  </si>
  <si>
    <t>hardly any choice</t>
  </si>
  <si>
    <t>or no choice at all?</t>
  </si>
  <si>
    <t>How often does your work involve carrying out short, repetitive tasks?</t>
  </si>
  <si>
    <t>never</t>
  </si>
  <si>
    <t>rarely</t>
  </si>
  <si>
    <t>sometimes</t>
  </si>
  <si>
    <t>BLOCK C: Job Analysis (self-completion)</t>
  </si>
  <si>
    <t>often</t>
  </si>
  <si>
    <t>or always?</t>
  </si>
  <si>
    <t>How much variety is there in your job?</t>
  </si>
  <si>
    <t>a great deal</t>
  </si>
  <si>
    <t>quite a lot</t>
  </si>
  <si>
    <t>a little</t>
  </si>
  <si>
    <t>or none at all?</t>
  </si>
  <si>
    <t>How true is the following statement: I often have to work extra time, over and above the formal hours of my job, to get through the work or to help out</t>
  </si>
  <si>
    <t>Very true</t>
  </si>
  <si>
    <t>True</t>
  </si>
  <si>
    <t>Somewhat true</t>
  </si>
  <si>
    <t>Not at all true</t>
  </si>
  <si>
    <t>How often does your work involve working at very high speed?</t>
  </si>
  <si>
    <t>All the time</t>
  </si>
  <si>
    <t>Almost all the time</t>
  </si>
  <si>
    <t>Around three quarters of the time</t>
  </si>
  <si>
    <t>Around half the time</t>
  </si>
  <si>
    <t>Around quarter of the time</t>
  </si>
  <si>
    <t>Almost never</t>
  </si>
  <si>
    <t>How often does your work involve working to tight deadlines?</t>
  </si>
  <si>
    <t>How much influence do you personally have on: How hard you work?</t>
  </si>
  <si>
    <t>Not much</t>
  </si>
  <si>
    <t>None at all</t>
  </si>
  <si>
    <t>How much influence do you personally have on: Deciding what tasks you are to do?</t>
  </si>
  <si>
    <t>How much influence do you personally have on: Deciding how you are to do the task?</t>
  </si>
  <si>
    <t>How much influence do you personally have on: Deciding the quality standards to which you work?</t>
  </si>
  <si>
    <t>Would you like to have more influence, the same, or less influence than you have now?</t>
  </si>
  <si>
    <t>Much more influence</t>
  </si>
  <si>
    <t>Somewhat more influence</t>
  </si>
  <si>
    <t>About the same influence as now</t>
  </si>
  <si>
    <t>Less influence</t>
  </si>
  <si>
    <t>Thinking about the group in which you spend most time, excluding the supervisor if there is one, how much influence do the others in this group have on the following: How hard you work?</t>
  </si>
  <si>
    <t>Thinking about the group in which you spend most time, excluding the supervisor if there is one, how much influence do the others in this group have on the following: Deciding what tasks you are to do?</t>
  </si>
  <si>
    <t>Thinking about the group in which you spend most time, excluding the supervisor if there is one, how much influence do the others in this group have on the following: Deciding how you are to do the task?</t>
  </si>
  <si>
    <t>Thinking about the group in which you spend most time, excluding the supervisor if there is one, how much influence do the others in this group have on the following: Deciding the quality standards to which you work?</t>
  </si>
  <si>
    <t>Thinking about the group in which you spend most time, excluding the supervisor if there is one, how much influence do the others in this group have on the following: Selecting group members?</t>
  </si>
  <si>
    <t>Thinking about the group in which you spend most time, excluding the supervisor if there is one, how much influence do the others in this group have on the following: Selecting group leaders?</t>
  </si>
  <si>
    <t>Thinking about the group in which you spend most time, excluding the supervisor if there is one, how much influence do the others in this group have on the following: Setting targets for the group?</t>
  </si>
  <si>
    <t>How often do you come home from work exhausted?</t>
  </si>
  <si>
    <t>always</t>
  </si>
  <si>
    <t>hardly ever</t>
  </si>
  <si>
    <t>or never?</t>
  </si>
  <si>
    <t>Total</t>
  </si>
  <si>
    <t>Do you think your health and safety is at risk because of your work?</t>
  </si>
  <si>
    <t>If you were looking for work today, how easy or difficult would it be to find as good a job as your current one?</t>
  </si>
  <si>
    <t>Very easy</t>
  </si>
  <si>
    <t>Quite easy</t>
  </si>
  <si>
    <t>Quite difficult</t>
  </si>
  <si>
    <t>Very difficult</t>
  </si>
  <si>
    <t>Is there any chance of you losing your job and becoming unemployed in the next 12 months?</t>
  </si>
  <si>
    <t>Very likely</t>
  </si>
  <si>
    <t>Quite likely</t>
  </si>
  <si>
    <t>Evens</t>
  </si>
  <si>
    <t>Quite unlikely</t>
  </si>
  <si>
    <t>Very unlikely</t>
  </si>
  <si>
    <t>How likely are you to voluntarily leave your current employer in the next 12 months?</t>
  </si>
  <si>
    <t>How likely are you to give up paid work altogether in the next 12 months?</t>
  </si>
  <si>
    <t>Very important</t>
  </si>
  <si>
    <t>Fairly important</t>
  </si>
  <si>
    <t>Not very important</t>
  </si>
  <si>
    <t>Not at all important/Does not apply</t>
  </si>
  <si>
    <t>In your job, how important is: Instructing, training or teaching people, individually or in groups?</t>
  </si>
  <si>
    <t>In your job, how important is: Making speeches or presentations?</t>
  </si>
  <si>
    <t>BLOCK D: Skills Use and Qualifications</t>
  </si>
  <si>
    <t>In your job, how important is: Persuading or influencing others?</t>
  </si>
  <si>
    <t>In your job, how important is: Selling a product or service?</t>
  </si>
  <si>
    <t>In your job, how important is: Counselling, advising or caring for customers or clients?</t>
  </si>
  <si>
    <t>In your job, how important is: Working with a team of people?</t>
  </si>
  <si>
    <t>In your job, how important is: Listening carefully to colleagues?</t>
  </si>
  <si>
    <t>In your job, how important is: Cooperating with colleagues?</t>
  </si>
  <si>
    <t>In your job, how important is: Physical strength?</t>
  </si>
  <si>
    <t>In your job, how important is: Physical stamina?</t>
  </si>
  <si>
    <t>In your job, how important is: Skill or accuracy in using your hands or fingers?</t>
  </si>
  <si>
    <t>In your job, how important is: Knowledge of how to use or operate tools, equipment or machinery?</t>
  </si>
  <si>
    <t>In your job, how important is: Knowledge of particular products or services?</t>
  </si>
  <si>
    <t>In your job, how important is: Specialist knowledge or understanding?</t>
  </si>
  <si>
    <t>In your job, how important is: Keeping up-to-date with and applying new knowledge to your job?</t>
  </si>
  <si>
    <t>In your job, how important is: Spotting problems or faults?</t>
  </si>
  <si>
    <t>In your job, how important is: Working out the cause of problems or faults?</t>
  </si>
  <si>
    <t>In your job, how important is: Thinking of solutions to problems?</t>
  </si>
  <si>
    <t>In your job, how important is: Analysing complex problems in depth?</t>
  </si>
  <si>
    <t>In your job, how important is: Developing new or improved work processes, products or services?</t>
  </si>
  <si>
    <t>In your job, how important is: Planning your own activities?</t>
  </si>
  <si>
    <t>In your job, how important is: Planning the activities of others?</t>
  </si>
  <si>
    <t>In your job, how important is: Organising your own time?</t>
  </si>
  <si>
    <t>In your job, how important is: Thinking ahead?</t>
  </si>
  <si>
    <t>In your job, how important is: Developing plans to put new ideas into practice?</t>
  </si>
  <si>
    <t>In your job, how important is: Reading written information such as forms, notices or signs?</t>
  </si>
  <si>
    <t>In your job, how important is: Reading short documents such as short reports, letters or emails?</t>
  </si>
  <si>
    <t>In your job, how important is: Reading long documents such as long reports, manuals, articles or books?</t>
  </si>
  <si>
    <t>In your job, how important is: Writing material such as forms, notices or signs?</t>
  </si>
  <si>
    <t>In your job, how important is: Writing short documents (for example, short reports, letters or emails)?</t>
  </si>
  <si>
    <t>In your job, how important is: Writing long documents with correct spelling and grammar?</t>
  </si>
  <si>
    <t>In your job, how important is: Adding, subtracting, multiplying or dividing numbers?</t>
  </si>
  <si>
    <t>In your job, how important is: Calculations using decimals, percentages or fractions?</t>
  </si>
  <si>
    <t>In your job, how important are: Calculations using more advanced mathematical or statistical procedures?</t>
  </si>
  <si>
    <t>And in your job how important is using a computer,  PC , other types of computerised equipment?</t>
  </si>
  <si>
    <t>Which of the words in CAPITALS best describes your use of computers or computerised equipment in your job?</t>
  </si>
  <si>
    <t>Straightforward</t>
  </si>
  <si>
    <t>Moderate</t>
  </si>
  <si>
    <t>Complex</t>
  </si>
  <si>
    <t>Advanced</t>
  </si>
  <si>
    <t>In your job, how important is using computerised equipment to: Collaborating with colleagues where you can jointly read and edit data and/or documents?</t>
  </si>
  <si>
    <t>In your job, how important is using computerised equipment to: Analysing complex problems in depth?</t>
  </si>
  <si>
    <t>Does your job involve working with automated machinery, tools or processes?</t>
  </si>
  <si>
    <t>Does your job involve...: the use of automated machinery, automated equipment or robots, these are machines which carry out complex physical tasks?</t>
  </si>
  <si>
    <t>BLOCK E: Organisation</t>
  </si>
  <si>
    <t>Does your job involve...: using software that has artificial intelligence?</t>
  </si>
  <si>
    <t>Does your job involve...: using software that simplifies complex mental tasks or makes recommendations on how you should be working?</t>
  </si>
  <si>
    <t>Does your job involve...: the use of information sharing technologies which allow you to collaborate or communicate with others (e.g. drop-box or video-conferencing)?</t>
  </si>
  <si>
    <t>Does the computerised or automated equipment you use in your job…: Set out what you are to do and when?</t>
  </si>
  <si>
    <t>Unsure</t>
  </si>
  <si>
    <t>Does the computerised or automated equipment you use in your job…: Monitor your use of computers, emails, or the internet?</t>
  </si>
  <si>
    <t>BLOCK J: Recent Changes to the Job and Training Experiences</t>
  </si>
  <si>
    <t>Does the computerised or automated equipment you use in your job…: Track when and for how long you have worked?</t>
  </si>
  <si>
    <t>Does the computerised or automated equipment you use in your job …: Provide management with information used to evaluate your performance?</t>
  </si>
  <si>
    <t>BLOCK G: Pay</t>
  </si>
  <si>
    <t>In your job, how important is: Developing the careers of the staff whom you manage?</t>
  </si>
  <si>
    <t>In your job, how important is: Making strategic decisions about the future of your organisation?</t>
  </si>
  <si>
    <t>In your job, how important is: Managing your own feelings?</t>
  </si>
  <si>
    <t>In your job, how important is: Handling the feelings of other people?</t>
  </si>
  <si>
    <t>In your job, how important is: Looking the part?</t>
  </si>
  <si>
    <t>In your job, how important is: Sounding the part?</t>
  </si>
  <si>
    <t>A great deal more productive</t>
  </si>
  <si>
    <t>Quite a lot more productive</t>
  </si>
  <si>
    <t>Somewhat more productive</t>
  </si>
  <si>
    <t>A little more productive?</t>
  </si>
  <si>
    <t>How much of your past experience, skill and abilities can you make use of in your present job?</t>
  </si>
  <si>
    <t>Very little</t>
  </si>
  <si>
    <t>A little</t>
  </si>
  <si>
    <t>Quite a lot</t>
  </si>
  <si>
    <t>Almost all?</t>
  </si>
  <si>
    <t>What type of school did you last attend?</t>
  </si>
  <si>
    <t>A comprehensive school</t>
  </si>
  <si>
    <t>A state grammar school</t>
  </si>
  <si>
    <t>A secondary modern school</t>
  </si>
  <si>
    <t>A private school</t>
  </si>
  <si>
    <t>A City Technology College</t>
  </si>
  <si>
    <t>Upper Second</t>
  </si>
  <si>
    <t>Lower Second</t>
  </si>
  <si>
    <t>What was the highest qualification, if any, that you obtained in mathematics?</t>
  </si>
  <si>
    <t>GCE 'A' level or SCE Higher or SLC/SUPE Higher or Certificate of Sixth Year Studies</t>
  </si>
  <si>
    <t>GCSE A*-C or GCE 'O' Level or CSE Grade 1 or SCE Standard Grade 1-3 or SCE Ordinary Grade A-C or SLC/SUPE Lower</t>
  </si>
  <si>
    <t>GCSE D-G or CSE below Grade 1 or SCE Standard Grades 4-7 or SCE Ordinary Grade below C</t>
  </si>
  <si>
    <t>None of these / no maths qualification</t>
  </si>
  <si>
    <t>When you were at school, how much interest did your parents take in how you were getting on there?</t>
  </si>
  <si>
    <t>A lot</t>
  </si>
  <si>
    <t>Thinking about the financial situation at home when you were a child, how difficult would you say it was?</t>
  </si>
  <si>
    <t>Neither easy nor difficult</t>
  </si>
  <si>
    <t>Extremely important</t>
  </si>
  <si>
    <t>If you were to get enough money to live as comfortably as you would like for the rest of your life, would you continue to work or would you stop working?</t>
  </si>
  <si>
    <t>Continue to work</t>
  </si>
  <si>
    <t>Stop working</t>
  </si>
  <si>
    <t>BLOCK F: Work Attitudes</t>
  </si>
  <si>
    <t>Derived variable: Ideally, how many hours a week would you like to work if you didn't need the money?: Banded</t>
  </si>
  <si>
    <t>Less than 15</t>
  </si>
  <si>
    <t>15 to 25</t>
  </si>
  <si>
    <t>More than 25</t>
  </si>
  <si>
    <t>Here are some things people may look for in a job. How important is: Good promotion prospects</t>
  </si>
  <si>
    <t>Here are some things people may look for in a job. How important is: Good pay</t>
  </si>
  <si>
    <t>Here are some things people may look for in a job. How important is: A secure job</t>
  </si>
  <si>
    <t>Here are some things people may look for in a job. How important is: A job where you can use your initiative</t>
  </si>
  <si>
    <t>Here are some things people may look for in a job. How important is: Convenient hours of work</t>
  </si>
  <si>
    <t>Here are some things people may look for in a job. How important is: Choice in your hours of work</t>
  </si>
  <si>
    <t>Here are some things people may look for in a job. How important is: The opportunity to use your abilities</t>
  </si>
  <si>
    <t>Here are some things people may look for in a job. How important is: Good fringe benefits</t>
  </si>
  <si>
    <t>Here are some things people may look for in a job. How important is: An easy work load</t>
  </si>
  <si>
    <t>Here are some things people may look for in a job. How important is: Good training provision</t>
  </si>
  <si>
    <t>Here are some things people may look for in a job. How important is: Good physical working conditions</t>
  </si>
  <si>
    <t>Here are some things people may look for in a job. How important is: A lot of variety in the type of work</t>
  </si>
  <si>
    <t>Here are some things people may look for in a job. How important is: Friendly people to work with</t>
  </si>
  <si>
    <t>Here are some things people may look for in a job. How important is: Being able to decide where to work</t>
  </si>
  <si>
    <t>At your workplace, how well is work organised to enable you to work efficiently?</t>
  </si>
  <si>
    <t>Very well organised</t>
  </si>
  <si>
    <t>Quite well organised</t>
  </si>
  <si>
    <t>Quite poorly organised</t>
  </si>
  <si>
    <t>Very poorly organised</t>
  </si>
  <si>
    <t>Do you have a formal appraisal system at your workplace?</t>
  </si>
  <si>
    <t>Have you been formally appraised at work in the last twelve months?</t>
  </si>
  <si>
    <t>Do appraisals affect your earnings in any way?</t>
  </si>
  <si>
    <t>Do appraisals affect the amount of training you receive?</t>
  </si>
  <si>
    <t>Does management hold meetings in which you can express your views about what is happening in the organisation?</t>
  </si>
  <si>
    <t>At these meetings can you express your views about: The financial position of the organisation?</t>
  </si>
  <si>
    <t>At these meetings can you express your views about: The investment plans of the organisation?</t>
  </si>
  <si>
    <t>At these meetings can you express your views about: Planned changes in working practices?</t>
  </si>
  <si>
    <t>At these meetings can you express your views about: Planned changes in products or services?</t>
  </si>
  <si>
    <t>At these meetings can you express your views about: Health and safety issues?</t>
  </si>
  <si>
    <t>At these meetings can you express your views about: Training plans?</t>
  </si>
  <si>
    <t>At these meetings can you express your views about: Staff welfare, staff benefits and the workplace environment?</t>
  </si>
  <si>
    <t>At these meetings can you express your views about: Making improvements to work processes, products or services?</t>
  </si>
  <si>
    <t>Derived variable: To what extent have employees views at these meetings contributed to improvements being made to work processes, products or services?</t>
  </si>
  <si>
    <t>Last year have you ever made suggestions to the people you work with, or to your managers, about ways of improving work efficiency?</t>
  </si>
  <si>
    <t>Yes, more than once</t>
  </si>
  <si>
    <t>Yes, once</t>
  </si>
  <si>
    <t>To what extent did any of your suggestions contribute to improvements being made to the efficiency with which work is carried out?</t>
  </si>
  <si>
    <t>Not at all</t>
  </si>
  <si>
    <t>Do you think that you personally would have any say in decisions that changed the way you do your job?</t>
  </si>
  <si>
    <t>It depends</t>
  </si>
  <si>
    <t>How much say or chance to influence the decision do you think that you personally would have.</t>
  </si>
  <si>
    <t>BLOCK I: Well-being at Work (self-completion)</t>
  </si>
  <si>
    <t>Or just a little?</t>
  </si>
  <si>
    <t>Should have more say</t>
  </si>
  <si>
    <t>In your workplace, what proportion of employees work with computerised or automated equipment?</t>
  </si>
  <si>
    <t>More than three-quarters</t>
  </si>
  <si>
    <t>Half to three-quarters</t>
  </si>
  <si>
    <t>About half</t>
  </si>
  <si>
    <t>A quarter to half</t>
  </si>
  <si>
    <t>Less than a quarter</t>
  </si>
  <si>
    <t>None</t>
  </si>
  <si>
    <t>At your place of work, are there unions or staff associations?</t>
  </si>
  <si>
    <t>Is any union or staff association recognised by management for negotiating pay and/or conditions of employment?</t>
  </si>
  <si>
    <t>Is it possible for someone in your job to join a union or a staff association?</t>
  </si>
  <si>
    <t>Are you a member of a trade union or staff association?</t>
  </si>
  <si>
    <t>How much influence do the trade unions in your establishment have over the way work is organised.</t>
  </si>
  <si>
    <t>None at all?</t>
  </si>
  <si>
    <t>If a vote to establish a union was held in your organisation today, would you vote yes or no to establish a union?</t>
  </si>
  <si>
    <t>Yes, to establish a union</t>
  </si>
  <si>
    <t>No, to establish a union</t>
  </si>
  <si>
    <t>Undecided?</t>
  </si>
  <si>
    <t>If a vote on the union were held in your organisation today would you vote to keep the union or vote for it to cease operation?</t>
  </si>
  <si>
    <t>Keep the union</t>
  </si>
  <si>
    <t>Cease operation of the union</t>
  </si>
  <si>
    <t>Is your organisation a private sector organisation, or a public sector body?</t>
  </si>
  <si>
    <t>Private sector</t>
  </si>
  <si>
    <t>Public sector</t>
  </si>
  <si>
    <t>Non-profit organisation</t>
  </si>
  <si>
    <t>Which option best describes the degree of competition faced by your organisation?</t>
  </si>
  <si>
    <t>Very high</t>
  </si>
  <si>
    <t>High</t>
  </si>
  <si>
    <t>Neither high nor low</t>
  </si>
  <si>
    <t>Low</t>
  </si>
  <si>
    <t>Very low</t>
  </si>
  <si>
    <t>Thinking about your feelings towards the organisation you work for. Agree/disagree: I am willing to work harder than I have to in order to help this organisation succeed.</t>
  </si>
  <si>
    <t>Agree/disagree: I feel very little loyalty to this organisation.</t>
  </si>
  <si>
    <t>Agree/disagree: I find that my values and the organisation's values are very similar.</t>
  </si>
  <si>
    <t>Agree/disagree: This organisation really inspires the very best in me in the way of job performance.</t>
  </si>
  <si>
    <t>Agree/disagree: I am proud to be working for this organisation.</t>
  </si>
  <si>
    <t>Agree/disagree: I would take almost any job to keep working for this organisation.</t>
  </si>
  <si>
    <t>Agree/disagree: I would turn down another job with more pay in order to stay with this organisation.</t>
  </si>
  <si>
    <t>How long would it be before a person would be eventually dismissed if they persistently…: Arrived late at work?</t>
  </si>
  <si>
    <t>Within a week</t>
  </si>
  <si>
    <t>Within a month</t>
  </si>
  <si>
    <t>Within 6 months</t>
  </si>
  <si>
    <t>Within a year</t>
  </si>
  <si>
    <t>More than a year</t>
  </si>
  <si>
    <t>How long would it be before a person would be eventually dismissed if they persistently…: Did not work hard?</t>
  </si>
  <si>
    <t>Most of the time</t>
  </si>
  <si>
    <t>Select the response which best describes your work situation.: Your job gives you a sense of belonging</t>
  </si>
  <si>
    <t>Select the response which best describes your work situation.: Your job requires that you have to do things that you don t approve of</t>
  </si>
  <si>
    <t>How helpful is your supervisor or manager in…: Enabling you to learn how to do your job better?</t>
  </si>
  <si>
    <t>A great deal of help</t>
  </si>
  <si>
    <t>Quite a lot of help</t>
  </si>
  <si>
    <t>Of some help</t>
  </si>
  <si>
    <t>A little help</t>
  </si>
  <si>
    <t>Of no help at all</t>
  </si>
  <si>
    <t>How helpful is your supervisor or manager in…: Supporting you when you are under pressure?</t>
  </si>
  <si>
    <t>How helpful is your supervisor or manager in…: Recognising the extent of your abilities?</t>
  </si>
  <si>
    <t>To what extent do you agree or disagree that your immediate boss respects you as a person?</t>
  </si>
  <si>
    <t>Agree/disagree: I can trust my colleagues at work.</t>
  </si>
  <si>
    <t>Do you receive any incentive payment, bonus or commission that is linked directly to the performance of: Yourself?</t>
  </si>
  <si>
    <t>Do you receive any incentive payment, bonus or commission that is linked directly to the performance of: Any work group that you belong to?</t>
  </si>
  <si>
    <t>Do you receive any incentive payment, bonus or commission that is linked directly to the performance of: The results achieved by your organisation or your workplace?</t>
  </si>
  <si>
    <t>Do you take part in a profit-sharing scheme, employee share scheme or share option scheme through your employment?</t>
  </si>
  <si>
    <t>Has there been a significant increase/decrease or little or no change in the level of skill you use in your job compared to year/s ago?</t>
  </si>
  <si>
    <t>Increase</t>
  </si>
  <si>
    <t>Decrease</t>
  </si>
  <si>
    <t>Little or no change</t>
  </si>
  <si>
    <t>Were you promoted during the last years?</t>
  </si>
  <si>
    <t>Since your job year/sago, did any of the following changes occur at your workplace?: There was a change in the way work was organised</t>
  </si>
  <si>
    <t>Would you say there have been major changes or minor changes in the way work is organised?</t>
  </si>
  <si>
    <t>Major changes</t>
  </si>
  <si>
    <t>Minor changes</t>
  </si>
  <si>
    <t>How would you say has this change affected the efficiency with which your work is organised?</t>
  </si>
  <si>
    <t>Much more efficient</t>
  </si>
  <si>
    <t>Somewhat more efficient</t>
  </si>
  <si>
    <t>Made no difference</t>
  </si>
  <si>
    <t>Somewhat less efficient</t>
  </si>
  <si>
    <t>Much less efficient</t>
  </si>
  <si>
    <t>Difference in effort this change has required you to work</t>
  </si>
  <si>
    <t>Work much harder than before</t>
  </si>
  <si>
    <t>Work somewhat harder than before</t>
  </si>
  <si>
    <t>Work neither more nor less hard than before</t>
  </si>
  <si>
    <t>Work somewhat less hard than before</t>
  </si>
  <si>
    <t>Work much less hard than before?</t>
  </si>
  <si>
    <t>Since your job years ago, has there been an increase in the amount of new technology used at work?</t>
  </si>
  <si>
    <t>What difference has this newly introduced technology made to the following aspects of work: Your freedom to schedule your work tasks?</t>
  </si>
  <si>
    <t>Increased</t>
  </si>
  <si>
    <t>Decreased</t>
  </si>
  <si>
    <t>What difference has this newly introduced technolog made to the following aspects of work: The speed of your work?</t>
  </si>
  <si>
    <t>What difference has this newly introduced technolog made to the following aspects of work: The chance that you may lose your job?</t>
  </si>
  <si>
    <t>What difference has this newly introduced technolog made to the following aspects of work: The support you get from your manager?</t>
  </si>
  <si>
    <t>Since your job year/s ago, has there been a reduction in the number of people doing this sort of work?</t>
  </si>
  <si>
    <t>Derived variable: Compared with your job year/s ago, how has the amount of choice you have in the way you do your job changed?</t>
  </si>
  <si>
    <t>Increased a lot</t>
  </si>
  <si>
    <t>Increased a little</t>
  </si>
  <si>
    <t>Decreased a lot</t>
  </si>
  <si>
    <t>Decreased a little</t>
  </si>
  <si>
    <t>Last year, have you done any of these types of training or education?: Received instruction or training from someone which took you away from your normal job</t>
  </si>
  <si>
    <t>Last year, have you done any of these types of training or education?: Received instruction whilst performing your normal job</t>
  </si>
  <si>
    <t>Last year, have you done any of these types of training or education?: Taught yourself from a book/manual/video/computer/DVD/Internet</t>
  </si>
  <si>
    <t>BLOCK K: Personal Details</t>
  </si>
  <si>
    <t>Last year, have you done any of these types of training or education?: Followed a correspondence or Internet course</t>
  </si>
  <si>
    <t>Last year, have you done any of these types of training or education?: Taken an evening class</t>
  </si>
  <si>
    <t>Last year, have you done any of these types of training or education?: Done some other work-related training</t>
  </si>
  <si>
    <t>Last year, have you done any of these types of training or education?: None of these</t>
  </si>
  <si>
    <t>Was there any time over the last year in your current job when training would have been useful for keeping up to date with the skills required?</t>
  </si>
  <si>
    <t>Was the training you received over the last year in your current job adequate for keeping up to date with the skills required?</t>
  </si>
  <si>
    <t>Thinking about the training you received last year in your current job, which of the following statements apply: I got the training because I asked my employer for it</t>
  </si>
  <si>
    <t>Thinking about the training you received last year in your current job, which of the following statements apply: It was my employer that first suggested the training</t>
  </si>
  <si>
    <t>Thinking about the training you received last year in your current job, which of the following statements apply: The training has made me enjoy my job more</t>
  </si>
  <si>
    <t>Thinking about the training you received last year in your current job, which of the following statements apply: The training has helped me improve the way I work in my job</t>
  </si>
  <si>
    <t>Thinking about the training you received last year in your current job, which of the following statements apply: Training made me look for a better job in this organisation</t>
  </si>
  <si>
    <t>Thinking about the training you received last year in your current job, which of the following statements apply: Training made me look for a better job in another organisation</t>
  </si>
  <si>
    <t>Thinking about the training you received last year in your current job, which of the following statements apply: I was given a better job in my organisation because of the training</t>
  </si>
  <si>
    <t>Thinking about the training you received last year in your current job, which of the following statements apply: I received a pay increase as a result of my training</t>
  </si>
  <si>
    <t>Thinking about the training you received last year in your current job, which of the following statements apply: I feel that my job is more secure in my organisation because of my training</t>
  </si>
  <si>
    <t>You have not received any training over the last year in your current job. Which of the following statements apply: I did not want any training.</t>
  </si>
  <si>
    <t>You have not received any training over the last year in your current job. Which of the following statements apply: My employer was not willing to provide additional training, even though I wanted it.</t>
  </si>
  <si>
    <t>You have not received any training over the last year in your current job. Which of the following statements apply: I did not need any additional training for my current job.</t>
  </si>
  <si>
    <t>You have not received any training over the last year in your current job. Which of the following statements apply: Training would not help me get a better job in my organisation.</t>
  </si>
  <si>
    <t>You have not received any training over the last year in your current job. Which of the following statements apply: Lack of training damaged my career opportunities.</t>
  </si>
  <si>
    <t>Are you presently receiving any training or education connected with your current job?</t>
  </si>
  <si>
    <t>Thinking about your most recent spell of training or education… does/did this training or education lead to a qualification?</t>
  </si>
  <si>
    <t>Does/did this training or education lead to a credit towards a qualification?</t>
  </si>
  <si>
    <t>To what extent does/did that training or education: Make you think harder about different ways of doing your job?</t>
  </si>
  <si>
    <t>To some extent</t>
  </si>
  <si>
    <t>To what extent does/did that training or education: Give you more independence in how you do your job?</t>
  </si>
  <si>
    <t>How has this training or education improved your skills?</t>
  </si>
  <si>
    <t>or not at all?</t>
  </si>
  <si>
    <t>Are you able to make use of these skill improvements in your current job?</t>
  </si>
  <si>
    <t>Very useful</t>
  </si>
  <si>
    <t>Fairly useful</t>
  </si>
  <si>
    <t>Of some use</t>
  </si>
  <si>
    <t>Only a little useful</t>
  </si>
  <si>
    <t>Or, not at all useful?</t>
  </si>
  <si>
    <t>Would these skill improvements be useful if you were to work for another employer in a quite different industry or service?</t>
  </si>
  <si>
    <t>Since last year, have you had any spells of being unemployed?</t>
  </si>
  <si>
    <t>Have you been unemployed for a month or more at any time in the last year?</t>
  </si>
  <si>
    <t>How high do you think your chances are of being given a significant promotion within your present organisation in the next five years?</t>
  </si>
  <si>
    <t>Definite</t>
  </si>
  <si>
    <t>High chance</t>
  </si>
  <si>
    <t>Fifty fifty</t>
  </si>
  <si>
    <t>Low chance</t>
  </si>
  <si>
    <t>No chance at all</t>
  </si>
  <si>
    <t>Is this because you are already in the highest type of job for people who do your sort of work?</t>
  </si>
  <si>
    <t>Thinking of the past few weeks, how much of the time has your job made you feel each of the following: After I leave my work I keep worrying about job problems.</t>
  </si>
  <si>
    <t>Occasionally</t>
  </si>
  <si>
    <t>Some of the time</t>
  </si>
  <si>
    <t>Much of the time</t>
  </si>
  <si>
    <t>All of the time</t>
  </si>
  <si>
    <t>Thinking of the past few weeks, how much of the time has your job made you feel each of the following: I find it difficult to unwind at the end of a workday.</t>
  </si>
  <si>
    <t>Thinking of the past few weeks, how much of the time has your job made you feel each of the following: I feel used up at the end of a workday.</t>
  </si>
  <si>
    <t>Thinking of the past few weeks, how much of the time has your job made you feel each of the following: Calm</t>
  </si>
  <si>
    <t>Thinking of the past few weeks, how much of the time has your job made you feel each of the following: Tense</t>
  </si>
  <si>
    <t>Thinking of the past few weeks, how much of the time has your job made you feel each of the following: Contented</t>
  </si>
  <si>
    <t>Thinking of the past few weeks, how much of the time has your job made you feel each of the following: Relaxed</t>
  </si>
  <si>
    <t>Thinking of the past few weeks, how much of the time has your job made you feel each of the following: Uneasy</t>
  </si>
  <si>
    <t>Thinking of the past few weeks, how much of the time has your job made you feel each of the following: Worried</t>
  </si>
  <si>
    <t>Thinking of the past few weeks, how much of the time has your job made you feel each of the following: Enthusiastic</t>
  </si>
  <si>
    <t>Thinking of the past few weeks, how much of the time has your job made you feel each of the following: Cheerful</t>
  </si>
  <si>
    <t>Thinking of the past few weeks, how much of the time has your job made you feel each of the following: Depressed</t>
  </si>
  <si>
    <t>Thinking of the past few weeks, how much of the time has your job made you feel each of the following: Gloomy</t>
  </si>
  <si>
    <t>Thinking of the past few weeks, how much of the time has your job made you feel each of the following: Miserable</t>
  </si>
  <si>
    <t>Thinking of the past few weeks, how much of the time has your job made you feel each of the following: Optimistic</t>
  </si>
  <si>
    <t>How satisfied or dissatisfied are you with this particular aspect of your own present job: Your promotion prospects</t>
  </si>
  <si>
    <t>Completely satisfied</t>
  </si>
  <si>
    <t>Very satisfied</t>
  </si>
  <si>
    <t>Fairly satisfied</t>
  </si>
  <si>
    <t>Neither satisfied nor dissatisfied</t>
  </si>
  <si>
    <t>Fairly dissatisfied</t>
  </si>
  <si>
    <t>Very dissatisfied</t>
  </si>
  <si>
    <t>Completely dissatisfied</t>
  </si>
  <si>
    <t>How satisfied or dissatisfied are you with this particular aspect of your own present job: Your pay</t>
  </si>
  <si>
    <t>How satisfied or dissatisfied are you with this particular aspect of your own present job: Relations with your supervisor or manager</t>
  </si>
  <si>
    <t>How satisfied or dissatisfied are you with this particular aspect of your own present job: Your job security</t>
  </si>
  <si>
    <t>How satisfied or dissatisfied are you with this particular aspect of your own present job: The ability and efficiency of the management.</t>
  </si>
  <si>
    <t>How satisfied or dissatisfied are you with this particular aspect of your own present job: The hours you work.</t>
  </si>
  <si>
    <t>How satisfied or dissatisfied are you with this particular aspect of your own present job: Fringe benefits.</t>
  </si>
  <si>
    <t>How satisfied or dissatisfied are you with this particular aspect of your own present job: The amount of work.</t>
  </si>
  <si>
    <t>How satisfied or dissatisfied are you with this particular aspect of your own present job: The variety in the work.</t>
  </si>
  <si>
    <t>How satisfied or dissatisfied are you with this particular aspect of your own present job: The training provided.</t>
  </si>
  <si>
    <t>How satisfied or dissatisfied are you with this particular aspect of your own present job: The amount of choice you have to decide where to work</t>
  </si>
  <si>
    <t>All in all, how satisfied are you with your job?</t>
  </si>
  <si>
    <t>When you were looking for your current job, how much choice would you say you had over the type of job you could get?</t>
  </si>
  <si>
    <t>A great deal of choice</t>
  </si>
  <si>
    <t>Some choice</t>
  </si>
  <si>
    <t>Hardly any choice</t>
  </si>
  <si>
    <t>Or no choice at all?</t>
  </si>
  <si>
    <t>Over the past 12 months did you work when you were sick?</t>
  </si>
  <si>
    <t>I was not sick</t>
  </si>
  <si>
    <t>How anxious are you about these situations affecting you at your work: Being dismissed without good reason</t>
  </si>
  <si>
    <t>Very anxious</t>
  </si>
  <si>
    <t>Fairly anxious</t>
  </si>
  <si>
    <t>Not very anxious</t>
  </si>
  <si>
    <t>Not anxious at all</t>
  </si>
  <si>
    <t>How anxious are you about these situations affecting you at your work: Being unfairly treated through discrimination</t>
  </si>
  <si>
    <t>How anxious are you about these situations affecting you at your work: Victimisation by management</t>
  </si>
  <si>
    <t>How anxious are you about these situations affecting you at your work: Future changes to my job that may give me less say over how it is done</t>
  </si>
  <si>
    <t>How anxious are you about these situations affecting you at your work: Future changes to my job that may make it more difficult to use my skills and abilities</t>
  </si>
  <si>
    <t>How anxious are you about these situations affecting you at your work: Future changes that may reduce my pay</t>
  </si>
  <si>
    <t>How anxious are you about these situations affecting you at your work: Being transferred to a less interesting job in the organisation</t>
  </si>
  <si>
    <t>How anxious are you about these situations affecting you at your work: Unexpected changes to my hours of work</t>
  </si>
  <si>
    <t>People have very different personalities. How strongly agree/disagree:  I see myself as … Extroverted, Enthusiastic</t>
  </si>
  <si>
    <t>Disagree strongly</t>
  </si>
  <si>
    <t>Disagree moderately</t>
  </si>
  <si>
    <t>Disagree a little</t>
  </si>
  <si>
    <t>Neither agree nor disagree</t>
  </si>
  <si>
    <t>Agree a little</t>
  </si>
  <si>
    <t>Agree moderately</t>
  </si>
  <si>
    <t>Agree strongly</t>
  </si>
  <si>
    <t>People have very different personalities. How strongly agree/disagree:  I see myself as … Critical, Quarrelsome</t>
  </si>
  <si>
    <t>People have very different personalities. How strongly agree/disagree:  I see myself as … Dependable, Self-disciplined</t>
  </si>
  <si>
    <t>People have very different personalities. How strongly agree/disagree:  I see myself as … Anxious, Easily upset</t>
  </si>
  <si>
    <t>People have very different personalities. How strongly agree/disagree:  I see myself as … Open to new experiences, Complex</t>
  </si>
  <si>
    <t>People have very different personalities. How strongly agree/disagree:  I see myself as … Reserved, Quiet</t>
  </si>
  <si>
    <t>People have very different personalities. How strongly agree/disagree:  I see myself as … Conventional, Uncreative</t>
  </si>
  <si>
    <t>Over the past 12 months, during the course of your work have you been subjected to any of the following: Physical violence</t>
  </si>
  <si>
    <t>Over the past 12 months, during the course of your work have you been subjected to any of the following: Sexual harassment</t>
  </si>
  <si>
    <t>Over the past 12 months, during the course of your work have you been subjected to any of the following: Bullying/harassment</t>
  </si>
  <si>
    <t>Over the past 12 months, during the course of your work have you been subjected to any of the following: Cyber bullying</t>
  </si>
  <si>
    <t>All things considered how satisfied would you say you are with your life these days?</t>
  </si>
  <si>
    <t>Panel</t>
  </si>
  <si>
    <t>F2F</t>
  </si>
  <si>
    <t>Base (F2F)</t>
  </si>
  <si>
    <t xml:space="preserve">Base (Panel) </t>
  </si>
  <si>
    <t>Sig.</t>
  </si>
  <si>
    <t>BAtRisk</t>
  </si>
  <si>
    <t>No controls</t>
  </si>
  <si>
    <t>Demog + job vars</t>
  </si>
  <si>
    <t>BChoice</t>
  </si>
  <si>
    <t>BCircle</t>
  </si>
  <si>
    <t>BCircle2_3</t>
  </si>
  <si>
    <t>BConnect</t>
  </si>
  <si>
    <t>BDeadL</t>
  </si>
  <si>
    <t>BEffort</t>
  </si>
  <si>
    <t>Bemplong_5</t>
  </si>
  <si>
    <t>BExhaust</t>
  </si>
  <si>
    <t>BFinished</t>
  </si>
  <si>
    <t>BFulTime</t>
  </si>
  <si>
    <t>BGender</t>
  </si>
  <si>
    <t>BGroup1</t>
  </si>
  <si>
    <t>BGroup2</t>
  </si>
  <si>
    <t>BGroup3</t>
  </si>
  <si>
    <t>BGroup4</t>
  </si>
  <si>
    <t>BGroup5</t>
  </si>
  <si>
    <t>BGroup6</t>
  </si>
  <si>
    <t>BGroup7</t>
  </si>
  <si>
    <t>BGrpinit</t>
  </si>
  <si>
    <t>BHard_3</t>
  </si>
  <si>
    <t>BHelpOth</t>
  </si>
  <si>
    <t>BHomeFreq</t>
  </si>
  <si>
    <t>BHrsdec</t>
  </si>
  <si>
    <t>BJobs</t>
  </si>
  <si>
    <t>BLearn</t>
  </si>
  <si>
    <t>BLearnGrp</t>
  </si>
  <si>
    <t>BLeave1</t>
  </si>
  <si>
    <t>BLeave2</t>
  </si>
  <si>
    <t>BLessMore</t>
  </si>
  <si>
    <t>BLocch</t>
  </si>
  <si>
    <t>BLocdec</t>
  </si>
  <si>
    <t>BLochrs</t>
  </si>
  <si>
    <t>BLoctype</t>
  </si>
  <si>
    <t>BLocwork</t>
  </si>
  <si>
    <t>BLookFor</t>
  </si>
  <si>
    <t>BLoseJob</t>
  </si>
  <si>
    <t>BLoseLik_4</t>
  </si>
  <si>
    <t>BManage</t>
  </si>
  <si>
    <t>BManNo_5</t>
  </si>
  <si>
    <t>BMe1</t>
  </si>
  <si>
    <t>BMe2</t>
  </si>
  <si>
    <t>BMe3</t>
  </si>
  <si>
    <t>BMe4</t>
  </si>
  <si>
    <t>BMeSat</t>
  </si>
  <si>
    <t>BNewThin</t>
  </si>
  <si>
    <t>Bnight_2</t>
  </si>
  <si>
    <t>BNotice</t>
  </si>
  <si>
    <t>BOthers</t>
  </si>
  <si>
    <t>BOTime</t>
  </si>
  <si>
    <t>BPossess</t>
  </si>
  <si>
    <t>BRepeat</t>
  </si>
  <si>
    <t>BSpace</t>
  </si>
  <si>
    <t>BSpeed</t>
  </si>
  <si>
    <t>BTargets</t>
  </si>
  <si>
    <t>BTension</t>
  </si>
  <si>
    <t>BTimeOff</t>
  </si>
  <si>
    <t>BTLast_4</t>
  </si>
  <si>
    <t>BTLast2_4</t>
  </si>
  <si>
    <t>BTrained</t>
  </si>
  <si>
    <t>BUseSkil</t>
  </si>
  <si>
    <t>BVariety</t>
  </si>
  <si>
    <t>Bwhere_2</t>
  </si>
  <si>
    <t>BWorkNo_5</t>
  </si>
  <si>
    <t>bworkwit_final</t>
  </si>
  <si>
    <t>CAhead</t>
  </si>
  <si>
    <t>CAnalyse</t>
  </si>
  <si>
    <t>CCalca</t>
  </si>
  <si>
    <t>CCareers</t>
  </si>
  <si>
    <t>Ccaring</t>
  </si>
  <si>
    <t>CCause</t>
  </si>
  <si>
    <t>CCoach_4</t>
  </si>
  <si>
    <t>CCollab</t>
  </si>
  <si>
    <t>CCoop</t>
  </si>
  <si>
    <t>CDigAuto</t>
  </si>
  <si>
    <t>CDigTasks1</t>
  </si>
  <si>
    <t>CDigTasks2</t>
  </si>
  <si>
    <t>CDigTasks3</t>
  </si>
  <si>
    <t>CDigTasks4</t>
  </si>
  <si>
    <t>CDigType1</t>
  </si>
  <si>
    <t>CDigType2</t>
  </si>
  <si>
    <t>CDigType3</t>
  </si>
  <si>
    <t>CDigType4</t>
  </si>
  <si>
    <t>CFaults</t>
  </si>
  <si>
    <t>CFuture</t>
  </si>
  <si>
    <t>Chands</t>
  </si>
  <si>
    <t>CIdeas</t>
  </si>
  <si>
    <t>CImpl</t>
  </si>
  <si>
    <t>CListen</t>
  </si>
  <si>
    <t>CLong</t>
  </si>
  <si>
    <t>CLookprt</t>
  </si>
  <si>
    <t>CMefeel</t>
  </si>
  <si>
    <t>CMotivat_4</t>
  </si>
  <si>
    <t>CMyTime</t>
  </si>
  <si>
    <t>COthfeel</t>
  </si>
  <si>
    <t>CPcAnalyse</t>
  </si>
  <si>
    <t>CPcNetwork_4</t>
  </si>
  <si>
    <t>Cpeople_4</t>
  </si>
  <si>
    <t>CPercent</t>
  </si>
  <si>
    <t>CPersuad</t>
  </si>
  <si>
    <t>CPlanMe</t>
  </si>
  <si>
    <t>CPlanOth</t>
  </si>
  <si>
    <t>CProduct</t>
  </si>
  <si>
    <t>CRead</t>
  </si>
  <si>
    <t>CSelling</t>
  </si>
  <si>
    <t>CShort</t>
  </si>
  <si>
    <t>CSolutn</t>
  </si>
  <si>
    <t>CSoundprt</t>
  </si>
  <si>
    <t>CSpecial</t>
  </si>
  <si>
    <t>CSpeech</t>
  </si>
  <si>
    <t>CStamina</t>
  </si>
  <si>
    <t>CStats</t>
  </si>
  <si>
    <t>CStrengt</t>
  </si>
  <si>
    <t>CTeach</t>
  </si>
  <si>
    <t>CTeamwk</t>
  </si>
  <si>
    <t>CThings_4</t>
  </si>
  <si>
    <t>CTools</t>
  </si>
  <si>
    <t>CUpto</t>
  </si>
  <si>
    <t>Cusepc</t>
  </si>
  <si>
    <t>CWrite</t>
  </si>
  <si>
    <t>CWritelg</t>
  </si>
  <si>
    <t>CWritesh</t>
  </si>
  <si>
    <t>DDegclass_4</t>
  </si>
  <si>
    <t>DFinsit</t>
  </si>
  <si>
    <t>dmaths_final</t>
  </si>
  <si>
    <t>DParint</t>
  </si>
  <si>
    <t>DPastSki</t>
  </si>
  <si>
    <t>DProd2_4</t>
  </si>
  <si>
    <t>dschool_final</t>
  </si>
  <si>
    <t>DTEA_5</t>
  </si>
  <si>
    <t>DUsePC</t>
  </si>
  <si>
    <t>H5ago</t>
  </si>
  <si>
    <t>Category</t>
  </si>
  <si>
    <t>B</t>
  </si>
  <si>
    <t>Std. Error</t>
  </si>
  <si>
    <t>Exp(B)</t>
  </si>
  <si>
    <t>2 No</t>
  </si>
  <si>
    <t>2 some choice</t>
  </si>
  <si>
    <t>3 hardly any choice</t>
  </si>
  <si>
    <t>4 or no choice at all?</t>
  </si>
  <si>
    <t>2 yes</t>
  </si>
  <si>
    <t>2 A fair amount</t>
  </si>
  <si>
    <t>3 Not much/not at all</t>
  </si>
  <si>
    <t>2 Often</t>
  </si>
  <si>
    <t>3 Sometimes</t>
  </si>
  <si>
    <t>4 Rarely</t>
  </si>
  <si>
    <t>5 Never</t>
  </si>
  <si>
    <t>2 Almost all the time</t>
  </si>
  <si>
    <t>3 Around three quarters of the time</t>
  </si>
  <si>
    <t>4 Around half the time</t>
  </si>
  <si>
    <t>5 Around quarter of the time</t>
  </si>
  <si>
    <t>6 Almost never</t>
  </si>
  <si>
    <t>7 Never</t>
  </si>
  <si>
    <t>2 some</t>
  </si>
  <si>
    <t>3 only a little</t>
  </si>
  <si>
    <t>4 or none?</t>
  </si>
  <si>
    <t>2 1-2</t>
  </si>
  <si>
    <t>3 3-5</t>
  </si>
  <si>
    <t>4 6-10</t>
  </si>
  <si>
    <t>5 11+</t>
  </si>
  <si>
    <t>2 often</t>
  </si>
  <si>
    <t>3 sometimes</t>
  </si>
  <si>
    <t>4 hardly ever</t>
  </si>
  <si>
    <t>5 or never?</t>
  </si>
  <si>
    <t>2 Part-time</t>
  </si>
  <si>
    <t>2 mainly by men</t>
  </si>
  <si>
    <t>3 by a fairly equal mixture of men and women</t>
  </si>
  <si>
    <t>4 mainly by women</t>
  </si>
  <si>
    <t>5 or, almost exclusively by women?</t>
  </si>
  <si>
    <t>3 Not much</t>
  </si>
  <si>
    <t>4 None at all</t>
  </si>
  <si>
    <t>2 Once</t>
  </si>
  <si>
    <t>3 More than once</t>
  </si>
  <si>
    <t>2 Agree</t>
  </si>
  <si>
    <t>3 Disagree</t>
  </si>
  <si>
    <t>4 Strongly disagree</t>
  </si>
  <si>
    <t>2 At least 80%</t>
  </si>
  <si>
    <t>3 At least 60%</t>
  </si>
  <si>
    <t>4 At least 40%</t>
  </si>
  <si>
    <t>5 At least 20%</t>
  </si>
  <si>
    <t>6 Less than 20%</t>
  </si>
  <si>
    <t>2 More than one</t>
  </si>
  <si>
    <t>2 Less than 1 month</t>
  </si>
  <si>
    <t>3 1 month and over, up to 3 months</t>
  </si>
  <si>
    <t>4 3 months and over, up to 6 months</t>
  </si>
  <si>
    <t>5 6 months and over, up to 1 year</t>
  </si>
  <si>
    <t>6 1 year and over, up to 2 years</t>
  </si>
  <si>
    <t>7 2 years and over</t>
  </si>
  <si>
    <t>2 Quite unlikely</t>
  </si>
  <si>
    <t>3 Evens</t>
  </si>
  <si>
    <t>4 Quite likely</t>
  </si>
  <si>
    <t>5 Very likley</t>
  </si>
  <si>
    <t>2 About the same number of hours as you do now</t>
  </si>
  <si>
    <t>3 Or more hours than you do now?</t>
  </si>
  <si>
    <t>2 About the same</t>
  </si>
  <si>
    <t>3 Less time</t>
  </si>
  <si>
    <t>3 Shorter</t>
  </si>
  <si>
    <t>2 Slightly different tasks</t>
  </si>
  <si>
    <t>3 Very different tasks</t>
  </si>
  <si>
    <t>3 Less work done</t>
  </si>
  <si>
    <t>2 Quite easy</t>
  </si>
  <si>
    <t>3 Quite difficult</t>
  </si>
  <si>
    <t>4 Very difficult</t>
  </si>
  <si>
    <t>2 Quite likely</t>
  </si>
  <si>
    <t>4 Quite unlikely</t>
  </si>
  <si>
    <t>2 Yes, have managerial duties</t>
  </si>
  <si>
    <t>3 No, neither</t>
  </si>
  <si>
    <t>2 2-3</t>
  </si>
  <si>
    <t>3 4-5</t>
  </si>
  <si>
    <t>2 Somewhat more influence</t>
  </si>
  <si>
    <t>3 About the same influence as now</t>
  </si>
  <si>
    <t>4 Less influence</t>
  </si>
  <si>
    <t>2 True</t>
  </si>
  <si>
    <t>3 Somewhat true</t>
  </si>
  <si>
    <t>4 Not at all true</t>
  </si>
  <si>
    <t>1 Mentioned</t>
  </si>
  <si>
    <t>2 Not really necessary</t>
  </si>
  <si>
    <t>3 Fairly necessary</t>
  </si>
  <si>
    <t>4 Essential</t>
  </si>
  <si>
    <t>2 rarely</t>
  </si>
  <si>
    <t>4 often</t>
  </si>
  <si>
    <t>5 or always?</t>
  </si>
  <si>
    <t>2 Share your home office with someone else</t>
  </si>
  <si>
    <t>3 Have a permanent workstation but not a home office</t>
  </si>
  <si>
    <t>4 Work in spaces also intended for other uses (e.g., kitchen, dining table)</t>
  </si>
  <si>
    <t>2 Not too difficult</t>
  </si>
  <si>
    <t>3 Somewhat difficult</t>
  </si>
  <si>
    <t>4 Very difficult?</t>
  </si>
  <si>
    <t>2 1-6 months</t>
  </si>
  <si>
    <t>3 6 months - 2 years</t>
  </si>
  <si>
    <t>2 quite a lot</t>
  </si>
  <si>
    <t>3 some</t>
  </si>
  <si>
    <t>4 a little</t>
  </si>
  <si>
    <t>5 or none at all?</t>
  </si>
  <si>
    <t>2  Away from home</t>
  </si>
  <si>
    <t>2 3-24</t>
  </si>
  <si>
    <t>3 25-99</t>
  </si>
  <si>
    <t>4 100-499</t>
  </si>
  <si>
    <t>5 500+</t>
  </si>
  <si>
    <t>2 Work in one work group</t>
  </si>
  <si>
    <t>3 Work in two or more different work groups</t>
  </si>
  <si>
    <t>2 Very important</t>
  </si>
  <si>
    <t>3 Fairly important</t>
  </si>
  <si>
    <t>4 Not very important</t>
  </si>
  <si>
    <t>5 Not at all important/Does not apply</t>
  </si>
  <si>
    <t>4 Not very or Not at all important/Does not apply</t>
  </si>
  <si>
    <t>3 Unsure</t>
  </si>
  <si>
    <t>2 Upper Second</t>
  </si>
  <si>
    <t>3 Lower Second</t>
  </si>
  <si>
    <t>4 Third</t>
  </si>
  <si>
    <t>2 Quite difficult</t>
  </si>
  <si>
    <t>3 Neither easy nor difficult</t>
  </si>
  <si>
    <t>4 Quite easy</t>
  </si>
  <si>
    <t>5 Very easy</t>
  </si>
  <si>
    <t>2 GCSE A*-C or GCE 'O' Level or CSE Grade 1 or SCE Standard Grade 1-3 or SCE Ordinary Grade A-C or SLC/SUPE Lower</t>
  </si>
  <si>
    <t>3 GCSE D-G or CSE below Grade 1 or SCE Standard Grades 4-7 or SCE Ordinary Grade below C</t>
  </si>
  <si>
    <t>5 None of these / no maths qualification</t>
  </si>
  <si>
    <t>906 Other specific answer not in codeframe</t>
  </si>
  <si>
    <t>3 A little</t>
  </si>
  <si>
    <t>2 A little</t>
  </si>
  <si>
    <t>3 Quite a lot</t>
  </si>
  <si>
    <t>4 Almost all?</t>
  </si>
  <si>
    <t>2 Quite a lot more productive</t>
  </si>
  <si>
    <t>3 Somewhat more productive</t>
  </si>
  <si>
    <t>4 A little more productive?</t>
  </si>
  <si>
    <t>2 A state grammar school</t>
  </si>
  <si>
    <t>3 A secondary modern school</t>
  </si>
  <si>
    <t>4 A private school</t>
  </si>
  <si>
    <t>5 A City Technology College</t>
  </si>
  <si>
    <t>2 16</t>
  </si>
  <si>
    <t>3 17-18</t>
  </si>
  <si>
    <t>4 19-21</t>
  </si>
  <si>
    <t>5 22-28</t>
  </si>
  <si>
    <t>2 Moderate</t>
  </si>
  <si>
    <t>3 Complex</t>
  </si>
  <si>
    <t>4 Advanced</t>
  </si>
  <si>
    <t>3. Not coded</t>
  </si>
  <si>
    <t>Bjobs</t>
  </si>
  <si>
    <t>Bmanage</t>
  </si>
  <si>
    <t>BHrsDec</t>
  </si>
  <si>
    <t>BLocDec</t>
  </si>
  <si>
    <t>Bgender</t>
  </si>
  <si>
    <t>BLocType</t>
  </si>
  <si>
    <t>Blocwork</t>
  </si>
  <si>
    <t>Blochrs</t>
  </si>
  <si>
    <t>BGrpInit</t>
  </si>
  <si>
    <t>Bcircle</t>
  </si>
  <si>
    <t>Bpossess</t>
  </si>
  <si>
    <t>Blearn</t>
  </si>
  <si>
    <t xml:space="preserve">Btrained </t>
  </si>
  <si>
    <t>Bfinished</t>
  </si>
  <si>
    <t>Btension</t>
  </si>
  <si>
    <t>Bchoice</t>
  </si>
  <si>
    <t>Brepeat</t>
  </si>
  <si>
    <t>Bvariety</t>
  </si>
  <si>
    <t>Botime</t>
  </si>
  <si>
    <t>Bspeed</t>
  </si>
  <si>
    <t>Bexhuast</t>
  </si>
  <si>
    <t>Blookfor</t>
  </si>
  <si>
    <t>Blosejob</t>
  </si>
  <si>
    <t>BLocCh</t>
  </si>
  <si>
    <t>Cteach</t>
  </si>
  <si>
    <t>Cspeech</t>
  </si>
  <si>
    <t xml:space="preserve">CPersuad                                           </t>
  </si>
  <si>
    <t>Cteamwk</t>
  </si>
  <si>
    <t>Clisten</t>
  </si>
  <si>
    <t>Ccoop</t>
  </si>
  <si>
    <t>Cstrengt</t>
  </si>
  <si>
    <t>Cstamina</t>
  </si>
  <si>
    <t>Ctools</t>
  </si>
  <si>
    <t>Cproduct</t>
  </si>
  <si>
    <t>Cspecial</t>
  </si>
  <si>
    <t>Cupto</t>
  </si>
  <si>
    <t>Cfaults</t>
  </si>
  <si>
    <t>Ccause</t>
  </si>
  <si>
    <t>Canalyse</t>
  </si>
  <si>
    <t>Cideas</t>
  </si>
  <si>
    <t>Cmytime</t>
  </si>
  <si>
    <t>Cahead</t>
  </si>
  <si>
    <t>Cimpl</t>
  </si>
  <si>
    <t>Cread</t>
  </si>
  <si>
    <t>Cshort</t>
  </si>
  <si>
    <t>Clong</t>
  </si>
  <si>
    <t>Cwrite</t>
  </si>
  <si>
    <t>CWriteSh</t>
  </si>
  <si>
    <t>Cwritelg</t>
  </si>
  <si>
    <t>Ccalca</t>
  </si>
  <si>
    <t>Cpercent</t>
  </si>
  <si>
    <t>Cstats</t>
  </si>
  <si>
    <t>CIsePC</t>
  </si>
  <si>
    <t>Ccollab</t>
  </si>
  <si>
    <t>CPCAnalyse</t>
  </si>
  <si>
    <t>Cdigauto</t>
  </si>
  <si>
    <t>CDigtype1</t>
  </si>
  <si>
    <t>CDigtype2</t>
  </si>
  <si>
    <t>CDigtype3</t>
  </si>
  <si>
    <t>CDigtype4</t>
  </si>
  <si>
    <t>CDigtasks1</t>
  </si>
  <si>
    <t>CDigtasks2</t>
  </si>
  <si>
    <t>CDigtasks3</t>
  </si>
  <si>
    <t>CDigtasks4</t>
  </si>
  <si>
    <t>Ccareers</t>
  </si>
  <si>
    <t>Cfuture</t>
  </si>
  <si>
    <t>Cmefeel</t>
  </si>
  <si>
    <t>Cothfeel</t>
  </si>
  <si>
    <t>Clookprt</t>
  </si>
  <si>
    <t>Csoundprt</t>
  </si>
  <si>
    <t>Csolutn</t>
  </si>
  <si>
    <t>Variable name</t>
  </si>
  <si>
    <t>Dschool</t>
  </si>
  <si>
    <t>Dmaths</t>
  </si>
  <si>
    <t>Dparint</t>
  </si>
  <si>
    <t>Dfinsit</t>
  </si>
  <si>
    <t>FWorkCom</t>
  </si>
  <si>
    <t>FOrient1</t>
  </si>
  <si>
    <t>FOrient2</t>
  </si>
  <si>
    <t>FOrient4</t>
  </si>
  <si>
    <t>FOrient5</t>
  </si>
  <si>
    <t>FOrient7</t>
  </si>
  <si>
    <t>FOrient8</t>
  </si>
  <si>
    <t>FOrient9</t>
  </si>
  <si>
    <t>FOrient10</t>
  </si>
  <si>
    <t>FOrient11</t>
  </si>
  <si>
    <t>FOrient12</t>
  </si>
  <si>
    <t>FOrient13</t>
  </si>
  <si>
    <t>FOrient14</t>
  </si>
  <si>
    <t>FOrient15</t>
  </si>
  <si>
    <t>FOrient16</t>
  </si>
  <si>
    <t>Eorgan</t>
  </si>
  <si>
    <t>Eapprais</t>
  </si>
  <si>
    <t>EApp12m</t>
  </si>
  <si>
    <t>Eappearn</t>
  </si>
  <si>
    <t>Eappt</t>
  </si>
  <si>
    <t>Eviews</t>
  </si>
  <si>
    <t>Evmoney</t>
  </si>
  <si>
    <t>EVInvest</t>
  </si>
  <si>
    <t>EVPrac</t>
  </si>
  <si>
    <t>EVProd</t>
  </si>
  <si>
    <t>EVHealth</t>
  </si>
  <si>
    <t>EVTrain</t>
  </si>
  <si>
    <t>Ewelfare</t>
  </si>
  <si>
    <t>Eprocess</t>
  </si>
  <si>
    <t>EProcess2</t>
  </si>
  <si>
    <t>Esuggest</t>
  </si>
  <si>
    <t>ESugg2</t>
  </si>
  <si>
    <t>Emesay</t>
  </si>
  <si>
    <t>Eproprt</t>
  </si>
  <si>
    <t>Eunions</t>
  </si>
  <si>
    <t>Erecog</t>
  </si>
  <si>
    <t>Ejoin</t>
  </si>
  <si>
    <t>Emember</t>
  </si>
  <si>
    <t>ETUSay</t>
  </si>
  <si>
    <t>ETU1</t>
  </si>
  <si>
    <t>ETU2</t>
  </si>
  <si>
    <t>Esector</t>
  </si>
  <si>
    <t>Edowell</t>
  </si>
  <si>
    <t>ENoLoyal</t>
  </si>
  <si>
    <t>Evalues</t>
  </si>
  <si>
    <t>Einspire</t>
  </si>
  <si>
    <t>Eproud</t>
  </si>
  <si>
    <t>Estaying</t>
  </si>
  <si>
    <t>ETurnD</t>
  </si>
  <si>
    <t>Elate</t>
  </si>
  <si>
    <t>ENotHard</t>
  </si>
  <si>
    <t>EMean3</t>
  </si>
  <si>
    <t>EMean4</t>
  </si>
  <si>
    <t>EManHelp1</t>
  </si>
  <si>
    <t>EManhHelp2</t>
  </si>
  <si>
    <t>EManHelp3</t>
  </si>
  <si>
    <t>Erespect</t>
  </si>
  <si>
    <t>ESupp1</t>
  </si>
  <si>
    <t>EmeinE</t>
  </si>
  <si>
    <t>GBonus1</t>
  </si>
  <si>
    <t>GBonus2</t>
  </si>
  <si>
    <t>GBonus3</t>
  </si>
  <si>
    <t>Gshare</t>
  </si>
  <si>
    <t>1. No</t>
  </si>
  <si>
    <t>3. No prediction for direction</t>
  </si>
  <si>
    <t>2. Simple question- 
satisficing less likely</t>
  </si>
  <si>
    <t>2.Presentation effect less likely</t>
  </si>
  <si>
    <t>2. Yes</t>
  </si>
  <si>
    <t>1. Complex question- 
satisficing more likely</t>
  </si>
  <si>
    <t>1. Predict higher in SC mode</t>
  </si>
  <si>
    <t>1. Presentation effect more likely</t>
  </si>
  <si>
    <t>C:Hypothesis</t>
  </si>
  <si>
    <t>JchangeP</t>
  </si>
  <si>
    <t>JPromP</t>
  </si>
  <si>
    <t>JOthCH1P</t>
  </si>
  <si>
    <t>JMajMinP</t>
  </si>
  <si>
    <t>JChEff</t>
  </si>
  <si>
    <t>JCHHard</t>
  </si>
  <si>
    <t>JOthCH2PA</t>
  </si>
  <si>
    <t>JOthCH2PA1</t>
  </si>
  <si>
    <t>JOthCH2PA2</t>
  </si>
  <si>
    <t>JOthCH2PA3</t>
  </si>
  <si>
    <t>JOthCH2PA4</t>
  </si>
  <si>
    <t>JOthCH5P</t>
  </si>
  <si>
    <t>Jtrain1</t>
  </si>
  <si>
    <t>Jtrain2</t>
  </si>
  <si>
    <t>Jtrain3</t>
  </si>
  <si>
    <t>Jtrain4</t>
  </si>
  <si>
    <t>Jtrain5</t>
  </si>
  <si>
    <t>JTrain6</t>
  </si>
  <si>
    <t>JTrain7</t>
  </si>
  <si>
    <t>JTOption</t>
  </si>
  <si>
    <t>Jtenough</t>
  </si>
  <si>
    <t>JTExp1</t>
  </si>
  <si>
    <t>JTExp2</t>
  </si>
  <si>
    <t>JTExp3</t>
  </si>
  <si>
    <t>JTExp4</t>
  </si>
  <si>
    <t>JTExp5</t>
  </si>
  <si>
    <t>JTExp6</t>
  </si>
  <si>
    <t>JTExp7</t>
  </si>
  <si>
    <t>JTExp8</t>
  </si>
  <si>
    <t>JTExp9</t>
  </si>
  <si>
    <t>JTlac1</t>
  </si>
  <si>
    <t>JTLac2</t>
  </si>
  <si>
    <t>JTLac3</t>
  </si>
  <si>
    <t>JTLac4</t>
  </si>
  <si>
    <t>JTLac5</t>
  </si>
  <si>
    <t>JTFin</t>
  </si>
  <si>
    <t>JTQual</t>
  </si>
  <si>
    <t>JTCredit</t>
  </si>
  <si>
    <t>JTLearn1</t>
  </si>
  <si>
    <t>JTLearn2</t>
  </si>
  <si>
    <t>JTSkill</t>
  </si>
  <si>
    <t>JTUseA</t>
  </si>
  <si>
    <t>JTUse2</t>
  </si>
  <si>
    <t>JNoJobP</t>
  </si>
  <si>
    <t>JNoJob12P</t>
  </si>
  <si>
    <t>JPrmPrb1</t>
  </si>
  <si>
    <t>Iworry</t>
  </si>
  <si>
    <t>Iunwind</t>
  </si>
  <si>
    <t>Iusedup</t>
  </si>
  <si>
    <t>Icalm</t>
  </si>
  <si>
    <t>Itense</t>
  </si>
  <si>
    <t>Icontent</t>
  </si>
  <si>
    <t>Irelax</t>
  </si>
  <si>
    <t>Iuneasy</t>
  </si>
  <si>
    <t>IWorry2</t>
  </si>
  <si>
    <t>Ismiley</t>
  </si>
  <si>
    <t>Icheery</t>
  </si>
  <si>
    <t>Idepress</t>
  </si>
  <si>
    <t>Igloomy</t>
  </si>
  <si>
    <t>Imisery</t>
  </si>
  <si>
    <t>Ioptim</t>
  </si>
  <si>
    <t>ISat1</t>
  </si>
  <si>
    <t>ISat2</t>
  </si>
  <si>
    <t>ISat3</t>
  </si>
  <si>
    <t>ISat4</t>
  </si>
  <si>
    <t>ISat7</t>
  </si>
  <si>
    <t>ISat8</t>
  </si>
  <si>
    <t>ISat9</t>
  </si>
  <si>
    <t>ISat11</t>
  </si>
  <si>
    <t>ISat13</t>
  </si>
  <si>
    <t>ISat15</t>
  </si>
  <si>
    <t>Isatis</t>
  </si>
  <si>
    <t>Ichoice</t>
  </si>
  <si>
    <t>Isick</t>
  </si>
  <si>
    <t>Idismiss</t>
  </si>
  <si>
    <t>Idiscrim</t>
  </si>
  <si>
    <t>Ivictim</t>
  </si>
  <si>
    <t>IStLoss1</t>
  </si>
  <si>
    <t>IStLoss2</t>
  </si>
  <si>
    <t>IStLoss3</t>
  </si>
  <si>
    <t>IStLoss4</t>
  </si>
  <si>
    <t>IStLoss5</t>
  </si>
  <si>
    <t>IPersp1</t>
  </si>
  <si>
    <t>IPersp2</t>
  </si>
  <si>
    <t>IPersp3</t>
  </si>
  <si>
    <t>IPersp4</t>
  </si>
  <si>
    <t>IPersp5</t>
  </si>
  <si>
    <t>IPersp6</t>
  </si>
  <si>
    <t>IPersp10</t>
  </si>
  <si>
    <t>INoSupp1</t>
  </si>
  <si>
    <t>INoSupp3</t>
  </si>
  <si>
    <t>INoSupp2</t>
  </si>
  <si>
    <t>INoSupp4</t>
  </si>
  <si>
    <t>KLifeSat</t>
  </si>
  <si>
    <t>Derived variable: Agree/disagree: My job requires that I work very hard</t>
  </si>
  <si>
    <t>Disagree or strongly disagree</t>
  </si>
  <si>
    <t>Derived variable: How would you rate the likelihood of losing your job and becoming unemployed happening in the next 12 months?</t>
  </si>
  <si>
    <t>Quite unlikely or very unlikely</t>
  </si>
  <si>
    <t>Derived variable: In your job, where do you mainly work?</t>
  </si>
  <si>
    <t>At home or in the same grounds and buildings as home</t>
  </si>
  <si>
    <t>At a single workplace away from home, in a variety of different places of work or working on the move</t>
  </si>
  <si>
    <t>Derived variable: In your job, how important is: Coaching the staff whom you manage?</t>
  </si>
  <si>
    <t>Not very important, not at all important or does not apply</t>
  </si>
  <si>
    <t>Derived variable: In your job, how important is: Motivating the staff whom you manage or supervise?</t>
  </si>
  <si>
    <t>Derived variable: In your job, how important is using computerised equipment to: Enable you to work at home?</t>
  </si>
  <si>
    <t>Derived variable: In your job, how important is: Keeping a close control over resources?</t>
  </si>
  <si>
    <t>Derived variable: In your job, how important is: Dealing with people?</t>
  </si>
  <si>
    <t>Derived variable: What was the class of your undergraduate degree?</t>
  </si>
  <si>
    <t>First class</t>
  </si>
  <si>
    <t>Third, Pass or ordinary (non-honours) degree</t>
  </si>
  <si>
    <t>Derived variable: Effect of this change/these changes to your productivity</t>
  </si>
  <si>
    <t>Derived variable: Select the response which best describes your work situation.: Your job gives you the feeling of a job well done</t>
  </si>
  <si>
    <t>Rarely or never</t>
  </si>
  <si>
    <t>Derived variable: Select the response which best describes your work situation.: You have the feeling of doing useful work</t>
  </si>
  <si>
    <t>Derived variable: Do you think that you should have more or less say in the decisions that affect your work, or are you satisfied with the way things are?</t>
  </si>
  <si>
    <t>Satisfied with the way things are or should have less say</t>
  </si>
  <si>
    <t>Derived variable: Agree/disagree: I can get help and support from colleagues at work</t>
  </si>
  <si>
    <t>Derived variable: How important do you consider the following to be in your life: Family?</t>
  </si>
  <si>
    <t>Fairly important, not very important or not at all important</t>
  </si>
  <si>
    <t>Derived variable: How important do you consider the following to be in your life: ‘Work?’</t>
  </si>
  <si>
    <t>Not very or not at all important</t>
  </si>
  <si>
    <t>Derived variable: Here are some things people may look for in a job. How important is: Good relations with your supervisor or manager</t>
  </si>
  <si>
    <t>Fairly important or not very important</t>
  </si>
  <si>
    <t>Derived variable: Here are some things people may look for in a job. How important is: Work you like doing</t>
  </si>
  <si>
    <t>Derived variable: People have very different personalities. How strongly agree/disagree:  I see myself as … Extroverted, Enthusiastic</t>
  </si>
  <si>
    <t>Disagree strongly or moderately</t>
  </si>
  <si>
    <t>Derived variable: People have very different personalities. How strongly agree/disagree:  I see myself as … Sympathetic, Warm</t>
  </si>
  <si>
    <t>Derived variable: People have very different personalities. How strongly agree/disagree:  I see myself as … Disorganized, Careless</t>
  </si>
  <si>
    <t>Agree moderately or strongly</t>
  </si>
  <si>
    <t>Derived variable: People have very different personalities. How strongly agree/disagree:  I see myself as … Calm, Emotionally Stable</t>
  </si>
  <si>
    <t>Derived variable: How satisfied or dissatisfied are you with this particular aspect of your own present job: The work itself</t>
  </si>
  <si>
    <t>Neither satisfied or dissatisfied</t>
  </si>
  <si>
    <t>Very dissatisfied or completely dissatisfied</t>
  </si>
  <si>
    <t>Derived variable: How satisfied or dissatisfied are you with this particular aspect of your own present job: The friendliness of the people you work with</t>
  </si>
  <si>
    <t>Derived variable: How satisfied or dissatisfied are you with this particular aspect of your own present job: Being able to use your own initiative</t>
  </si>
  <si>
    <t>Derived variable: How satisfied or dissatisfied are you with this particular aspect of your own present job: The opportunity to use your abilities</t>
  </si>
  <si>
    <t>Derived variable: How useful would these skill improvements be if you were to work for another employer in the same industry or service?</t>
  </si>
  <si>
    <t>Work somewhat less or much less hard than before</t>
  </si>
  <si>
    <t>Stayed about the same</t>
  </si>
  <si>
    <t>Derived variable: What difference has this newly introduced technolog made to the following aspects of work: The skills you need to do your job?</t>
  </si>
  <si>
    <t>Decreased or made no difference</t>
  </si>
  <si>
    <t>Derived variable: What difference has this newly introduced technolog made to the following aspects of work: The amount you personally earn?</t>
  </si>
  <si>
    <t>Derived variable: Thinking about the effort you personally have to put into your work, has this change required you to:</t>
  </si>
  <si>
    <t>Only a little useful or not at all useful</t>
  </si>
  <si>
    <t>JOthCH2PA5*</t>
  </si>
  <si>
    <t>JOthCH2PA6*</t>
  </si>
  <si>
    <t/>
  </si>
  <si>
    <t>Interview mode: web or telephone interview</t>
  </si>
  <si>
    <t>Face-to-face interview</t>
  </si>
  <si>
    <t>Web or telephone interview</t>
  </si>
  <si>
    <t>Count</t>
  </si>
  <si>
    <t>Column N %</t>
  </si>
  <si>
    <t>Lower CL for Column N %95.0%</t>
  </si>
  <si>
    <t>Upper CL for Column N %95.0%</t>
  </si>
  <si>
    <t>Standard Error of Column N %</t>
  </si>
  <si>
    <t>Derived variable: How many people do you supervise or manage?</t>
  </si>
  <si>
    <t>1</t>
  </si>
  <si>
    <t>2 to 3</t>
  </si>
  <si>
    <t>4 to 5</t>
  </si>
  <si>
    <t>6 to 10</t>
  </si>
  <si>
    <t>11 or more</t>
  </si>
  <si>
    <t>Derived variable: How old were you when you finished your continuous full-time education?</t>
  </si>
  <si>
    <t>Up to 15 years old</t>
  </si>
  <si>
    <t>16 years old</t>
  </si>
  <si>
    <t>17 to 18 years</t>
  </si>
  <si>
    <t>19 to 21 years</t>
  </si>
  <si>
    <t>22 or more years old</t>
  </si>
  <si>
    <t>15 to 24</t>
  </si>
  <si>
    <t>25 or above</t>
  </si>
  <si>
    <t>Derived variable: How satisfied or dissatisfied are you with this particular aspect of your own present job: The variety in the work</t>
  </si>
  <si>
    <t>What difference has this newly introduced technology made to the following aspects of work: The speed of your work?</t>
  </si>
  <si>
    <t>What difference has this newly introduced technology made to the following aspects of work: The chance that you may lose your job?</t>
  </si>
  <si>
    <t>What difference has this newly introduced technology made to the following aspects of work: The support you get from your manager?</t>
  </si>
  <si>
    <t>JPrmProb</t>
  </si>
  <si>
    <t>How long, in total, did/will that training last?</t>
  </si>
  <si>
    <t>1 month or more, up to 3 months</t>
  </si>
  <si>
    <t>3 months or more, up to 6 months</t>
  </si>
  <si>
    <t>6 months or more, up to 1 year</t>
  </si>
  <si>
    <t>1 year or more, up to 2 years</t>
  </si>
  <si>
    <t>2 years or more</t>
  </si>
  <si>
    <t>How long, in total, has it lasted so far?</t>
  </si>
  <si>
    <t>To what extent have employees views at these meetings contributed to improvements being made to work processes, products or services?</t>
  </si>
  <si>
    <t>Derived variable: People have very different personalities. How strongly agree/disagree:  I see myself as … Conventional, Uncreative</t>
  </si>
  <si>
    <t>Model</t>
  </si>
  <si>
    <t>95% confidence interval for Exp(B)</t>
  </si>
  <si>
    <t>EAppearn</t>
  </si>
  <si>
    <t>EApprais</t>
  </si>
  <si>
    <t>EAppt</t>
  </si>
  <si>
    <t>ECompete</t>
  </si>
  <si>
    <t>2 High</t>
  </si>
  <si>
    <t>3 Neither high nor low</t>
  </si>
  <si>
    <t>4 Low</t>
  </si>
  <si>
    <t>5 Very low</t>
  </si>
  <si>
    <t>6 Not applicable</t>
  </si>
  <si>
    <t>EDoWell</t>
  </si>
  <si>
    <t>EInspire</t>
  </si>
  <si>
    <t>EJoin</t>
  </si>
  <si>
    <t>ELate</t>
  </si>
  <si>
    <t>2 Within a month</t>
  </si>
  <si>
    <t>3 Within 6 months</t>
  </si>
  <si>
    <t>4 Within a year</t>
  </si>
  <si>
    <t>5 More than a year</t>
  </si>
  <si>
    <t>6 Never</t>
  </si>
  <si>
    <t>2 Quite a lot of help</t>
  </si>
  <si>
    <t>3 Of some help</t>
  </si>
  <si>
    <t>4 A little help</t>
  </si>
  <si>
    <t>5 Of no help at all</t>
  </si>
  <si>
    <t>EManHelp2</t>
  </si>
  <si>
    <t>EMean1_4</t>
  </si>
  <si>
    <t>2 Most of the time</t>
  </si>
  <si>
    <t>4 Never / Rarely</t>
  </si>
  <si>
    <t>EMean2_4</t>
  </si>
  <si>
    <t>EMeinE</t>
  </si>
  <si>
    <t>2 Quite a lot</t>
  </si>
  <si>
    <t>3 Or just a little?</t>
  </si>
  <si>
    <t>EMember</t>
  </si>
  <si>
    <t>EMesay</t>
  </si>
  <si>
    <t>3 It depends</t>
  </si>
  <si>
    <t>EMoresay_2</t>
  </si>
  <si>
    <t>2 Satisfied with the way things are /Should have less say</t>
  </si>
  <si>
    <t>EOrgan</t>
  </si>
  <si>
    <t>2 Quite well organised</t>
  </si>
  <si>
    <t>3 Quite poorly organised</t>
  </si>
  <si>
    <t>4 Very poorly organised</t>
  </si>
  <si>
    <t>EProcess</t>
  </si>
  <si>
    <t>EProcess2_3</t>
  </si>
  <si>
    <t>2.00 A fair amount</t>
  </si>
  <si>
    <t>3.00 Not much/ not at all</t>
  </si>
  <si>
    <t>EProprt</t>
  </si>
  <si>
    <t>2 Half to three-quarters</t>
  </si>
  <si>
    <t>3 About half</t>
  </si>
  <si>
    <t>4 A quarter to half</t>
  </si>
  <si>
    <t>5 Less than a quarter</t>
  </si>
  <si>
    <t>6 None</t>
  </si>
  <si>
    <t>EProud</t>
  </si>
  <si>
    <t>ERecog</t>
  </si>
  <si>
    <t>ERespect</t>
  </si>
  <si>
    <t>ESector</t>
  </si>
  <si>
    <t>2 Public sector</t>
  </si>
  <si>
    <t>3 Non-profit organisation</t>
  </si>
  <si>
    <t>4 Not at all</t>
  </si>
  <si>
    <t>ESuggest</t>
  </si>
  <si>
    <t>2 Yes, once</t>
  </si>
  <si>
    <t>3 No</t>
  </si>
  <si>
    <t>Esupp2_3</t>
  </si>
  <si>
    <t>3 Disagree /strongly disagree</t>
  </si>
  <si>
    <t>ETu1</t>
  </si>
  <si>
    <t>2 No, to establish a union</t>
  </si>
  <si>
    <t>3 Undecided?</t>
  </si>
  <si>
    <t>ETu2</t>
  </si>
  <si>
    <t>2 Cease operation of the union</t>
  </si>
  <si>
    <t>ETUsay</t>
  </si>
  <si>
    <t>4 None at all?</t>
  </si>
  <si>
    <t>EUnions</t>
  </si>
  <si>
    <t>EValues</t>
  </si>
  <si>
    <t>EVhealth</t>
  </si>
  <si>
    <t>EViews</t>
  </si>
  <si>
    <t>EVinvest</t>
  </si>
  <si>
    <t>EVmoney</t>
  </si>
  <si>
    <t>EVprac</t>
  </si>
  <si>
    <t>EVprod</t>
  </si>
  <si>
    <t>EVtrain</t>
  </si>
  <si>
    <t>EWelfare</t>
  </si>
  <si>
    <t>FFamImp_3</t>
  </si>
  <si>
    <t>3 Fairly / Not very / Not at all impotant</t>
  </si>
  <si>
    <t>FOrient3_3</t>
  </si>
  <si>
    <t>3 Fairly / Not very impotant</t>
  </si>
  <si>
    <t>FOrient6_3</t>
  </si>
  <si>
    <t>Fworkcom1_3</t>
  </si>
  <si>
    <t>2.00 15-24</t>
  </si>
  <si>
    <t>3.00 25+</t>
  </si>
  <si>
    <t>FWorkImp_4</t>
  </si>
  <si>
    <t>4 Not very / Not at all impotant</t>
  </si>
  <si>
    <t>GShare</t>
  </si>
  <si>
    <t>ICalm</t>
  </si>
  <si>
    <t>2 Occasionally</t>
  </si>
  <si>
    <t>3 Some of the time</t>
  </si>
  <si>
    <t>4 Much of the time</t>
  </si>
  <si>
    <t>5 Most of the time</t>
  </si>
  <si>
    <t>6 All of the time</t>
  </si>
  <si>
    <t>ICheery</t>
  </si>
  <si>
    <t>IChoice</t>
  </si>
  <si>
    <t>2 Some choice</t>
  </si>
  <si>
    <t>3 Hardly any choice</t>
  </si>
  <si>
    <t>4 Or no choice at all?</t>
  </si>
  <si>
    <t>IContent</t>
  </si>
  <si>
    <t>IDepress</t>
  </si>
  <si>
    <t>IDiscrim</t>
  </si>
  <si>
    <t>2 Fairly anxious</t>
  </si>
  <si>
    <t>3 Not very anxious</t>
  </si>
  <si>
    <t>4 Not anxious at all</t>
  </si>
  <si>
    <t>IDismiss</t>
  </si>
  <si>
    <t>IGloomy</t>
  </si>
  <si>
    <t>IMisery</t>
  </si>
  <si>
    <t>InoSupp1</t>
  </si>
  <si>
    <t>InoSupp2</t>
  </si>
  <si>
    <t>InoSupp3</t>
  </si>
  <si>
    <t>InoSupp4</t>
  </si>
  <si>
    <t>IOptim</t>
  </si>
  <si>
    <t>IPersP1</t>
  </si>
  <si>
    <t>2 Disagree moderately</t>
  </si>
  <si>
    <t>3 Disagree a little</t>
  </si>
  <si>
    <t>4 Neither agree nor disagree</t>
  </si>
  <si>
    <t>5 Agree a little</t>
  </si>
  <si>
    <t>6 Agree moderately</t>
  </si>
  <si>
    <t>7 Agree strongly</t>
  </si>
  <si>
    <t>IPersP10</t>
  </si>
  <si>
    <t>IPersP2</t>
  </si>
  <si>
    <t>IPersP4</t>
  </si>
  <si>
    <t>IPersP5</t>
  </si>
  <si>
    <t>IPersP6</t>
  </si>
  <si>
    <t>IPersP8_6</t>
  </si>
  <si>
    <t>6 Agree moderately / Agree strongly</t>
  </si>
  <si>
    <t>IRelax</t>
  </si>
  <si>
    <t>2 Very satisfied</t>
  </si>
  <si>
    <t>3 Fairly satisfied</t>
  </si>
  <si>
    <t>4 Neither satisfied nor dissatisfied</t>
  </si>
  <si>
    <t>5 Fairly dissatisfied</t>
  </si>
  <si>
    <t>6 Very dissatisfied</t>
  </si>
  <si>
    <t>7 Completely dissatisfied</t>
  </si>
  <si>
    <t>ISat10_6</t>
  </si>
  <si>
    <t>6 Very / completely dissatisfied</t>
  </si>
  <si>
    <t>ISat12_6</t>
  </si>
  <si>
    <t>ISat14_5</t>
  </si>
  <si>
    <t>5 Fairly/Very / completely dissatisfied</t>
  </si>
  <si>
    <t>ISat5_6</t>
  </si>
  <si>
    <t>ISat6_6</t>
  </si>
  <si>
    <t>ISatis</t>
  </si>
  <si>
    <t>ISick</t>
  </si>
  <si>
    <t>3 I was not sick</t>
  </si>
  <si>
    <t>ISmiley</t>
  </si>
  <si>
    <t>ITense</t>
  </si>
  <si>
    <t>IUneasy</t>
  </si>
  <si>
    <t>IUnWind</t>
  </si>
  <si>
    <t>IUsedUp</t>
  </si>
  <si>
    <t>IVictim</t>
  </si>
  <si>
    <t>IWorry</t>
  </si>
  <si>
    <t>JChangeP</t>
  </si>
  <si>
    <t>2 Decrease</t>
  </si>
  <si>
    <t>3 Little or no change</t>
  </si>
  <si>
    <t>2 Somewhat more efficient</t>
  </si>
  <si>
    <t>3 Made no difference</t>
  </si>
  <si>
    <t>4 Somewhat less efficient</t>
  </si>
  <si>
    <t>5 Much less efficient</t>
  </si>
  <si>
    <t>JChHard_4</t>
  </si>
  <si>
    <t>2 Work somewhat harder than before</t>
  </si>
  <si>
    <t>3 Work neither more nor less hard than before</t>
  </si>
  <si>
    <t>4 Work somewhat less / much hard than before</t>
  </si>
  <si>
    <t>JChoiceP_5</t>
  </si>
  <si>
    <t>2 Increased a little</t>
  </si>
  <si>
    <t>3 Increased a lot</t>
  </si>
  <si>
    <t>4 Decrease a little</t>
  </si>
  <si>
    <t>5 Decrease a lot</t>
  </si>
  <si>
    <t>JLearnEn1</t>
  </si>
  <si>
    <t>3 To some extent</t>
  </si>
  <si>
    <t>4 A little</t>
  </si>
  <si>
    <t>5 Not at all</t>
  </si>
  <si>
    <t>JLearnEn2</t>
  </si>
  <si>
    <t>2 Minor changes</t>
  </si>
  <si>
    <t>JOthCh1P</t>
  </si>
  <si>
    <t>JOthCh2PA</t>
  </si>
  <si>
    <t>JOthCh2PA1</t>
  </si>
  <si>
    <t>2 Decreased</t>
  </si>
  <si>
    <t>JOthCh2PA2</t>
  </si>
  <si>
    <t>JOthCh2PA3</t>
  </si>
  <si>
    <t>JOthCh2PA4</t>
  </si>
  <si>
    <t>JOthCh2PA5_2</t>
  </si>
  <si>
    <t>2 Decreased / Made no difference</t>
  </si>
  <si>
    <t>JOthCh2PA6_2</t>
  </si>
  <si>
    <t>JOthCh5P</t>
  </si>
  <si>
    <t>2 High chance</t>
  </si>
  <si>
    <t>3 Fifty fifty</t>
  </si>
  <si>
    <t>4 Low chance</t>
  </si>
  <si>
    <t>5 No chance at all</t>
  </si>
  <si>
    <t>JTcredit</t>
  </si>
  <si>
    <t>JTEnough</t>
  </si>
  <si>
    <t>JTexp1</t>
  </si>
  <si>
    <t>2 Disagree</t>
  </si>
  <si>
    <t>JTexp2</t>
  </si>
  <si>
    <t>JTexp3</t>
  </si>
  <si>
    <t>JTexp4</t>
  </si>
  <si>
    <t>JTexp5</t>
  </si>
  <si>
    <t>JTexp6</t>
  </si>
  <si>
    <t>JTexp7</t>
  </si>
  <si>
    <t>JTexp8</t>
  </si>
  <si>
    <t>JTexp9</t>
  </si>
  <si>
    <t>Jtlac1</t>
  </si>
  <si>
    <t>Jtlac2</t>
  </si>
  <si>
    <t>Jtlac3</t>
  </si>
  <si>
    <t>Jtlac4</t>
  </si>
  <si>
    <t>Jtlac5</t>
  </si>
  <si>
    <t>JToption</t>
  </si>
  <si>
    <t>JTqual</t>
  </si>
  <si>
    <t>JTrain1</t>
  </si>
  <si>
    <t>JTrain2</t>
  </si>
  <si>
    <t>JTrain3</t>
  </si>
  <si>
    <t>JTrain4</t>
  </si>
  <si>
    <t>JTrain5</t>
  </si>
  <si>
    <t>JTskill</t>
  </si>
  <si>
    <t>2 a little</t>
  </si>
  <si>
    <t>3 or not at all?</t>
  </si>
  <si>
    <t>Jtuse2</t>
  </si>
  <si>
    <t>2 Fairly useful</t>
  </si>
  <si>
    <t>3 Of some use</t>
  </si>
  <si>
    <t>4 Only a little useful</t>
  </si>
  <si>
    <t>5 Or, not at all useful?</t>
  </si>
  <si>
    <t>JTuseA</t>
  </si>
  <si>
    <t>JTuseB_4</t>
  </si>
  <si>
    <t>4 Only a little / not at all useful</t>
  </si>
  <si>
    <t>KLifeSat_6</t>
  </si>
  <si>
    <t>6 Completely dissatisfied / Very dissatisfied</t>
  </si>
  <si>
    <t>Any risk</t>
  </si>
  <si>
    <t>A: Any social
 desirability risk</t>
  </si>
  <si>
    <t>A. Hypothesis regarding direction of any effect</t>
  </si>
  <si>
    <t>A1: Fear of disclosure/socially desirable reporting</t>
  </si>
  <si>
    <t xml:space="preserve">A2: Positivity bias </t>
  </si>
  <si>
    <t xml:space="preserve">B: Any satisficing 
risk </t>
  </si>
  <si>
    <t>B. Hypothesis regarding direction of any effect</t>
  </si>
  <si>
    <t>B1: Complex question stem</t>
  </si>
  <si>
    <t>B2: Extra information provided</t>
  </si>
  <si>
    <t>B3: Computation required by respondent</t>
  </si>
  <si>
    <t>C: Presentation effect</t>
  </si>
  <si>
    <t>C1: High number response categories</t>
  </si>
  <si>
    <t>C2: Battery of items</t>
  </si>
  <si>
    <t>BManNo</t>
  </si>
  <si>
    <t xml:space="preserve">How mnay people do you supervise or manage&gt; </t>
  </si>
  <si>
    <t xml:space="preserve">1. No </t>
  </si>
  <si>
    <t>2. Predict lower in SC mode</t>
  </si>
  <si>
    <t>CUsePC</t>
  </si>
  <si>
    <t>Bock  D: Skills Use and Qualifications</t>
  </si>
  <si>
    <t>Dtea</t>
  </si>
  <si>
    <t>How old were you when you finished your continuous full-time education?</t>
  </si>
  <si>
    <t xml:space="preserve">ANNEX: Tables accompanying Skills and Employment Survey 2024:
The impact of mode of data collection on survey estimates </t>
  </si>
  <si>
    <t xml:space="preserve">Mode differences: </t>
  </si>
  <si>
    <t xml:space="preserve">This sheet provides descriptive statistics for 312 categorical SES variables and compares the response distribution for each variable in the face to face and Panel surveys. 
Variables are organised by questionnaire module 
 </t>
  </si>
  <si>
    <t>95% Confidence interval</t>
  </si>
  <si>
    <t>Base (Panel, unweighted)</t>
  </si>
  <si>
    <t>Base (F2F, unweighted)</t>
  </si>
  <si>
    <t>BEmpLong_5</t>
  </si>
  <si>
    <t>Bfultime</t>
  </si>
  <si>
    <t>BNight_2</t>
  </si>
  <si>
    <t>BWorkWit</t>
  </si>
  <si>
    <t>BTLast</t>
  </si>
  <si>
    <t>BTLast2</t>
  </si>
  <si>
    <t>Bhard_3</t>
  </si>
  <si>
    <t xml:space="preserve">Need to cross check variable descriptions across spreadsheets and remove ** next to var names </t>
  </si>
  <si>
    <t xml:space="preserve">Analysis is weighted and excludes missing values (Don't know and refusal) </t>
  </si>
  <si>
    <t xml:space="preserve">Differences in response by mode of &gt; 3 percentage points (Yellow), 5  percentage points (Orange) and 10 percentage points (Red) are highlighted </t>
  </si>
  <si>
    <t>Controlling for sample comp:</t>
  </si>
  <si>
    <t xml:space="preserve">This sheet shows the results of modelling each categorical variables using multinomial regression </t>
  </si>
  <si>
    <t xml:space="preserve">b) With mode as a predictor and demographic and job characteristics as controls </t>
  </si>
  <si>
    <t xml:space="preserve">B(EXP) indicates the difference in the odds of a Panel respondent compared with a F2F respondent picking a given response as opposed to picking the reference category </t>
  </si>
  <si>
    <t>Comparing B(EXP) in the models with and without controls provides an indication of the extent to which observed differences in sample composition explain the observed mode effect</t>
  </si>
  <si>
    <t xml:space="preserve">Risk of measurement effect: </t>
  </si>
  <si>
    <t xml:space="preserve">This sheet shows for each of 312 SES variables whether or not the variable was identified - pre-fieldwork -as being at risk of different types of measurement effect. </t>
  </si>
  <si>
    <t xml:space="preserve">The main report provides a summary of for how many of these "at risk" variables a measurement effect  (that is a difference by mode which persisted after controlling for differences in sample composition) was observed in practice </t>
  </si>
  <si>
    <t>BloseLik_4</t>
  </si>
  <si>
    <t>CPCnetwork_4</t>
  </si>
  <si>
    <t>Cmotivat_4</t>
  </si>
  <si>
    <t>Cthings_4</t>
  </si>
  <si>
    <t>Ccoach_4</t>
  </si>
  <si>
    <t>DTEA5</t>
  </si>
  <si>
    <t>Ddegclass_4</t>
  </si>
  <si>
    <t>FWorkImp</t>
  </si>
  <si>
    <t>FWorkCom1_3</t>
  </si>
  <si>
    <t>FFamImp</t>
  </si>
  <si>
    <t>FOrient3</t>
  </si>
  <si>
    <t>FOrient6</t>
  </si>
  <si>
    <t>Emoresay</t>
  </si>
  <si>
    <t>Ecompete</t>
  </si>
  <si>
    <t>EMean1</t>
  </si>
  <si>
    <t>EMean2</t>
  </si>
  <si>
    <t>ESupp2</t>
  </si>
  <si>
    <t>JOthCH2PA5</t>
  </si>
  <si>
    <t>JOthCH2PA6</t>
  </si>
  <si>
    <t>JChoiceP</t>
  </si>
  <si>
    <t>JTUSeB</t>
  </si>
  <si>
    <t>ISat6</t>
  </si>
  <si>
    <t>ISat5</t>
  </si>
  <si>
    <t>ISat10</t>
  </si>
  <si>
    <t>ISat12</t>
  </si>
  <si>
    <t>ISat14</t>
  </si>
  <si>
    <t>IPersp7</t>
  </si>
  <si>
    <t>IPersp8</t>
  </si>
  <si>
    <t>IPersp9</t>
  </si>
  <si>
    <t>BWorkno_5</t>
  </si>
  <si>
    <t xml:space="preserve">DProd2 (Exc category 5 which is Panel only) </t>
  </si>
  <si>
    <t>JTUSeB_4</t>
  </si>
  <si>
    <t xml:space="preserve">a) With mode (1=F2F 0=Panel) as the only predictor </t>
  </si>
  <si>
    <t>B(EXP) &gt; 1 indicates that a Panel respondent was less likely than a F2F respondent to pick a given response. B(EXP)&lt;1 indicates that a Panel respondent was more likely than a F2F respondent to pick a given response.</t>
  </si>
  <si>
    <t xml:space="preserve">For some hypotheses (those relating to social desirability or positivity bias) a hypothesis regarding the direction of any measurement effect  is given. that is which responses are predicted to be more or less likely depending on whether interviews are conducted via self-completion mode or F2F via an interviewer.  </t>
  </si>
  <si>
    <t>Wald</t>
  </si>
  <si>
    <t>df</t>
  </si>
  <si>
    <t>95% Confidence Interval for Exp(B)</t>
  </si>
  <si>
    <t>BHard</t>
  </si>
  <si>
    <t>BLoseLik</t>
  </si>
  <si>
    <t>DDegclass</t>
  </si>
  <si>
    <t>IPersP3</t>
  </si>
  <si>
    <t>IPersP7</t>
  </si>
  <si>
    <t>IPersP8</t>
  </si>
  <si>
    <t>IPersP9</t>
  </si>
  <si>
    <t xml:space="preserve">Binary logistic regression with dichotomous SES variable as dependent variable(variables recoded so 1=response categories predicted to be higher in self-completion) and controls for survey mode (1=F2F 0=Panel) and demographic and job characteristics.   </t>
  </si>
  <si>
    <t xml:space="preserve">Multinomial logistic regression with SES variable as dependent variable (reference category not shown.  See "Mode differences" tab for full list of response categories) </t>
  </si>
  <si>
    <t xml:space="preserve">SES 2024: Comparing responses between F2F and Panel data collections </t>
  </si>
  <si>
    <t>SES variables and whether differences between F2F and self-completion modes due to measurement effects predicted prior to fieldwork</t>
  </si>
  <si>
    <t>Fworkcom</t>
  </si>
  <si>
    <t>2 Stop working</t>
  </si>
  <si>
    <t>&lt;.001</t>
  </si>
  <si>
    <t>Variable</t>
  </si>
  <si>
    <t xml:space="preserve">Testing for direction of effect: </t>
  </si>
  <si>
    <t xml:space="preserve">This sheet shows the results of running binary logistic regression on 167 variables predicted to be at risk of social desirability/positivity bias.  </t>
  </si>
  <si>
    <t xml:space="preserve">Dependent variable recoded so 1=categories where response expected to be higher in self completion 0 = categories where response expected to be lower in self completion </t>
  </si>
  <si>
    <t xml:space="preserve">Survey mode and  demographic and job controls included as predictors </t>
  </si>
  <si>
    <t xml:space="preserve">B(Exp) &lt;  1 indicates a relationship in the expected direction i.e. Panel respondents less likely to select more positive/socially desirable responses </t>
  </si>
  <si>
    <t xml:space="preserve">DProd2  </t>
  </si>
  <si>
    <t>"No controls" model contains mode variable (1=F2F 0= Panel) as a predictor.  "Demog + job vars" model contains mode variable plus demographic and job characteristics as described in Chapter 4 of the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</si>
</sst>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numFmt numFmtId="166" formatCode="###0"/>
    <numFmt numFmtId="167" formatCode="###0.0%"/>
    <numFmt numFmtId="168" formatCode="###0.000"/>
  </numFmts>
  <fonts count="1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0"/>
      <color rgb="FF000000"/>
      <name val="Arial"/>
      <family val="2"/>
    </font>
    <font>
      <b/>
      <sz val="10"/>
      <color theme="1"/>
      <name val="Arial"/>
      <family val="2"/>
    </font>
    <font>
      <sz val="10"/>
      <color theme="1"/>
      <name val="Arial"/>
      <family val="2"/>
    </font>
    <font>
      <sz val="10"/>
      <color rgb="FF000000"/>
      <name val="Arial"/>
      <family val="2"/>
    </font>
    <font>
      <sz val="11"/>
      <color rgb="FF010205"/>
      <name val="Aptos Narrow"/>
      <family val="2"/>
      <scheme val="minor"/>
    </font>
    <font>
      <sz val="10"/>
      <name val="Arial"/>
      <family val="2"/>
    </font>
    <font>
      <b/>
      <sz val="10"/>
      <color rgb="FF000000"/>
      <name val="Arial Bold"/>
      <family val="2"/>
    </font>
    <font>
      <sz val="10"/>
      <color rgb="FFFF0000"/>
      <name val="Arial"/>
      <family val="2"/>
    </font>
    <font>
      <sz val="10"/>
      <color rgb="FF264A60"/>
      <name val="Arial"/>
      <family val="2"/>
    </font>
    <font>
      <sz val="10"/>
      <color rgb="FF010205"/>
      <name val="Arial"/>
      <family val="2"/>
    </font>
    <font>
      <b/>
      <sz val="10"/>
      <name val="Arial"/>
      <family val="2"/>
    </font>
    <font>
      <sz val="11"/>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rgb="FFE0E0E0"/>
      </patternFill>
    </fill>
    <fill>
      <patternFill patternType="solid">
        <fgColor rgb="FFF9F9FB"/>
      </patternFill>
    </fill>
    <fill>
      <patternFill patternType="solid">
        <fgColor rgb="FFBFBFBF"/>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666666"/>
      </bottom>
      <diagonal/>
    </border>
    <border>
      <left/>
      <right/>
      <top style="thin">
        <color rgb="FF666666"/>
      </top>
      <bottom style="thin">
        <color rgb="FF666666"/>
      </bottom>
      <diagonal/>
    </border>
    <border>
      <left/>
      <right/>
      <top style="thin">
        <color rgb="FF666666"/>
      </top>
      <bottom style="thin">
        <color indexed="64"/>
      </bottom>
      <diagonal/>
    </border>
    <border>
      <left/>
      <right/>
      <top/>
      <bottom style="thin">
        <color rgb="FFAEAEAE"/>
      </bottom>
      <diagonal/>
    </border>
    <border>
      <left/>
      <right style="thin">
        <color rgb="FFE0E0E0"/>
      </right>
      <top/>
      <bottom style="thin">
        <color rgb="FFAEAEAE"/>
      </bottom>
      <diagonal/>
    </border>
    <border>
      <left style="thin">
        <color rgb="FFE0E0E0"/>
      </left>
      <right style="thin">
        <color rgb="FFE0E0E0"/>
      </right>
      <top/>
      <bottom style="thin">
        <color rgb="FFAEAEAE"/>
      </bottom>
      <diagonal/>
    </border>
    <border>
      <left style="thin">
        <color rgb="FFE0E0E0"/>
      </left>
      <right/>
      <top/>
      <bottom style="thin">
        <color rgb="FFAEAEAE"/>
      </bottom>
      <diagonal/>
    </border>
    <border>
      <left/>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top style="thin">
        <color rgb="FF666666"/>
      </top>
      <bottom/>
      <diagonal/>
    </border>
    <border>
      <left style="thin">
        <color indexed="64"/>
      </left>
      <right/>
      <top style="thin">
        <color indexed="64"/>
      </top>
      <bottom style="thin">
        <color rgb="FF666666"/>
      </bottom>
      <diagonal/>
    </border>
    <border>
      <left style="thin">
        <color indexed="64"/>
      </left>
      <right/>
      <top/>
      <bottom/>
      <diagonal/>
    </border>
    <border>
      <left/>
      <right/>
      <top style="thin">
        <color indexed="64"/>
      </top>
      <bottom style="thin">
        <color indexed="64"/>
      </bottom>
      <diagonal/>
    </border>
    <border>
      <left/>
      <right style="thin">
        <color indexed="64"/>
      </right>
      <top style="thin">
        <color rgb="FF666666"/>
      </top>
      <bottom style="thin">
        <color indexed="64"/>
      </bottom>
      <diagonal/>
    </border>
    <border>
      <left/>
      <right style="thin">
        <color indexed="64"/>
      </right>
      <top style="thin">
        <color rgb="FF666666"/>
      </top>
      <bottom style="thin">
        <color rgb="FF666666"/>
      </bottom>
      <diagonal/>
    </border>
    <border>
      <left/>
      <right/>
      <top style="thin">
        <color rgb="FFAEAEAE"/>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style="thin">
        <color rgb="FFE0E0E0"/>
      </left>
      <right/>
      <top style="thin">
        <color rgb="FFAEAEAE"/>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rgb="FF666666"/>
      </bottom>
      <diagonal/>
    </border>
    <border>
      <left style="thin">
        <color indexed="64"/>
      </left>
      <right style="thin">
        <color indexed="64"/>
      </right>
      <top style="thin">
        <color rgb="FF666666"/>
      </top>
      <bottom style="thin">
        <color rgb="FF666666"/>
      </bottom>
      <diagonal/>
    </border>
    <border>
      <left style="thin">
        <color indexed="64"/>
      </left>
      <right style="thin">
        <color indexed="64"/>
      </right>
      <top style="thin">
        <color rgb="FF666666"/>
      </top>
      <bottom/>
      <diagonal/>
    </border>
    <border>
      <left style="thin">
        <color indexed="64"/>
      </left>
      <right style="thin">
        <color indexed="64"/>
      </right>
      <top style="thin">
        <color indexed="64"/>
      </top>
      <bottom style="thin">
        <color rgb="FF666666"/>
      </bottom>
      <diagonal/>
    </border>
    <border>
      <left style="thin">
        <color indexed="64"/>
      </left>
      <right style="thin">
        <color indexed="64"/>
      </right>
      <top style="thin">
        <color rgb="FF666666"/>
      </top>
      <bottom style="thin">
        <color indexed="64"/>
      </bottom>
      <diagonal/>
    </border>
    <border>
      <left/>
      <right style="thin">
        <color rgb="FFE0E0E0"/>
      </right>
      <top/>
      <bottom style="thin">
        <color indexed="64"/>
      </bottom>
      <diagonal/>
    </border>
    <border>
      <left style="thin">
        <color rgb="FFE0E0E0"/>
      </left>
      <right style="thin">
        <color rgb="FFE0E0E0"/>
      </right>
      <top/>
      <bottom style="thin">
        <color indexed="64"/>
      </bottom>
      <diagonal/>
    </border>
    <border>
      <left style="thin">
        <color rgb="FFE0E0E0"/>
      </left>
      <right/>
      <top/>
      <bottom style="thin">
        <color indexed="64"/>
      </bottom>
      <diagonal/>
    </border>
  </borders>
  <cellStyleXfs count="136">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6">
    <xf numFmtId="0" fontId="0" fillId="0" borderId="0" xfId="0"/>
    <xf numFmtId="0" fontId="4" fillId="0" borderId="1" xfId="2" applyFont="1" applyBorder="1" applyAlignment="1">
      <alignment horizontal="center" vertical="center" wrapText="1"/>
    </xf>
    <xf numFmtId="0" fontId="6" fillId="0" borderId="0" xfId="4" applyFont="1"/>
    <xf numFmtId="0" fontId="4" fillId="0" borderId="6" xfId="2" applyFont="1" applyBorder="1" applyAlignment="1">
      <alignment horizontal="center" vertical="center" wrapText="1"/>
    </xf>
    <xf numFmtId="164" fontId="6" fillId="0" borderId="2" xfId="3" applyNumberFormat="1" applyFont="1" applyFill="1" applyBorder="1"/>
    <xf numFmtId="164" fontId="6" fillId="0" borderId="0" xfId="3" applyNumberFormat="1" applyFont="1" applyFill="1" applyAlignment="1">
      <alignment horizontal="center"/>
    </xf>
    <xf numFmtId="164" fontId="6" fillId="0" borderId="5" xfId="3" applyNumberFormat="1" applyFont="1" applyFill="1" applyBorder="1" applyAlignment="1">
      <alignment horizontal="center"/>
    </xf>
    <xf numFmtId="0" fontId="7" fillId="0" borderId="11" xfId="8" applyFont="1" applyBorder="1" applyAlignment="1">
      <alignment horizontal="left" vertical="center" wrapText="1"/>
    </xf>
    <xf numFmtId="164" fontId="6" fillId="0" borderId="0" xfId="3" applyNumberFormat="1" applyFont="1" applyAlignment="1">
      <alignment horizontal="center"/>
    </xf>
    <xf numFmtId="164" fontId="6" fillId="0" borderId="5" xfId="3" applyNumberFormat="1" applyFont="1" applyBorder="1" applyAlignment="1">
      <alignment horizontal="center"/>
    </xf>
    <xf numFmtId="164" fontId="6" fillId="0" borderId="0" xfId="1" applyNumberFormat="1" applyFont="1" applyFill="1" applyBorder="1" applyAlignment="1">
      <alignment horizontal="center"/>
    </xf>
    <xf numFmtId="0" fontId="6" fillId="0" borderId="2" xfId="4" applyFont="1" applyBorder="1"/>
    <xf numFmtId="164" fontId="6" fillId="0" borderId="4" xfId="1" applyNumberFormat="1" applyFont="1" applyFill="1" applyBorder="1" applyAlignment="1">
      <alignment horizontal="center"/>
    </xf>
    <xf numFmtId="0" fontId="3" fillId="0" borderId="0" xfId="0" applyFont="1"/>
    <xf numFmtId="0" fontId="0" fillId="2" borderId="0" xfId="0" applyFill="1"/>
    <xf numFmtId="0" fontId="0" fillId="0" borderId="0" xfId="0" applyAlignment="1">
      <alignment wrapText="1"/>
    </xf>
    <xf numFmtId="0" fontId="7" fillId="0" borderId="1" xfId="6" applyFont="1" applyBorder="1" applyAlignment="1">
      <alignment horizontal="left" vertical="center" wrapText="1"/>
    </xf>
    <xf numFmtId="0" fontId="7" fillId="0" borderId="10" xfId="6" applyFont="1" applyBorder="1" applyAlignment="1">
      <alignment horizontal="left" vertical="center" wrapText="1"/>
    </xf>
    <xf numFmtId="164" fontId="6" fillId="0" borderId="2" xfId="3" applyNumberFormat="1" applyFont="1" applyBorder="1"/>
    <xf numFmtId="164" fontId="6" fillId="0" borderId="2" xfId="3" applyNumberFormat="1" applyFont="1" applyBorder="1" applyAlignment="1">
      <alignment horizontal="center"/>
    </xf>
    <xf numFmtId="164" fontId="6" fillId="5" borderId="2" xfId="3" applyNumberFormat="1" applyFont="1" applyFill="1" applyBorder="1"/>
    <xf numFmtId="0" fontId="7" fillId="0" borderId="7" xfId="8" applyFont="1" applyBorder="1" applyAlignment="1">
      <alignment horizontal="left" vertical="center" wrapText="1"/>
    </xf>
    <xf numFmtId="0" fontId="7" fillId="0" borderId="1" xfId="8" applyFont="1" applyBorder="1" applyAlignment="1">
      <alignment horizontal="left" vertical="center" wrapText="1"/>
    </xf>
    <xf numFmtId="0" fontId="7" fillId="0" borderId="6" xfId="8" applyFont="1" applyBorder="1" applyAlignment="1">
      <alignment horizontal="left" vertical="center" wrapText="1"/>
    </xf>
    <xf numFmtId="0" fontId="7" fillId="6" borderId="11" xfId="8" applyFont="1" applyFill="1" applyBorder="1" applyAlignment="1">
      <alignment horizontal="left" vertical="center" wrapText="1"/>
    </xf>
    <xf numFmtId="0" fontId="7" fillId="0" borderId="1" xfId="15" applyFont="1" applyBorder="1" applyAlignment="1">
      <alignment horizontal="left" vertical="center" wrapText="1"/>
    </xf>
    <xf numFmtId="0" fontId="7" fillId="0" borderId="6" xfId="15" applyFont="1" applyBorder="1" applyAlignment="1">
      <alignment horizontal="left" vertical="center" wrapText="1"/>
    </xf>
    <xf numFmtId="0" fontId="7" fillId="0" borderId="7" xfId="15" applyFont="1" applyBorder="1" applyAlignment="1">
      <alignment horizontal="left" vertical="center" wrapText="1"/>
    </xf>
    <xf numFmtId="0" fontId="7" fillId="0" borderId="11" xfId="15" applyFont="1" applyBorder="1" applyAlignment="1">
      <alignment horizontal="left" vertical="center" wrapText="1"/>
    </xf>
    <xf numFmtId="0" fontId="7" fillId="6" borderId="11" xfId="15" applyFont="1" applyFill="1" applyBorder="1" applyAlignment="1">
      <alignment horizontal="left" vertical="center" wrapText="1"/>
    </xf>
    <xf numFmtId="0" fontId="7" fillId="0" borderId="21" xfId="15" applyFont="1" applyBorder="1" applyAlignment="1">
      <alignment horizontal="left" vertical="center" wrapText="1"/>
    </xf>
    <xf numFmtId="0" fontId="7" fillId="0" borderId="22" xfId="15" applyFont="1" applyBorder="1" applyAlignment="1">
      <alignment horizontal="left" vertical="center" wrapText="1"/>
    </xf>
    <xf numFmtId="164" fontId="6" fillId="0" borderId="8" xfId="3" applyNumberFormat="1" applyFont="1" applyBorder="1" applyAlignment="1">
      <alignment horizontal="center"/>
    </xf>
    <xf numFmtId="164" fontId="6" fillId="0" borderId="9" xfId="3" applyNumberFormat="1" applyFont="1" applyBorder="1" applyAlignment="1">
      <alignment horizontal="center"/>
    </xf>
    <xf numFmtId="0" fontId="7" fillId="0" borderId="7" xfId="16" applyFont="1" applyBorder="1" applyAlignment="1">
      <alignment horizontal="left" vertical="center" wrapText="1"/>
    </xf>
    <xf numFmtId="0" fontId="7" fillId="0" borderId="12" xfId="16" applyFont="1" applyBorder="1" applyAlignment="1">
      <alignment horizontal="left" vertical="center" wrapText="1"/>
    </xf>
    <xf numFmtId="164" fontId="6" fillId="0" borderId="8" xfId="3" applyNumberFormat="1" applyFont="1" applyBorder="1" applyAlignment="1">
      <alignment horizontal="center" vertical="center"/>
    </xf>
    <xf numFmtId="164" fontId="6" fillId="0" borderId="0" xfId="3" applyNumberFormat="1" applyFont="1" applyBorder="1" applyAlignment="1">
      <alignment horizontal="center" vertical="center"/>
    </xf>
    <xf numFmtId="164" fontId="6" fillId="0" borderId="0" xfId="3" applyNumberFormat="1" applyFont="1" applyFill="1" applyBorder="1"/>
    <xf numFmtId="164" fontId="6" fillId="0" borderId="0" xfId="3" applyNumberFormat="1" applyFont="1" applyBorder="1"/>
    <xf numFmtId="0" fontId="6" fillId="0" borderId="0" xfId="4" applyFont="1" applyAlignment="1">
      <alignment wrapText="1"/>
    </xf>
    <xf numFmtId="0" fontId="6" fillId="0" borderId="2" xfId="4" applyFont="1" applyBorder="1" applyAlignment="1">
      <alignment wrapText="1"/>
    </xf>
    <xf numFmtId="164" fontId="6" fillId="0" borderId="0" xfId="3" applyNumberFormat="1" applyFont="1" applyBorder="1" applyAlignment="1">
      <alignment horizontal="center" vertical="center" wrapText="1"/>
    </xf>
    <xf numFmtId="0" fontId="6" fillId="2" borderId="0" xfId="4" applyFont="1" applyFill="1"/>
    <xf numFmtId="0" fontId="7" fillId="0" borderId="10" xfId="18" applyFont="1" applyBorder="1" applyAlignment="1">
      <alignment horizontal="left" vertical="center" wrapText="1"/>
    </xf>
    <xf numFmtId="0" fontId="7" fillId="0" borderId="11" xfId="17" applyFont="1" applyBorder="1" applyAlignment="1">
      <alignment horizontal="left" vertical="center" wrapText="1"/>
    </xf>
    <xf numFmtId="0" fontId="7" fillId="0" borderId="1" xfId="15" applyFont="1" applyBorder="1" applyAlignment="1">
      <alignment vertical="center" wrapText="1"/>
    </xf>
    <xf numFmtId="0" fontId="7" fillId="0" borderId="6" xfId="15" applyFont="1" applyBorder="1" applyAlignment="1">
      <alignment vertical="center" wrapText="1"/>
    </xf>
    <xf numFmtId="0" fontId="7" fillId="0" borderId="7" xfId="15" applyFont="1" applyBorder="1" applyAlignment="1">
      <alignment vertical="center" wrapText="1"/>
    </xf>
    <xf numFmtId="0" fontId="7" fillId="0" borderId="21" xfId="19" applyFont="1" applyBorder="1" applyAlignment="1">
      <alignment horizontal="left" vertical="center" wrapText="1"/>
    </xf>
    <xf numFmtId="166" fontId="7" fillId="0" borderId="10" xfId="25" applyNumberFormat="1" applyFont="1" applyBorder="1" applyAlignment="1">
      <alignment horizontal="right" vertical="top"/>
    </xf>
    <xf numFmtId="0" fontId="7" fillId="0" borderId="11" xfId="27" applyFont="1" applyBorder="1" applyAlignment="1">
      <alignment horizontal="left" vertical="center" wrapText="1"/>
    </xf>
    <xf numFmtId="166" fontId="7" fillId="0" borderId="11" xfId="28" applyNumberFormat="1" applyFont="1" applyBorder="1" applyAlignment="1">
      <alignment horizontal="right" vertical="top"/>
    </xf>
    <xf numFmtId="166" fontId="7" fillId="0" borderId="21" xfId="32" applyNumberFormat="1" applyFont="1" applyBorder="1" applyAlignment="1">
      <alignment horizontal="right" vertical="top"/>
    </xf>
    <xf numFmtId="166" fontId="7" fillId="0" borderId="11" xfId="37" applyNumberFormat="1" applyFont="1" applyBorder="1" applyAlignment="1">
      <alignment horizontal="right" vertical="top"/>
    </xf>
    <xf numFmtId="166" fontId="7" fillId="0" borderId="11" xfId="40" applyNumberFormat="1" applyFont="1" applyBorder="1" applyAlignment="1">
      <alignment horizontal="right" vertical="top"/>
    </xf>
    <xf numFmtId="166" fontId="7" fillId="0" borderId="21" xfId="42" applyNumberFormat="1" applyFont="1" applyBorder="1" applyAlignment="1">
      <alignment horizontal="right" vertical="top"/>
    </xf>
    <xf numFmtId="0" fontId="10" fillId="0" borderId="0" xfId="21" applyFont="1" applyAlignment="1">
      <alignment horizontal="right" wrapText="1"/>
    </xf>
    <xf numFmtId="0" fontId="7" fillId="0" borderId="10" xfId="24" applyFont="1" applyBorder="1" applyAlignment="1">
      <alignment horizontal="left" vertical="center" wrapText="1"/>
    </xf>
    <xf numFmtId="167" fontId="7" fillId="0" borderId="10" xfId="34" applyNumberFormat="1" applyFont="1" applyBorder="1" applyAlignment="1">
      <alignment horizontal="right" vertical="top"/>
    </xf>
    <xf numFmtId="166" fontId="7" fillId="0" borderId="10" xfId="35" applyNumberFormat="1" applyFont="1" applyBorder="1" applyAlignment="1">
      <alignment horizontal="right" vertical="top"/>
    </xf>
    <xf numFmtId="167" fontId="7" fillId="0" borderId="11" xfId="36" applyNumberFormat="1" applyFont="1" applyBorder="1" applyAlignment="1">
      <alignment horizontal="right" vertical="top"/>
    </xf>
    <xf numFmtId="167" fontId="7" fillId="0" borderId="11" xfId="39" applyNumberFormat="1" applyFont="1" applyBorder="1" applyAlignment="1">
      <alignment horizontal="right" vertical="top"/>
    </xf>
    <xf numFmtId="0" fontId="7" fillId="0" borderId="21" xfId="31" applyFont="1" applyBorder="1" applyAlignment="1">
      <alignment horizontal="left" vertical="center" wrapText="1"/>
    </xf>
    <xf numFmtId="167" fontId="7" fillId="0" borderId="21" xfId="41" applyNumberFormat="1" applyFont="1" applyBorder="1" applyAlignment="1">
      <alignment horizontal="right" vertical="top"/>
    </xf>
    <xf numFmtId="0" fontId="4" fillId="0" borderId="2" xfId="2" applyFont="1" applyBorder="1" applyAlignment="1">
      <alignment vertical="center" wrapText="1"/>
    </xf>
    <xf numFmtId="0" fontId="7" fillId="0" borderId="0" xfId="62" applyFont="1" applyAlignment="1">
      <alignment horizontal="left" vertical="center" wrapText="1"/>
    </xf>
    <xf numFmtId="166" fontId="7" fillId="0" borderId="0" xfId="63" applyNumberFormat="1" applyFont="1" applyAlignment="1">
      <alignment horizontal="right" vertical="top"/>
    </xf>
    <xf numFmtId="0" fontId="7" fillId="0" borderId="0" xfId="64" applyFont="1" applyAlignment="1">
      <alignment horizontal="left" vertical="center" wrapText="1"/>
    </xf>
    <xf numFmtId="166" fontId="7" fillId="0" borderId="0" xfId="65" applyNumberFormat="1" applyFont="1" applyAlignment="1">
      <alignment horizontal="right" vertical="top"/>
    </xf>
    <xf numFmtId="0" fontId="4" fillId="0" borderId="24" xfId="2" applyFont="1" applyBorder="1" applyAlignment="1">
      <alignment vertical="center" wrapText="1"/>
    </xf>
    <xf numFmtId="0" fontId="5" fillId="0" borderId="8" xfId="4" applyFont="1" applyBorder="1"/>
    <xf numFmtId="0" fontId="7" fillId="0" borderId="0" xfId="62" applyFont="1" applyAlignment="1">
      <alignment vertical="center" wrapText="1"/>
    </xf>
    <xf numFmtId="10" fontId="6" fillId="0" borderId="0" xfId="4" applyNumberFormat="1" applyFont="1"/>
    <xf numFmtId="164" fontId="6" fillId="0" borderId="0" xfId="4" applyNumberFormat="1" applyFont="1"/>
    <xf numFmtId="0" fontId="5" fillId="0" borderId="2" xfId="4" applyFont="1" applyBorder="1"/>
    <xf numFmtId="164" fontId="5" fillId="0" borderId="2" xfId="4" applyNumberFormat="1" applyFont="1" applyBorder="1"/>
    <xf numFmtId="10" fontId="5" fillId="0" borderId="2" xfId="4" applyNumberFormat="1" applyFont="1" applyBorder="1"/>
    <xf numFmtId="0" fontId="11" fillId="0" borderId="0" xfId="4" applyFont="1"/>
    <xf numFmtId="166" fontId="7" fillId="0" borderId="10" xfId="69" applyNumberFormat="1" applyFont="1" applyBorder="1" applyAlignment="1">
      <alignment horizontal="right" vertical="top"/>
    </xf>
    <xf numFmtId="166" fontId="7" fillId="0" borderId="11" xfId="70" applyNumberFormat="1" applyFont="1" applyBorder="1" applyAlignment="1">
      <alignment horizontal="right" vertical="top"/>
    </xf>
    <xf numFmtId="0" fontId="7" fillId="0" borderId="0" xfId="64" applyFont="1" applyAlignment="1">
      <alignment vertical="center" wrapText="1"/>
    </xf>
    <xf numFmtId="0" fontId="7" fillId="0" borderId="10" xfId="76" applyFont="1" applyBorder="1" applyAlignment="1">
      <alignment horizontal="left" vertical="center" wrapText="1"/>
    </xf>
    <xf numFmtId="0" fontId="7" fillId="0" borderId="11" xfId="77" applyFont="1" applyBorder="1" applyAlignment="1">
      <alignment horizontal="left" vertical="center" wrapText="1"/>
    </xf>
    <xf numFmtId="166" fontId="7" fillId="0" borderId="10" xfId="79" applyNumberFormat="1" applyFont="1" applyBorder="1" applyAlignment="1">
      <alignment horizontal="right" vertical="top"/>
    </xf>
    <xf numFmtId="166" fontId="7" fillId="0" borderId="11" xfId="80" applyNumberFormat="1" applyFont="1" applyBorder="1" applyAlignment="1">
      <alignment horizontal="right" vertical="top"/>
    </xf>
    <xf numFmtId="166" fontId="7" fillId="0" borderId="26" xfId="80" applyNumberFormat="1" applyFont="1" applyBorder="1" applyAlignment="1">
      <alignment horizontal="right" vertical="top"/>
    </xf>
    <xf numFmtId="0" fontId="7" fillId="0" borderId="12" xfId="78" applyFont="1" applyBorder="1" applyAlignment="1">
      <alignment horizontal="left" vertical="center" wrapText="1"/>
    </xf>
    <xf numFmtId="166" fontId="7" fillId="0" borderId="12" xfId="70" applyNumberFormat="1" applyFont="1" applyBorder="1" applyAlignment="1">
      <alignment horizontal="right" vertical="top"/>
    </xf>
    <xf numFmtId="166" fontId="7" fillId="0" borderId="25" xfId="81" applyNumberFormat="1" applyFont="1" applyBorder="1" applyAlignment="1">
      <alignment horizontal="right" vertical="top"/>
    </xf>
    <xf numFmtId="167" fontId="7" fillId="0" borderId="2" xfId="82" applyNumberFormat="1" applyFont="1" applyBorder="1" applyAlignment="1">
      <alignment horizontal="right" vertical="top"/>
    </xf>
    <xf numFmtId="167" fontId="7" fillId="0" borderId="2" xfId="83" applyNumberFormat="1" applyFont="1" applyBorder="1" applyAlignment="1">
      <alignment horizontal="right" vertical="top"/>
    </xf>
    <xf numFmtId="0" fontId="7" fillId="0" borderId="11" xfId="85" applyFont="1" applyBorder="1" applyAlignment="1">
      <alignment horizontal="left" vertical="center" wrapText="1"/>
    </xf>
    <xf numFmtId="166" fontId="7" fillId="0" borderId="11" xfId="86" applyNumberFormat="1" applyFont="1" applyBorder="1" applyAlignment="1">
      <alignment horizontal="right" vertical="top"/>
    </xf>
    <xf numFmtId="0" fontId="7" fillId="0" borderId="10" xfId="91" applyFont="1" applyBorder="1" applyAlignment="1">
      <alignment horizontal="left" vertical="center" wrapText="1"/>
    </xf>
    <xf numFmtId="166" fontId="7" fillId="0" borderId="10" xfId="92" applyNumberFormat="1" applyFont="1" applyBorder="1" applyAlignment="1">
      <alignment horizontal="right" vertical="top"/>
    </xf>
    <xf numFmtId="0" fontId="7" fillId="0" borderId="21" xfId="97" applyFont="1" applyBorder="1" applyAlignment="1">
      <alignment horizontal="left" vertical="center" wrapText="1"/>
    </xf>
    <xf numFmtId="166" fontId="7" fillId="0" borderId="21" xfId="98" applyNumberFormat="1" applyFont="1" applyBorder="1" applyAlignment="1">
      <alignment horizontal="right" vertical="top"/>
    </xf>
    <xf numFmtId="0" fontId="7" fillId="0" borderId="10" xfId="106" applyFont="1" applyBorder="1" applyAlignment="1">
      <alignment horizontal="left" vertical="center" wrapText="1"/>
    </xf>
    <xf numFmtId="166" fontId="7" fillId="0" borderId="10" xfId="107" applyNumberFormat="1" applyFont="1" applyBorder="1" applyAlignment="1">
      <alignment horizontal="right" vertical="top"/>
    </xf>
    <xf numFmtId="0" fontId="7" fillId="0" borderId="11" xfId="108" applyFont="1" applyBorder="1" applyAlignment="1">
      <alignment horizontal="left" vertical="center" wrapText="1"/>
    </xf>
    <xf numFmtId="166" fontId="7" fillId="0" borderId="11" xfId="109" applyNumberFormat="1" applyFont="1" applyBorder="1" applyAlignment="1">
      <alignment horizontal="right" vertical="top"/>
    </xf>
    <xf numFmtId="0" fontId="7" fillId="0" borderId="11" xfId="110" applyFont="1" applyBorder="1" applyAlignment="1">
      <alignment horizontal="left" vertical="center" wrapText="1"/>
    </xf>
    <xf numFmtId="166" fontId="7" fillId="0" borderId="11" xfId="111" applyNumberFormat="1" applyFont="1" applyBorder="1" applyAlignment="1">
      <alignment horizontal="right" vertical="top"/>
    </xf>
    <xf numFmtId="166" fontId="7" fillId="0" borderId="10" xfId="112" applyNumberFormat="1" applyFont="1" applyBorder="1" applyAlignment="1">
      <alignment horizontal="right" vertical="top"/>
    </xf>
    <xf numFmtId="166" fontId="7" fillId="0" borderId="21" xfId="113" applyNumberFormat="1" applyFont="1" applyBorder="1" applyAlignment="1">
      <alignment horizontal="right" vertical="top"/>
    </xf>
    <xf numFmtId="0" fontId="7" fillId="0" borderId="2" xfId="8" applyFont="1" applyBorder="1" applyAlignment="1">
      <alignment horizontal="left" vertical="center" wrapText="1"/>
    </xf>
    <xf numFmtId="164" fontId="6" fillId="0" borderId="0" xfId="3" applyNumberFormat="1" applyFont="1" applyFill="1" applyBorder="1" applyAlignment="1">
      <alignment horizontal="center" vertical="center" wrapText="1"/>
    </xf>
    <xf numFmtId="164" fontId="6" fillId="0" borderId="8" xfId="3" applyNumberFormat="1" applyFont="1" applyFill="1" applyBorder="1" applyAlignment="1">
      <alignment horizontal="center" vertical="center" wrapText="1"/>
    </xf>
    <xf numFmtId="164" fontId="6" fillId="0" borderId="5" xfId="3" applyNumberFormat="1" applyFont="1" applyFill="1" applyBorder="1" applyAlignment="1">
      <alignment horizontal="center" vertical="center" wrapText="1"/>
    </xf>
    <xf numFmtId="164" fontId="4" fillId="0" borderId="2" xfId="3"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164" fontId="5" fillId="0" borderId="2" xfId="3" applyNumberFormat="1" applyFont="1" applyFill="1" applyBorder="1" applyAlignment="1">
      <alignment horizontal="center" vertical="center" wrapText="1"/>
    </xf>
    <xf numFmtId="164" fontId="4" fillId="5" borderId="2" xfId="3" applyNumberFormat="1"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7" fillId="0" borderId="2" xfId="15" applyFont="1" applyBorder="1" applyAlignment="1">
      <alignment horizontal="left" vertical="center" wrapText="1"/>
    </xf>
    <xf numFmtId="0" fontId="3" fillId="7" borderId="0" xfId="0" applyFont="1" applyFill="1" applyAlignment="1">
      <alignment wrapText="1"/>
    </xf>
    <xf numFmtId="0" fontId="3" fillId="7" borderId="23" xfId="0" applyFont="1" applyFill="1" applyBorder="1" applyAlignment="1">
      <alignment wrapText="1"/>
    </xf>
    <xf numFmtId="2" fontId="0" fillId="0" borderId="0" xfId="0" applyNumberFormat="1"/>
    <xf numFmtId="0" fontId="0" fillId="0" borderId="0" xfId="0" applyAlignment="1">
      <alignment shrinkToFit="1"/>
    </xf>
    <xf numFmtId="0" fontId="0" fillId="0" borderId="0" xfId="0" applyAlignment="1">
      <alignment wrapText="1" shrinkToFit="1"/>
    </xf>
    <xf numFmtId="0" fontId="7" fillId="0" borderId="0" xfId="8" applyFont="1" applyAlignment="1">
      <alignment horizontal="left" vertical="center" wrapText="1"/>
    </xf>
    <xf numFmtId="0" fontId="9" fillId="0" borderId="1" xfId="15" applyFont="1" applyBorder="1" applyAlignment="1">
      <alignment horizontal="left" vertical="center" wrapText="1"/>
    </xf>
    <xf numFmtId="0" fontId="6" fillId="0" borderId="0" xfId="4" applyFont="1" applyAlignment="1">
      <alignment shrinkToFit="1"/>
    </xf>
    <xf numFmtId="164" fontId="6" fillId="0" borderId="0" xfId="3" applyNumberFormat="1" applyFont="1" applyFill="1" applyBorder="1" applyAlignment="1">
      <alignment horizontal="center" vertical="center" shrinkToFit="1"/>
    </xf>
    <xf numFmtId="164" fontId="6" fillId="0" borderId="0" xfId="3" applyNumberFormat="1" applyFont="1" applyBorder="1" applyAlignment="1">
      <alignment horizontal="center" vertical="center" shrinkToFit="1"/>
    </xf>
    <xf numFmtId="0" fontId="2" fillId="0" borderId="0" xfId="0" applyFont="1"/>
    <xf numFmtId="0" fontId="7" fillId="0" borderId="33" xfId="6" applyFont="1" applyBorder="1" applyAlignment="1">
      <alignment horizontal="right" vertical="center" wrapText="1"/>
    </xf>
    <xf numFmtId="0" fontId="7" fillId="0" borderId="34" xfId="8" applyFont="1" applyBorder="1" applyAlignment="1">
      <alignment horizontal="right" vertical="center" wrapText="1"/>
    </xf>
    <xf numFmtId="1" fontId="7" fillId="0" borderId="34" xfId="8" applyNumberFormat="1" applyFont="1" applyBorder="1" applyAlignment="1">
      <alignment horizontal="right" vertical="center" wrapText="1"/>
    </xf>
    <xf numFmtId="166" fontId="7" fillId="0" borderId="34" xfId="37" applyNumberFormat="1" applyFont="1" applyBorder="1" applyAlignment="1">
      <alignment horizontal="right" vertical="top"/>
    </xf>
    <xf numFmtId="166" fontId="7" fillId="0" borderId="34" xfId="28" applyNumberFormat="1" applyFont="1" applyBorder="1" applyAlignment="1">
      <alignment horizontal="right" vertical="top"/>
    </xf>
    <xf numFmtId="166" fontId="7" fillId="0" borderId="33" xfId="25" applyNumberFormat="1" applyFont="1" applyBorder="1" applyAlignment="1">
      <alignment horizontal="right" vertical="top"/>
    </xf>
    <xf numFmtId="166" fontId="7" fillId="0" borderId="34" xfId="28" applyNumberFormat="1" applyFont="1" applyBorder="1" applyAlignment="1">
      <alignment horizontal="right" vertical="center"/>
    </xf>
    <xf numFmtId="166" fontId="7" fillId="0" borderId="34" xfId="40" applyNumberFormat="1" applyFont="1" applyBorder="1" applyAlignment="1">
      <alignment horizontal="right" vertical="top"/>
    </xf>
    <xf numFmtId="0" fontId="7" fillId="0" borderId="34" xfId="15" applyFont="1" applyBorder="1" applyAlignment="1">
      <alignment horizontal="right" vertical="center" wrapText="1"/>
    </xf>
    <xf numFmtId="0" fontId="7" fillId="0" borderId="35" xfId="15" applyFont="1" applyBorder="1" applyAlignment="1">
      <alignment horizontal="right" vertical="center" wrapText="1"/>
    </xf>
    <xf numFmtId="0" fontId="7" fillId="0" borderId="36" xfId="15" applyFont="1" applyBorder="1" applyAlignment="1">
      <alignment horizontal="right" vertical="center" wrapText="1"/>
    </xf>
    <xf numFmtId="166" fontId="7" fillId="0" borderId="35" xfId="32" applyNumberFormat="1" applyFont="1" applyBorder="1" applyAlignment="1">
      <alignment horizontal="right" vertical="top"/>
    </xf>
    <xf numFmtId="166" fontId="7" fillId="0" borderId="35" xfId="42" applyNumberFormat="1" applyFont="1" applyBorder="1" applyAlignment="1">
      <alignment horizontal="right" vertical="top"/>
    </xf>
    <xf numFmtId="0" fontId="7" fillId="0" borderId="37" xfId="16" applyFont="1" applyBorder="1" applyAlignment="1">
      <alignment horizontal="right" vertical="center" wrapText="1"/>
    </xf>
    <xf numFmtId="0" fontId="5" fillId="8" borderId="0" xfId="4" applyFont="1" applyFill="1" applyAlignment="1">
      <alignment wrapText="1"/>
    </xf>
    <xf numFmtId="0" fontId="4" fillId="8" borderId="1" xfId="2" applyFont="1" applyFill="1" applyBorder="1" applyAlignment="1">
      <alignment horizontal="center" wrapText="1"/>
    </xf>
    <xf numFmtId="0" fontId="6" fillId="0" borderId="0" xfId="0" applyFont="1" applyAlignment="1">
      <alignment wrapText="1"/>
    </xf>
    <xf numFmtId="0" fontId="6" fillId="0" borderId="0" xfId="0" applyFont="1"/>
    <xf numFmtId="0" fontId="5" fillId="0" borderId="8" xfId="0" applyFont="1" applyBorder="1"/>
    <xf numFmtId="0" fontId="5" fillId="0" borderId="8" xfId="0" applyFont="1" applyBorder="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12" fillId="0" borderId="13" xfId="10" applyFont="1" applyBorder="1" applyAlignment="1">
      <alignment vertical="top" wrapText="1"/>
    </xf>
    <xf numFmtId="165" fontId="13" fillId="0" borderId="14" xfId="11" applyNumberFormat="1" applyFont="1" applyBorder="1" applyAlignment="1">
      <alignment horizontal="center" vertical="top"/>
    </xf>
    <xf numFmtId="165" fontId="13" fillId="0" borderId="15" xfId="12" applyNumberFormat="1" applyFont="1" applyBorder="1" applyAlignment="1">
      <alignment horizontal="center" vertical="top"/>
    </xf>
    <xf numFmtId="165" fontId="13" fillId="0" borderId="16" xfId="13" applyNumberFormat="1" applyFont="1" applyBorder="1" applyAlignment="1">
      <alignment horizontal="center" vertical="top"/>
    </xf>
    <xf numFmtId="0" fontId="6" fillId="0" borderId="0" xfId="0" applyFont="1" applyAlignment="1">
      <alignment horizontal="center"/>
    </xf>
    <xf numFmtId="0" fontId="11" fillId="0" borderId="0" xfId="0" applyFont="1"/>
    <xf numFmtId="0" fontId="12" fillId="0" borderId="27" xfId="10" applyFont="1" applyBorder="1" applyAlignment="1">
      <alignment vertical="top" wrapText="1"/>
    </xf>
    <xf numFmtId="165" fontId="13" fillId="0" borderId="28" xfId="11" applyNumberFormat="1" applyFont="1" applyBorder="1" applyAlignment="1">
      <alignment horizontal="center" vertical="top"/>
    </xf>
    <xf numFmtId="165" fontId="13" fillId="0" borderId="29" xfId="12" applyNumberFormat="1" applyFont="1" applyBorder="1" applyAlignment="1">
      <alignment horizontal="center" vertical="top"/>
    </xf>
    <xf numFmtId="165" fontId="13" fillId="0" borderId="30" xfId="13" applyNumberFormat="1" applyFont="1" applyBorder="1" applyAlignment="1">
      <alignment horizontal="center" vertical="top"/>
    </xf>
    <xf numFmtId="2" fontId="6" fillId="0" borderId="0" xfId="0" applyNumberFormat="1" applyFont="1"/>
    <xf numFmtId="0" fontId="12" fillId="0" borderId="17" xfId="10" applyFont="1" applyBorder="1" applyAlignment="1">
      <alignment vertical="top" wrapText="1"/>
    </xf>
    <xf numFmtId="165" fontId="13" fillId="0" borderId="18" xfId="11" applyNumberFormat="1" applyFont="1" applyBorder="1" applyAlignment="1">
      <alignment horizontal="center" vertical="top"/>
    </xf>
    <xf numFmtId="165" fontId="13" fillId="0" borderId="19" xfId="12" applyNumberFormat="1" applyFont="1" applyBorder="1" applyAlignment="1">
      <alignment horizontal="center" vertical="top"/>
    </xf>
    <xf numFmtId="165" fontId="13" fillId="0" borderId="20" xfId="13" applyNumberFormat="1" applyFont="1" applyBorder="1" applyAlignment="1">
      <alignment horizontal="center" vertical="top"/>
    </xf>
    <xf numFmtId="0" fontId="12" fillId="0" borderId="0" xfId="10" applyFont="1" applyAlignment="1">
      <alignment vertical="top" wrapText="1"/>
    </xf>
    <xf numFmtId="165" fontId="13" fillId="0" borderId="0" xfId="11" applyNumberFormat="1" applyFont="1" applyAlignment="1">
      <alignment horizontal="center" vertical="top"/>
    </xf>
    <xf numFmtId="165" fontId="13" fillId="0" borderId="0" xfId="12" applyNumberFormat="1" applyFont="1" applyAlignment="1">
      <alignment horizontal="center" vertical="top"/>
    </xf>
    <xf numFmtId="165" fontId="13" fillId="0" borderId="0" xfId="13" applyNumberFormat="1" applyFont="1" applyAlignment="1">
      <alignment horizontal="center" vertical="top"/>
    </xf>
    <xf numFmtId="0" fontId="7" fillId="0" borderId="0" xfId="14" applyFont="1" applyAlignment="1">
      <alignment wrapText="1"/>
    </xf>
    <xf numFmtId="0" fontId="12" fillId="3" borderId="17" xfId="10" applyFont="1" applyFill="1" applyBorder="1" applyAlignment="1">
      <alignment vertical="top" wrapText="1"/>
    </xf>
    <xf numFmtId="165" fontId="13" fillId="4" borderId="18" xfId="11" applyNumberFormat="1" applyFont="1" applyFill="1" applyBorder="1" applyAlignment="1">
      <alignment horizontal="center" vertical="top"/>
    </xf>
    <xf numFmtId="165" fontId="13" fillId="4" borderId="19" xfId="12" applyNumberFormat="1" applyFont="1" applyFill="1" applyBorder="1" applyAlignment="1">
      <alignment horizontal="center" vertical="top"/>
    </xf>
    <xf numFmtId="165" fontId="13" fillId="4" borderId="20" xfId="13" applyNumberFormat="1" applyFont="1" applyFill="1" applyBorder="1" applyAlignment="1">
      <alignment horizontal="center" vertical="top"/>
    </xf>
    <xf numFmtId="165" fontId="13" fillId="0" borderId="18" xfId="122" applyNumberFormat="1" applyFont="1" applyBorder="1" applyAlignment="1">
      <alignment horizontal="right" vertical="top"/>
    </xf>
    <xf numFmtId="165" fontId="13" fillId="0" borderId="19" xfId="123" applyNumberFormat="1" applyFont="1" applyBorder="1" applyAlignment="1">
      <alignment horizontal="right" vertical="top"/>
    </xf>
    <xf numFmtId="165" fontId="13" fillId="0" borderId="20" xfId="124" applyNumberFormat="1" applyFont="1" applyBorder="1" applyAlignment="1">
      <alignment horizontal="right" vertical="top"/>
    </xf>
    <xf numFmtId="0" fontId="14" fillId="0" borderId="38" xfId="125" applyFont="1" applyBorder="1" applyAlignment="1">
      <alignment wrapText="1"/>
    </xf>
    <xf numFmtId="0" fontId="14" fillId="0" borderId="39" xfId="126" applyFont="1" applyBorder="1" applyAlignment="1">
      <alignment wrapText="1"/>
    </xf>
    <xf numFmtId="0" fontId="15" fillId="0" borderId="0" xfId="0" applyFont="1"/>
    <xf numFmtId="0" fontId="9" fillId="0" borderId="0" xfId="0" applyFont="1" applyAlignment="1">
      <alignment horizontal="center"/>
    </xf>
    <xf numFmtId="0" fontId="15" fillId="0" borderId="0" xfId="0" applyFont="1" applyAlignment="1">
      <alignment horizontal="center"/>
    </xf>
    <xf numFmtId="2" fontId="15" fillId="0" borderId="0" xfId="0" applyNumberFormat="1" applyFont="1"/>
    <xf numFmtId="165" fontId="8" fillId="0" borderId="19" xfId="123" applyNumberFormat="1" applyFont="1" applyBorder="1" applyAlignment="1">
      <alignment horizontal="right" vertical="top"/>
    </xf>
    <xf numFmtId="165" fontId="8" fillId="0" borderId="20" xfId="124" applyNumberFormat="1" applyFont="1" applyBorder="1" applyAlignment="1">
      <alignment horizontal="right" vertical="top"/>
    </xf>
    <xf numFmtId="0" fontId="9" fillId="0" borderId="0" xfId="0" applyFont="1"/>
    <xf numFmtId="0" fontId="9" fillId="0" borderId="17" xfId="10" applyFont="1" applyBorder="1" applyAlignment="1">
      <alignment vertical="top" wrapText="1"/>
    </xf>
    <xf numFmtId="165" fontId="9" fillId="0" borderId="18" xfId="122" applyNumberFormat="1" applyFont="1" applyBorder="1" applyAlignment="1">
      <alignment horizontal="right" vertical="top"/>
    </xf>
    <xf numFmtId="165" fontId="9" fillId="0" borderId="19" xfId="123" applyNumberFormat="1" applyFont="1" applyBorder="1" applyAlignment="1">
      <alignment horizontal="right" vertical="top"/>
    </xf>
    <xf numFmtId="165" fontId="9" fillId="0" borderId="20" xfId="124" applyNumberFormat="1" applyFont="1" applyBorder="1" applyAlignment="1">
      <alignment horizontal="right" vertical="top"/>
    </xf>
    <xf numFmtId="0" fontId="0" fillId="0" borderId="0" xfId="0" applyAlignment="1">
      <alignment horizontal="center"/>
    </xf>
    <xf numFmtId="168" fontId="13" fillId="0" borderId="0" xfId="127" applyNumberFormat="1" applyFont="1" applyAlignment="1">
      <alignment horizontal="left" vertical="top"/>
    </xf>
    <xf numFmtId="165" fontId="13" fillId="0" borderId="0" xfId="127" applyNumberFormat="1" applyFont="1" applyAlignment="1">
      <alignment horizontal="right" vertical="top"/>
    </xf>
    <xf numFmtId="165" fontId="13" fillId="0" borderId="0" xfId="128" applyNumberFormat="1" applyFont="1" applyAlignment="1">
      <alignment horizontal="right" vertical="top"/>
    </xf>
    <xf numFmtId="165" fontId="13" fillId="0" borderId="0" xfId="129" applyNumberFormat="1" applyFont="1" applyAlignment="1">
      <alignment horizontal="right" vertical="top"/>
    </xf>
    <xf numFmtId="165" fontId="13" fillId="0" borderId="0" xfId="130" applyNumberFormat="1" applyFont="1" applyAlignment="1">
      <alignment horizontal="right" vertical="top"/>
    </xf>
    <xf numFmtId="165" fontId="13" fillId="0" borderId="0" xfId="127" applyNumberFormat="1" applyFont="1" applyAlignment="1">
      <alignment vertical="top"/>
    </xf>
    <xf numFmtId="168" fontId="13" fillId="0" borderId="0" xfId="131" applyNumberFormat="1" applyFont="1" applyAlignment="1">
      <alignment vertical="top"/>
    </xf>
    <xf numFmtId="165" fontId="13" fillId="0" borderId="0" xfId="131" applyNumberFormat="1" applyFont="1" applyAlignment="1">
      <alignment horizontal="right" vertical="top"/>
    </xf>
    <xf numFmtId="165" fontId="13" fillId="0" borderId="0" xfId="132" applyNumberFormat="1" applyFont="1" applyAlignment="1">
      <alignment horizontal="right" vertical="top"/>
    </xf>
    <xf numFmtId="165" fontId="13" fillId="0" borderId="0" xfId="133" applyNumberFormat="1" applyFont="1" applyAlignment="1">
      <alignment horizontal="right" vertical="top"/>
    </xf>
    <xf numFmtId="165" fontId="13" fillId="0" borderId="0" xfId="134" applyNumberFormat="1" applyFont="1" applyAlignment="1">
      <alignment horizontal="right" vertical="top"/>
    </xf>
    <xf numFmtId="0" fontId="7" fillId="0" borderId="11" xfId="85" applyFont="1" applyBorder="1" applyAlignment="1">
      <alignment horizontal="left" vertical="center" wrapText="1"/>
    </xf>
    <xf numFmtId="0" fontId="7" fillId="0" borderId="21" xfId="97" applyFont="1" applyBorder="1" applyAlignment="1">
      <alignment horizontal="left" vertical="center" wrapText="1"/>
    </xf>
    <xf numFmtId="0" fontId="7" fillId="0" borderId="11" xfId="77" applyFont="1" applyBorder="1" applyAlignment="1">
      <alignment horizontal="left" vertical="center" wrapText="1"/>
    </xf>
    <xf numFmtId="0" fontId="7" fillId="0" borderId="11" xfId="108" applyFont="1" applyBorder="1" applyAlignment="1">
      <alignment horizontal="left" vertical="center" wrapText="1"/>
    </xf>
    <xf numFmtId="0" fontId="7" fillId="0" borderId="10" xfId="91" applyFont="1" applyBorder="1" applyAlignment="1">
      <alignment horizontal="left" vertical="center" wrapText="1"/>
    </xf>
    <xf numFmtId="0" fontId="7" fillId="0" borderId="21" xfId="77" applyFont="1" applyBorder="1" applyAlignment="1">
      <alignment horizontal="left" vertical="center" wrapText="1"/>
    </xf>
    <xf numFmtId="0" fontId="7" fillId="0" borderId="0" xfId="77" applyFont="1" applyAlignment="1">
      <alignment horizontal="left" vertical="center" wrapText="1"/>
    </xf>
    <xf numFmtId="0" fontId="7" fillId="0" borderId="10" xfId="77" applyFont="1" applyBorder="1" applyAlignment="1">
      <alignment horizontal="left" vertical="center" wrapText="1"/>
    </xf>
    <xf numFmtId="0" fontId="7" fillId="0" borderId="12" xfId="78" applyFont="1" applyBorder="1" applyAlignment="1">
      <alignment horizontal="left" vertical="center" wrapText="1"/>
    </xf>
    <xf numFmtId="0" fontId="7" fillId="0" borderId="11" xfId="110" applyFont="1" applyBorder="1" applyAlignment="1">
      <alignment horizontal="left" vertical="center" wrapText="1"/>
    </xf>
    <xf numFmtId="0" fontId="7" fillId="0" borderId="10" xfId="76" applyFont="1" applyBorder="1" applyAlignment="1">
      <alignment horizontal="left" vertical="center" wrapText="1"/>
    </xf>
    <xf numFmtId="0" fontId="7" fillId="0" borderId="10" xfId="106" applyFont="1" applyBorder="1" applyAlignment="1">
      <alignment horizontal="left" vertical="center" wrapText="1"/>
    </xf>
    <xf numFmtId="0" fontId="5" fillId="0" borderId="23" xfId="4" applyFont="1" applyBorder="1"/>
    <xf numFmtId="0" fontId="3" fillId="0" borderId="0" xfId="0" applyFont="1"/>
    <xf numFmtId="0" fontId="3" fillId="0" borderId="5" xfId="0" applyFont="1" applyBorder="1"/>
    <xf numFmtId="0" fontId="7" fillId="0" borderId="2" xfId="8" applyFont="1" applyBorder="1" applyAlignment="1">
      <alignment horizontal="left" vertical="center" wrapText="1"/>
    </xf>
    <xf numFmtId="0" fontId="7" fillId="0" borderId="11" xfId="27" applyFont="1" applyBorder="1" applyAlignment="1">
      <alignment horizontal="left" vertical="center" wrapText="1"/>
    </xf>
    <xf numFmtId="164" fontId="7" fillId="0" borderId="1" xfId="1" applyNumberFormat="1" applyFont="1" applyFill="1" applyBorder="1" applyAlignment="1">
      <alignment horizontal="center" vertical="center" wrapText="1"/>
    </xf>
    <xf numFmtId="164" fontId="7" fillId="0" borderId="6" xfId="1" applyNumberFormat="1" applyFont="1" applyFill="1" applyBorder="1" applyAlignment="1">
      <alignment horizontal="center" vertical="center" wrapText="1"/>
    </xf>
    <xf numFmtId="164" fontId="7" fillId="0" borderId="7" xfId="1" applyNumberFormat="1" applyFont="1" applyFill="1" applyBorder="1" applyAlignment="1">
      <alignment horizontal="center" vertical="center" wrapText="1"/>
    </xf>
    <xf numFmtId="0" fontId="7" fillId="0" borderId="1" xfId="8" applyFont="1" applyBorder="1" applyAlignment="1">
      <alignment horizontal="left" vertical="center" wrapText="1"/>
    </xf>
    <xf numFmtId="0" fontId="7" fillId="0" borderId="7" xfId="8" applyFont="1" applyBorder="1" applyAlignment="1">
      <alignment horizontal="left" vertical="center" wrapText="1"/>
    </xf>
    <xf numFmtId="164" fontId="7" fillId="0" borderId="4" xfId="1" applyNumberFormat="1" applyFont="1" applyFill="1" applyBorder="1" applyAlignment="1">
      <alignment horizontal="center" vertical="center" wrapText="1"/>
    </xf>
    <xf numFmtId="0" fontId="7" fillId="0" borderId="2" xfId="6" applyFont="1" applyBorder="1" applyAlignment="1">
      <alignment horizontal="left" vertical="center" wrapText="1"/>
    </xf>
    <xf numFmtId="0" fontId="7" fillId="0" borderId="1" xfId="6" applyFont="1" applyBorder="1" applyAlignment="1">
      <alignment horizontal="left" vertical="center" wrapText="1"/>
    </xf>
    <xf numFmtId="0" fontId="7" fillId="0" borderId="7" xfId="6" applyFont="1" applyBorder="1" applyAlignment="1">
      <alignment horizontal="left" vertical="center" wrapText="1"/>
    </xf>
    <xf numFmtId="0" fontId="7" fillId="0" borderId="6" xfId="8" applyFont="1" applyBorder="1" applyAlignment="1">
      <alignment horizontal="left" vertical="center" wrapText="1"/>
    </xf>
    <xf numFmtId="164" fontId="4" fillId="0" borderId="31" xfId="3" applyNumberFormat="1" applyFont="1" applyFill="1" applyBorder="1" applyAlignment="1">
      <alignment horizontal="center" vertical="center" wrapText="1"/>
    </xf>
    <xf numFmtId="0" fontId="0" fillId="0" borderId="32" xfId="0" applyBorder="1" applyAlignment="1">
      <alignment horizontal="center" vertical="center" wrapText="1"/>
    </xf>
    <xf numFmtId="0" fontId="7" fillId="0" borderId="2" xfId="15" applyFont="1" applyBorder="1" applyAlignment="1">
      <alignment horizontal="left" vertical="center" wrapText="1"/>
    </xf>
    <xf numFmtId="0" fontId="9" fillId="0" borderId="2" xfId="15" applyFont="1" applyBorder="1" applyAlignment="1">
      <alignment horizontal="left" vertical="center" wrapText="1"/>
    </xf>
    <xf numFmtId="0" fontId="7" fillId="0" borderId="1" xfId="15" applyFont="1" applyBorder="1" applyAlignment="1">
      <alignment horizontal="left" vertical="center" wrapText="1"/>
    </xf>
    <xf numFmtId="0" fontId="7" fillId="0" borderId="6" xfId="15" applyFont="1" applyBorder="1" applyAlignment="1">
      <alignment horizontal="left" vertical="center" wrapText="1"/>
    </xf>
    <xf numFmtId="0" fontId="7" fillId="0" borderId="7" xfId="15" applyFont="1" applyBorder="1" applyAlignment="1">
      <alignment horizontal="left" vertical="center" wrapText="1"/>
    </xf>
    <xf numFmtId="164" fontId="7" fillId="0" borderId="2" xfId="15" applyNumberFormat="1" applyFont="1" applyBorder="1" applyAlignment="1">
      <alignment horizontal="center" vertical="center" wrapText="1"/>
    </xf>
    <xf numFmtId="0" fontId="7" fillId="0" borderId="2" xfId="15" applyFont="1" applyBorder="1" applyAlignment="1">
      <alignment horizontal="center" vertical="center" wrapText="1"/>
    </xf>
    <xf numFmtId="164" fontId="7" fillId="2" borderId="1" xfId="15" applyNumberFormat="1" applyFont="1" applyFill="1" applyBorder="1" applyAlignment="1">
      <alignment horizontal="center" vertical="center" wrapText="1"/>
    </xf>
    <xf numFmtId="164" fontId="7" fillId="2" borderId="6" xfId="15" applyNumberFormat="1" applyFont="1" applyFill="1" applyBorder="1" applyAlignment="1">
      <alignment horizontal="center" vertical="center" wrapText="1"/>
    </xf>
    <xf numFmtId="164" fontId="7" fillId="2" borderId="7" xfId="15" applyNumberFormat="1" applyFont="1" applyFill="1" applyBorder="1" applyAlignment="1">
      <alignment horizontal="center" vertical="center" wrapText="1"/>
    </xf>
    <xf numFmtId="164" fontId="7" fillId="0" borderId="9" xfId="1" applyNumberFormat="1" applyFont="1" applyFill="1" applyBorder="1" applyAlignment="1">
      <alignment horizontal="center" vertical="center" wrapText="1"/>
    </xf>
    <xf numFmtId="0" fontId="7" fillId="0" borderId="1" xfId="15" applyFont="1" applyBorder="1" applyAlignment="1">
      <alignment horizontal="center" vertical="center" wrapText="1"/>
    </xf>
    <xf numFmtId="0" fontId="7" fillId="0" borderId="2" xfId="16" applyFont="1" applyBorder="1" applyAlignment="1">
      <alignment horizontal="center" vertical="center" wrapText="1"/>
    </xf>
    <xf numFmtId="0" fontId="7" fillId="0" borderId="2" xfId="16" applyFont="1" applyBorder="1" applyAlignment="1">
      <alignment horizontal="left" vertical="center" wrapText="1"/>
    </xf>
    <xf numFmtId="0" fontId="5" fillId="0" borderId="8" xfId="0" applyFont="1" applyBorder="1" applyAlignment="1">
      <alignment horizontal="center" wrapText="1"/>
    </xf>
    <xf numFmtId="0" fontId="6" fillId="0" borderId="8" xfId="0" applyFont="1" applyBorder="1" applyAlignment="1">
      <alignment horizontal="center" wrapText="1"/>
    </xf>
    <xf numFmtId="0" fontId="5" fillId="0" borderId="0" xfId="0" applyFont="1" applyAlignment="1">
      <alignment wrapText="1"/>
    </xf>
    <xf numFmtId="0" fontId="6" fillId="0" borderId="0" xfId="0" applyFont="1" applyAlignment="1">
      <alignment wrapText="1"/>
    </xf>
    <xf numFmtId="0" fontId="5" fillId="0" borderId="23" xfId="4" applyFont="1" applyBorder="1" applyAlignment="1">
      <alignment wrapText="1"/>
    </xf>
    <xf numFmtId="0" fontId="3" fillId="0" borderId="0" xfId="0" applyFont="1" applyAlignment="1">
      <alignment wrapText="1"/>
    </xf>
    <xf numFmtId="0" fontId="7" fillId="0" borderId="11" xfId="17" applyFont="1" applyBorder="1" applyAlignment="1">
      <alignment horizontal="left" vertical="center" wrapText="1"/>
    </xf>
    <xf numFmtId="0" fontId="7" fillId="0" borderId="21" xfId="19" applyFont="1" applyBorder="1" applyAlignment="1">
      <alignment horizontal="left" vertical="center" wrapText="1"/>
    </xf>
    <xf numFmtId="0" fontId="7" fillId="0" borderId="21" xfId="17" applyFont="1" applyBorder="1" applyAlignment="1">
      <alignment horizontal="left" vertical="center" wrapText="1"/>
    </xf>
    <xf numFmtId="0" fontId="7" fillId="0" borderId="0" xfId="17" applyFont="1" applyAlignment="1">
      <alignment horizontal="left" vertical="center" wrapText="1"/>
    </xf>
    <xf numFmtId="0" fontId="0" fillId="0" borderId="7" xfId="0" applyBorder="1" applyAlignment="1">
      <alignment horizontal="left" vertical="center" wrapText="1"/>
    </xf>
    <xf numFmtId="0" fontId="14" fillId="0" borderId="40" xfId="126" applyFont="1" applyBorder="1" applyAlignment="1">
      <alignment horizontal="center" wrapText="1"/>
    </xf>
    <xf numFmtId="0" fontId="14" fillId="0" borderId="8" xfId="126" applyFont="1" applyBorder="1" applyAlignment="1">
      <alignment horizontal="center" wrapText="1"/>
    </xf>
    <xf numFmtId="0" fontId="10" fillId="0" borderId="0" xfId="20" applyFont="1" applyAlignment="1">
      <alignment horizontal="left" wrapText="1"/>
    </xf>
    <xf numFmtId="0" fontId="10" fillId="0" borderId="0" xfId="22" applyFont="1" applyAlignment="1">
      <alignment horizontal="left" wrapText="1"/>
    </xf>
    <xf numFmtId="0" fontId="10" fillId="0" borderId="0" xfId="23" applyFont="1" applyAlignment="1">
      <alignment horizontal="left" wrapText="1"/>
    </xf>
    <xf numFmtId="0" fontId="10" fillId="0" borderId="0" xfId="21" applyFont="1" applyAlignment="1">
      <alignment horizontal="right" wrapText="1"/>
    </xf>
    <xf numFmtId="0" fontId="7" fillId="0" borderId="21" xfId="27" applyFont="1" applyBorder="1" applyAlignment="1">
      <alignment horizontal="left" vertical="center" wrapText="1"/>
    </xf>
    <xf numFmtId="0" fontId="7" fillId="0" borderId="0" xfId="27" applyFont="1" applyAlignment="1">
      <alignment horizontal="left" vertical="center" wrapText="1"/>
    </xf>
    <xf numFmtId="0" fontId="7" fillId="0" borderId="21" xfId="31" applyFont="1" applyBorder="1" applyAlignment="1">
      <alignment horizontal="left" vertical="center" wrapText="1"/>
    </xf>
    <xf numFmtId="0" fontId="7" fillId="0" borderId="0" xfId="24" applyFont="1" applyAlignment="1">
      <alignment horizontal="left" vertical="center" wrapText="1"/>
    </xf>
  </cellXfs>
  <cellStyles count="136">
    <cellStyle name="Normal" xfId="0" builtinId="0"/>
    <cellStyle name="Normal 2" xfId="4" xr:uid="{F86B8464-8FFA-4AA0-8499-4D48326052A0}"/>
    <cellStyle name="Percent" xfId="1" builtinId="5"/>
    <cellStyle name="Percent 2" xfId="3" xr:uid="{17C37D79-7B7B-4D7D-A559-EA0620B24397}"/>
    <cellStyle name="style1727789905428" xfId="2" xr:uid="{A0C2A89A-C223-42F0-898D-4B9AD7F882E1}"/>
    <cellStyle name="style1737114741098" xfId="6" xr:uid="{6FB6A8DA-BD5D-48EC-8A3A-AA45581D0621}"/>
    <cellStyle name="style1737114741129" xfId="8" xr:uid="{23F3423E-AC8B-46B8-BB19-4E5AF68D3385}"/>
    <cellStyle name="style1737114822395" xfId="15" xr:uid="{33A038A0-BF91-4DAB-A83C-F1C8DBD57C70}"/>
    <cellStyle name="style1737114822489" xfId="16" xr:uid="{50F74764-48A5-4807-87D8-C179A166E515}"/>
    <cellStyle name="style1738084989306" xfId="5" xr:uid="{A9FCD42F-FA29-43F0-8C65-0C95B70B59C3}"/>
    <cellStyle name="style1738084989321" xfId="7" xr:uid="{EF661221-2554-4852-9188-47B9715CD3E2}"/>
    <cellStyle name="style1738084989446" xfId="9" xr:uid="{B893FA78-33CA-4BA0-BF18-6012C76F4AF3}"/>
    <cellStyle name="style1738691613939" xfId="10" xr:uid="{8289A146-B73C-4580-B176-B54B138B46F7}"/>
    <cellStyle name="style1738940847067" xfId="14" xr:uid="{B46EF1FF-CFD3-46BF-856C-ACAFDD5A0D13}"/>
    <cellStyle name="style1738940847192" xfId="125" xr:uid="{C9C9FF2B-D58A-48E1-8895-4270D7DA106C}"/>
    <cellStyle name="style1738940847223" xfId="126" xr:uid="{89594AD9-F108-4A84-B677-BB47197C74B2}"/>
    <cellStyle name="style1738940847801" xfId="11" xr:uid="{3A5A796D-B764-4753-B0CB-7FF44BB6049B}"/>
    <cellStyle name="style1738940847817" xfId="12" xr:uid="{5B38A503-32EB-4748-9DE7-70B6A42C1BBC}"/>
    <cellStyle name="style1738940847863" xfId="13" xr:uid="{2B7033FA-D681-4B14-81ED-98907822A16B}"/>
    <cellStyle name="style1740075519808" xfId="122" xr:uid="{3BD28DC3-8BED-4F29-B6C5-E5AAE3536E25}"/>
    <cellStyle name="style1740075519823" xfId="123" xr:uid="{2ECACED0-EA30-4C8D-92E6-C55A4C551F53}"/>
    <cellStyle name="style1740075519839" xfId="124" xr:uid="{D9552FE4-5523-47E7-8764-84ED4F9C03DD}"/>
    <cellStyle name="style1740075520276" xfId="135" xr:uid="{21C9546E-CF73-418F-8D04-0E3DFC30D480}"/>
    <cellStyle name="style1741709673468" xfId="18" xr:uid="{7438B407-AEC9-406B-9997-92DFAEF657ED}"/>
    <cellStyle name="style1741709673499" xfId="17" xr:uid="{70079763-044D-4872-A1D1-26E96787EAEB}"/>
    <cellStyle name="style1741709673577" xfId="19" xr:uid="{DDA6C475-6288-440F-A89D-181C350C211C}"/>
    <cellStyle name="style1741709673608" xfId="44" xr:uid="{74B00A9F-6A47-4414-93AC-FE107493EE51}"/>
    <cellStyle name="style1741709673655" xfId="43" xr:uid="{1402E834-61C2-4365-B2DD-7003F3B47CC2}"/>
    <cellStyle name="style1741713860135" xfId="20" xr:uid="{67D089E9-94DA-4FAB-967A-23CF069F045C}"/>
    <cellStyle name="style1741713860166" xfId="22" xr:uid="{FE106975-6647-48E5-BA63-A49E509C11A6}"/>
    <cellStyle name="style1741713860198" xfId="23" xr:uid="{562F5117-F5EB-4682-ADE3-6A4077741F92}"/>
    <cellStyle name="style1741713860229" xfId="21" xr:uid="{03442C42-6C7A-48AF-823E-281CBD1450D2}"/>
    <cellStyle name="style1741713860245" xfId="24" xr:uid="{595B14A6-A1C7-46ED-99BA-66F8E77C15DE}"/>
    <cellStyle name="style1741713860276" xfId="27" xr:uid="{28A20357-6C45-4909-A632-092FAFBB4A70}"/>
    <cellStyle name="style1741713860307" xfId="31" xr:uid="{DE19B165-AAD6-4DE6-86EF-ADE72F9C488F}"/>
    <cellStyle name="style1741713860338" xfId="25" xr:uid="{ACFDBC48-D7B9-4A9E-B0C9-9230C029BFA0}"/>
    <cellStyle name="style1741713860354" xfId="26" xr:uid="{D4DD8971-A886-41EA-9F06-A74A927105AE}"/>
    <cellStyle name="style1741713860370" xfId="28" xr:uid="{D9574C28-362A-4401-ABAD-4C671431A6CF}"/>
    <cellStyle name="style1741713860385" xfId="29" xr:uid="{07F25AC5-C898-43BE-B713-52443D8F2D8A}"/>
    <cellStyle name="style1741713860401" xfId="30" xr:uid="{324C3B25-AD53-4FC7-B812-5438E92F39C6}"/>
    <cellStyle name="style1741713860479" xfId="32" xr:uid="{02E0463E-CF6D-4501-B48D-C71D850A673D}"/>
    <cellStyle name="style1741713860495" xfId="33" xr:uid="{23ADF07E-B7EA-4486-AAAB-3ADAB071A9B9}"/>
    <cellStyle name="style1741713937589" xfId="35" xr:uid="{A7C15B18-BB90-458C-86D2-E2FFDE61C8E4}"/>
    <cellStyle name="style1741713937604" xfId="34" xr:uid="{959FEE2F-688E-47C7-AC18-12A76FB63A56}"/>
    <cellStyle name="style1741713937620" xfId="37" xr:uid="{ABEB5D1A-BA40-48F8-A0E6-00B88DBD9CD2}"/>
    <cellStyle name="style1741713937636" xfId="36" xr:uid="{D333D511-B055-4CAB-A206-C5AE8359DD6E}"/>
    <cellStyle name="style1741713937651" xfId="38" xr:uid="{B0802E0B-A909-4EE3-A571-8E09E6BB956E}"/>
    <cellStyle name="style1741714029011" xfId="40" xr:uid="{76EED0AB-C6D9-4489-A826-D850EDB680CB}"/>
    <cellStyle name="style1741714029051" xfId="39" xr:uid="{AD3881DD-3951-4F23-B794-574896B21260}"/>
    <cellStyle name="style1741714029121" xfId="42" xr:uid="{BDF5E2B8-E237-41B6-B76B-7371EC8157FC}"/>
    <cellStyle name="style1741714029152" xfId="41" xr:uid="{5079719B-669B-46E2-B358-CB7C657D28B3}"/>
    <cellStyle name="style1741968219128" xfId="45" xr:uid="{42C0DC21-DDB2-448A-B279-60EF0D5B82C1}"/>
    <cellStyle name="style1741968219191" xfId="47" xr:uid="{A84F6A53-FEAE-45B6-91F5-757C71ED6DD8}"/>
    <cellStyle name="style1741968219238" xfId="48" xr:uid="{F26FA688-43E4-40C1-8869-D32F37E340A0}"/>
    <cellStyle name="style1741968219331" xfId="46" xr:uid="{BC794EA9-C1A5-4FB1-8DE7-85A9937AD623}"/>
    <cellStyle name="style1741968219441" xfId="49" xr:uid="{1A11AB4D-5768-4A7E-9FD1-A100701BD235}"/>
    <cellStyle name="style1741968219488" xfId="53" xr:uid="{34EB5B17-667E-4BB2-BB26-FBD59CB3B171}"/>
    <cellStyle name="style1741968219785" xfId="57" xr:uid="{721733A5-F655-43B7-B177-6C4255125C92}"/>
    <cellStyle name="style1741968219816" xfId="50" xr:uid="{B852C9BC-447F-469A-B50C-944AD2DD4E40}"/>
    <cellStyle name="style1741968219831" xfId="51" xr:uid="{4AE06265-6D97-47E3-952C-CD9C7BEB9494}"/>
    <cellStyle name="style1741968219863" xfId="52" xr:uid="{A9916BAA-2165-4DD3-BCE2-09DFB47155CC}"/>
    <cellStyle name="style1741968219878" xfId="54" xr:uid="{EE8A3C37-F6BF-4030-BBA8-D7296480BB13}"/>
    <cellStyle name="style1741968219894" xfId="55" xr:uid="{7AC93C67-9276-4B7F-A211-EA1244CA6FB6}"/>
    <cellStyle name="style1741968219925" xfId="56" xr:uid="{041AE669-4596-43EA-BD24-AF3B2A1EBD58}"/>
    <cellStyle name="style1741968220722" xfId="58" xr:uid="{829B2676-3FB0-4970-8112-B2370EB68323}"/>
    <cellStyle name="style1741968220753" xfId="59" xr:uid="{FF7773F1-DF25-4057-BD58-1831C33B8B9E}"/>
    <cellStyle name="style1741968575532" xfId="60" xr:uid="{72D27083-AF3F-496B-8211-14812C43E65B}"/>
    <cellStyle name="style1741968575563" xfId="62" xr:uid="{B9A78AF2-7C5E-48C0-B8D2-96E0A97F6152}"/>
    <cellStyle name="style1741968575719" xfId="64" xr:uid="{C8B5DB03-C2B7-4F72-9358-6FC04860E73D}"/>
    <cellStyle name="style1741968575766" xfId="61" xr:uid="{00903C54-74AF-424C-9815-06C3DB132612}"/>
    <cellStyle name="style1741968575828" xfId="63" xr:uid="{5814A9D1-2E0A-4B53-81E7-47BA18F57174}"/>
    <cellStyle name="style1741968576453" xfId="65" xr:uid="{A80DEC0C-DD64-49D3-B8D7-A9028D5682AC}"/>
    <cellStyle name="style1742228820709" xfId="66" xr:uid="{357705A2-2C82-438A-BFF1-C3A0B07A42FC}"/>
    <cellStyle name="style1742228820740" xfId="67" xr:uid="{14557741-5B2F-436B-B0CA-F20DFBC5E12B}"/>
    <cellStyle name="style1742228820803" xfId="68" xr:uid="{37902770-AC6C-4784-8460-3F1AEDA8C49F}"/>
    <cellStyle name="style1742228820834" xfId="69" xr:uid="{00BF8483-6D01-4525-BEDF-890BADF6ABFF}"/>
    <cellStyle name="style1742228820897" xfId="70" xr:uid="{327BF315-B71D-461B-B187-608FEF66C138}"/>
    <cellStyle name="style1742228821084" xfId="71" xr:uid="{AAB01C0F-F7F0-4B03-AAB0-6F6C42DAE0EB}"/>
    <cellStyle name="style1742228958711" xfId="74" xr:uid="{7471B878-5DDD-4750-9AE9-6FE7486F0E05}"/>
    <cellStyle name="style1742228958805" xfId="75" xr:uid="{94C2EA61-439B-4639-9334-F36791986990}"/>
    <cellStyle name="style1742229136022" xfId="72" xr:uid="{B3047E13-45F5-4FC5-9425-8EA106948023}"/>
    <cellStyle name="style1742229136068" xfId="73" xr:uid="{6F63C6B6-012C-49FB-9A28-753A606E2F23}"/>
    <cellStyle name="style1742296244377" xfId="76" xr:uid="{D470CC8E-A911-4E6A-833E-2386CDD7ECB6}"/>
    <cellStyle name="style1742296244409" xfId="77" xr:uid="{396F7D7A-519D-4927-81FB-83933D3109A6}"/>
    <cellStyle name="style1742296244690" xfId="78" xr:uid="{3177E38D-3E17-4F90-82A6-D3E945971E22}"/>
    <cellStyle name="style1742296244721" xfId="79" xr:uid="{723F904C-5EC0-4FCE-BD13-028E63024EEB}"/>
    <cellStyle name="style1742296244784" xfId="80" xr:uid="{1B78D602-3A35-4003-B624-872316AA356D}"/>
    <cellStyle name="style1742296245409" xfId="81" xr:uid="{949F7B74-6577-424E-8770-9953E200C022}"/>
    <cellStyle name="style1742299629808" xfId="82" xr:uid="{5E26E5D3-748F-4DCF-BB5F-025BA7E7F37D}"/>
    <cellStyle name="style1742299629870" xfId="83" xr:uid="{47194CA8-89BB-451D-8CBE-2910E71B4381}"/>
    <cellStyle name="style1742299630355" xfId="84" xr:uid="{C9E57A73-8FFC-4869-900A-1B0305AD0039}"/>
    <cellStyle name="style1743666430594" xfId="87" xr:uid="{DF5730DE-DE9B-4251-97DA-D5285FF3243D}"/>
    <cellStyle name="style1743666430657" xfId="89" xr:uid="{59B17EA0-F49A-46E1-826A-27CFC1F10DF0}"/>
    <cellStyle name="style1743666430688" xfId="90" xr:uid="{EC32A75C-58FF-47D4-AFE0-0880A107ACB5}"/>
    <cellStyle name="style1743666430735" xfId="88" xr:uid="{430AD20F-8F63-422E-9824-C123ED24D3AD}"/>
    <cellStyle name="style1743666430782" xfId="91" xr:uid="{EDB4BE90-7F6C-4B11-B499-06469AD0ED1D}"/>
    <cellStyle name="style1743666430813" xfId="85" xr:uid="{F54DC6D0-72BE-4869-BF1A-6AA59553567A}"/>
    <cellStyle name="style1743666430891" xfId="97" xr:uid="{D7D12FD4-29A8-41C1-A58C-084B02D23AE3}"/>
    <cellStyle name="style1743666430938" xfId="92" xr:uid="{6FAC7802-D16B-43DD-9375-20A987442FD4}"/>
    <cellStyle name="style1743666430954" xfId="93" xr:uid="{9161C771-3330-4680-AA24-37DB64780858}"/>
    <cellStyle name="style1743666430985" xfId="94" xr:uid="{AA8A0BEE-981A-4A0C-996C-DDA33978E5B9}"/>
    <cellStyle name="style1743666431001" xfId="86" xr:uid="{05491B59-E0D2-42B1-B8ED-AB69D6033611}"/>
    <cellStyle name="style1743666431032" xfId="95" xr:uid="{10E9A0D9-277D-433A-93BB-C3FFD8601EB6}"/>
    <cellStyle name="style1743666431048" xfId="96" xr:uid="{2CEDF024-991C-44AB-80F1-91FD0883FCD0}"/>
    <cellStyle name="style1743666431282" xfId="98" xr:uid="{6083A99F-BD8B-4B45-A593-332F759F7A4C}"/>
    <cellStyle name="style1743666431313" xfId="99" xr:uid="{695F56FF-3973-459A-9946-3A279E190EFF}"/>
    <cellStyle name="style1743666493069" xfId="100" xr:uid="{9323DCB0-BF61-44A2-8DB9-586A9A8D634D}"/>
    <cellStyle name="style1743666493194" xfId="101" xr:uid="{AC34BC49-AA1B-46B2-B486-6AA33A357D04}"/>
    <cellStyle name="style1743669218794" xfId="106" xr:uid="{08E98387-B02D-4554-A287-285463B79764}"/>
    <cellStyle name="style1743669218825" xfId="108" xr:uid="{42A0DE3F-76FF-4025-A679-B9800EDABEC2}"/>
    <cellStyle name="style1743669218888" xfId="107" xr:uid="{CBDA5538-065B-4930-99E6-256966BCC10C}"/>
    <cellStyle name="style1743669218950" xfId="109" xr:uid="{28CE2D45-6C48-46CC-BBE0-144A1587D584}"/>
    <cellStyle name="style1743669240029" xfId="102" xr:uid="{C73CF267-FDDD-4083-BE75-69272445F35D}"/>
    <cellStyle name="style1743669240060" xfId="104" xr:uid="{759E4044-6F85-4D33-8DA9-0F5DF19E377C}"/>
    <cellStyle name="style1743669240138" xfId="103" xr:uid="{124D42BE-9118-41B4-9824-6CEE71055A19}"/>
    <cellStyle name="style1743669240185" xfId="105" xr:uid="{DCBC149D-7AEE-49D7-AFD5-8A6B7A518657}"/>
    <cellStyle name="style1743669559403" xfId="110" xr:uid="{A0774A4D-175F-454C-944B-8C0987C778B9}"/>
    <cellStyle name="style1743669559466" xfId="112" xr:uid="{E8AC5771-164D-4FC7-A15C-3D306313101C}"/>
    <cellStyle name="style1743669559513" xfId="111" xr:uid="{C6AB7A0A-A796-4680-884A-6317A6F70879}"/>
    <cellStyle name="style1743669559638" xfId="113" xr:uid="{5D3CD07B-2C67-4457-8483-0624521EFF76}"/>
    <cellStyle name="style1743669589296" xfId="114" xr:uid="{1F27DDA6-63CE-442D-A4A4-0A3BE672A4B1}"/>
    <cellStyle name="style1743669589327" xfId="117" xr:uid="{8D58EB71-E0E0-4ABA-8FAB-3DAE46E1A8E2}"/>
    <cellStyle name="style1743669589343" xfId="115" xr:uid="{7C67BBF2-A76B-410D-8DAB-0F380FB37CBA}"/>
    <cellStyle name="style1743669589358" xfId="116" xr:uid="{B49188AF-6A7F-4906-A4EC-43AABE56BDA4}"/>
    <cellStyle name="style1743669628156" xfId="121" xr:uid="{5A69054A-E49E-4333-B43D-11049F36AD95}"/>
    <cellStyle name="style1743669628172" xfId="118" xr:uid="{4786B162-4798-4F43-9A53-9E8179F47593}"/>
    <cellStyle name="style1743669628187" xfId="120" xr:uid="{2689342D-562A-485E-AAFC-62764DE3B615}"/>
    <cellStyle name="style1743669628297" xfId="119" xr:uid="{CADB1520-EADD-4956-BE6F-DC99EC95337B}"/>
    <cellStyle name="style1744817981887" xfId="127" xr:uid="{7005425E-1A24-4D78-942F-B430D091E645}"/>
    <cellStyle name="style1744817981902" xfId="128" xr:uid="{4CADBBE0-3F5F-4874-8A51-1C3B5B7300BB}"/>
    <cellStyle name="style1744817981918" xfId="129" xr:uid="{1D3C51B6-54F7-41DB-90E6-A25A02A3876E}"/>
    <cellStyle name="style1744817981949" xfId="130" xr:uid="{927AF3AD-E6B6-4CD1-A8AB-6897A213C367}"/>
    <cellStyle name="style1745421355775" xfId="133" xr:uid="{74E5082D-7B03-4712-A12E-56316E2ED8DF}"/>
    <cellStyle name="style1745421356712" xfId="131" xr:uid="{599CBC29-9E4F-48F8-BACC-276B3D322886}"/>
    <cellStyle name="style1745421356743" xfId="132" xr:uid="{03CB92ED-8DBF-4F7F-9245-9004F500FC5F}"/>
    <cellStyle name="style1745421356759" xfId="134" xr:uid="{2C04E850-A89D-4A29-B6F4-D5891D2A0F33}"/>
  </cellStyles>
  <dxfs count="20">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FF00"/>
      </font>
      <fill>
        <patternFill>
          <bgColor rgb="FFFF0000"/>
        </patternFill>
      </fill>
    </dxf>
    <dxf>
      <font>
        <color rgb="FFFFFF00"/>
      </font>
      <fill>
        <patternFill>
          <bgColor rgb="FFFF0000"/>
        </patternFill>
      </fill>
    </dxf>
    <dxf>
      <font>
        <color rgb="FFFF0000"/>
      </font>
      <fill>
        <patternFill>
          <bgColor rgb="FFFFC000"/>
        </patternFill>
      </fill>
    </dxf>
    <dxf>
      <font>
        <color rgb="FFFF0000"/>
      </font>
      <fill>
        <patternFill>
          <bgColor rgb="FFFFFF00"/>
        </patternFill>
      </fill>
    </dxf>
    <dxf>
      <font>
        <color rgb="FFFF0000"/>
      </font>
      <fill>
        <patternFill>
          <bgColor rgb="FFFFFF00"/>
        </patternFill>
      </fill>
    </dxf>
    <dxf>
      <font>
        <color rgb="FFFF0000"/>
      </font>
      <fill>
        <patternFill>
          <bgColor rgb="FFFFC000"/>
        </patternFill>
      </fill>
    </dxf>
    <dxf>
      <font>
        <color rgb="FFFFFF00"/>
      </font>
      <fill>
        <patternFill>
          <bgColor rgb="FFFF0000"/>
        </patternFill>
      </fill>
    </dxf>
    <dxf>
      <font>
        <color rgb="FFFF0000"/>
      </font>
      <fill>
        <patternFill>
          <bgColor rgb="FFFFFF00"/>
        </patternFill>
      </fill>
    </dxf>
    <dxf>
      <font>
        <color rgb="FFFF0000"/>
      </font>
      <fill>
        <patternFill>
          <bgColor rgb="FFFFFF00"/>
        </patternFill>
      </fill>
    </dxf>
    <dxf>
      <font>
        <color rgb="FFFFFF00"/>
      </font>
      <fill>
        <patternFill>
          <bgColor rgb="FFFF0000"/>
        </patternFill>
      </fill>
    </dxf>
    <dxf>
      <font>
        <color rgb="FF9C0006"/>
      </font>
      <fill>
        <patternFill>
          <bgColor rgb="FFFFC7CE"/>
        </patternFill>
      </fill>
    </dxf>
    <dxf>
      <font>
        <color rgb="FFFFFF00"/>
      </font>
      <fill>
        <patternFill>
          <bgColor rgb="FFFF0000"/>
        </patternFill>
      </fill>
    </dxf>
    <dxf>
      <font>
        <color rgb="FFFF0000"/>
      </font>
      <fill>
        <patternFill>
          <bgColor rgb="FFFFC000"/>
        </patternFill>
      </fill>
    </dxf>
    <dxf>
      <font>
        <color rgb="FFFF0000"/>
      </font>
      <fill>
        <patternFill>
          <bgColor rgb="FFFFC000"/>
        </patternFill>
      </fill>
    </dxf>
    <dxf>
      <font>
        <color rgb="FFFFFF00"/>
      </font>
      <fill>
        <patternFill>
          <bgColor rgb="FFFF00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arah Butt" id="{338AD947-43DC-4D84-836B-E35FABA0B08F}" userId="S::Sarah.Butt@natcen.ac.uk::d6962c74-115a-4e3a-b1b4-09b9d2ef80c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52" dT="2025-02-08T19:17:38.99" personId="{338AD947-43DC-4D84-836B-E35FABA0B08F}" id="{7890BAE3-45B2-46DC-8C52-DEEA06C47526}" done="1">
    <text>These 2 vars are In module F</text>
  </threadedComment>
</ThreadedComments>
</file>

<file path=xl/threadedComments/threadedComment2.xml><?xml version="1.0" encoding="utf-8"?>
<ThreadedComments xmlns="http://schemas.microsoft.com/office/spreadsheetml/2018/threadedcomments" xmlns:x="http://schemas.openxmlformats.org/spreadsheetml/2006/main">
  <threadedComment ref="A548" dT="2025-02-08T19:17:38.99" personId="{338AD947-43DC-4D84-836B-E35FABA0B08F}" id="{D65EF8A2-9D13-4B11-8A2D-B060BA776559}" done="1">
    <text>These 2 vars are In module F</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50AC-BE33-44B1-9E8C-3344611417C6}">
  <dimension ref="A1:K2325"/>
  <sheetViews>
    <sheetView workbookViewId="0">
      <selection activeCell="B2" sqref="B2:B1858"/>
    </sheetView>
  </sheetViews>
  <sheetFormatPr defaultColWidth="8.5703125" defaultRowHeight="12.75" x14ac:dyDescent="0.2"/>
  <cols>
    <col min="1" max="1" width="41" style="2" customWidth="1"/>
    <col min="2" max="2" width="65.140625" style="2" customWidth="1"/>
    <col min="3" max="3" width="41.85546875" style="2" customWidth="1"/>
    <col min="4" max="7" width="8.5703125" style="2"/>
    <col min="8" max="8" width="8.5703125" style="74"/>
    <col min="9" max="9" width="8.5703125" style="73"/>
    <col min="10" max="16384" width="8.5703125" style="2"/>
  </cols>
  <sheetData>
    <row r="1" spans="1:11" ht="12.75" customHeight="1" x14ac:dyDescent="0.2">
      <c r="A1" s="65" t="s">
        <v>0</v>
      </c>
      <c r="B1" s="65" t="s">
        <v>1</v>
      </c>
      <c r="C1" s="70" t="s">
        <v>2</v>
      </c>
      <c r="D1" s="71" t="s">
        <v>577</v>
      </c>
      <c r="E1" s="75" t="s">
        <v>578</v>
      </c>
      <c r="F1" s="75" t="s">
        <v>3</v>
      </c>
      <c r="G1" s="75" t="s">
        <v>4</v>
      </c>
      <c r="H1" s="76" t="s">
        <v>576</v>
      </c>
      <c r="I1" s="77" t="s">
        <v>575</v>
      </c>
    </row>
    <row r="2" spans="1:11" ht="12.75" customHeight="1" x14ac:dyDescent="0.2">
      <c r="A2" s="212" t="s">
        <v>9</v>
      </c>
      <c r="B2" s="212" t="s">
        <v>10</v>
      </c>
      <c r="C2" s="82" t="s">
        <v>11</v>
      </c>
      <c r="D2" s="79">
        <v>0</v>
      </c>
      <c r="E2" s="84">
        <v>0</v>
      </c>
      <c r="F2" s="4">
        <f>SUM(H2-I2)</f>
        <v>0</v>
      </c>
      <c r="G2" s="4">
        <f>ABS(F2)</f>
        <v>0</v>
      </c>
      <c r="H2" s="90">
        <v>0</v>
      </c>
      <c r="I2" s="90">
        <v>0</v>
      </c>
      <c r="K2" s="78"/>
    </row>
    <row r="3" spans="1:11" x14ac:dyDescent="0.2">
      <c r="A3" s="204" t="e">
        <v>#N/A</v>
      </c>
      <c r="B3" s="204"/>
      <c r="C3" s="83" t="s">
        <v>12</v>
      </c>
      <c r="D3" s="80">
        <v>3</v>
      </c>
      <c r="E3" s="85">
        <v>0</v>
      </c>
      <c r="F3" s="4">
        <f t="shared" ref="F3:F9" si="0">SUM(H3-I3)</f>
        <v>9.976710850954423E-4</v>
      </c>
      <c r="G3" s="4">
        <f t="shared" ref="G3:G9" si="1">ABS(F3)</f>
        <v>9.976710850954423E-4</v>
      </c>
      <c r="H3" s="91">
        <v>9.976710850954423E-4</v>
      </c>
      <c r="I3" s="91">
        <v>0</v>
      </c>
    </row>
    <row r="4" spans="1:11" ht="30.75" customHeight="1" x14ac:dyDescent="0.2">
      <c r="A4" s="204" t="e">
        <v>#N/A</v>
      </c>
      <c r="B4" s="204"/>
      <c r="C4" s="83" t="s">
        <v>13</v>
      </c>
      <c r="D4" s="80">
        <v>2543</v>
      </c>
      <c r="E4" s="85">
        <v>1913</v>
      </c>
      <c r="F4" s="4">
        <f t="shared" si="0"/>
        <v>-1.4189939097334348E-2</v>
      </c>
      <c r="G4" s="4">
        <f t="shared" si="1"/>
        <v>1.4189939097334348E-2</v>
      </c>
      <c r="H4" s="91">
        <v>0.88587333081113184</v>
      </c>
      <c r="I4" s="91">
        <v>0.90006326990846619</v>
      </c>
    </row>
    <row r="5" spans="1:11" ht="12.75" customHeight="1" x14ac:dyDescent="0.2">
      <c r="A5" s="204" t="e">
        <v>#N/A</v>
      </c>
      <c r="B5" s="204"/>
      <c r="C5" s="83" t="s">
        <v>14</v>
      </c>
      <c r="D5" s="80">
        <v>278</v>
      </c>
      <c r="E5" s="85">
        <v>156</v>
      </c>
      <c r="F5" s="4">
        <f t="shared" si="0"/>
        <v>1.3192268012237607E-2</v>
      </c>
      <c r="G5" s="4">
        <f t="shared" si="1"/>
        <v>1.3192268012237607E-2</v>
      </c>
      <c r="H5" s="91">
        <v>0.11312899810377097</v>
      </c>
      <c r="I5" s="91">
        <v>9.9936730091533366E-2</v>
      </c>
    </row>
    <row r="6" spans="1:11" ht="12.75" customHeight="1" x14ac:dyDescent="0.2">
      <c r="A6" s="204" t="e">
        <v>#N/A</v>
      </c>
      <c r="B6" s="204"/>
      <c r="C6" s="83" t="s">
        <v>196</v>
      </c>
      <c r="D6" s="80">
        <v>2824</v>
      </c>
      <c r="E6" s="85">
        <v>2069</v>
      </c>
      <c r="F6" s="4">
        <f t="shared" si="0"/>
        <v>0</v>
      </c>
      <c r="G6" s="4">
        <f t="shared" si="1"/>
        <v>0</v>
      </c>
      <c r="H6" s="91">
        <v>1</v>
      </c>
      <c r="I6" s="91">
        <v>1</v>
      </c>
    </row>
    <row r="7" spans="1:11" x14ac:dyDescent="0.2">
      <c r="A7" s="204" t="s">
        <v>9</v>
      </c>
      <c r="B7" s="204" t="s">
        <v>15</v>
      </c>
      <c r="C7" s="83" t="s">
        <v>16</v>
      </c>
      <c r="D7" s="80">
        <v>2617</v>
      </c>
      <c r="E7" s="85">
        <v>1897</v>
      </c>
      <c r="F7" s="4">
        <f t="shared" si="0"/>
        <v>1.591175730711103E-2</v>
      </c>
      <c r="G7" s="4">
        <f t="shared" si="1"/>
        <v>1.591175730711103E-2</v>
      </c>
      <c r="H7" s="91">
        <v>0.93302086539002904</v>
      </c>
      <c r="I7" s="91">
        <v>0.91710910808291801</v>
      </c>
    </row>
    <row r="8" spans="1:11" x14ac:dyDescent="0.2">
      <c r="A8" s="204" t="e">
        <v>#N/A</v>
      </c>
      <c r="B8" s="204"/>
      <c r="C8" s="83" t="s">
        <v>17</v>
      </c>
      <c r="D8" s="80">
        <v>206</v>
      </c>
      <c r="E8" s="85">
        <v>172</v>
      </c>
      <c r="F8" s="4">
        <f t="shared" si="0"/>
        <v>-1.5911757307111599E-2</v>
      </c>
      <c r="G8" s="4">
        <f t="shared" si="1"/>
        <v>1.5911757307111599E-2</v>
      </c>
      <c r="H8" s="91">
        <v>6.6979134609970348E-2</v>
      </c>
      <c r="I8" s="91">
        <v>8.2890891917081946E-2</v>
      </c>
    </row>
    <row r="9" spans="1:11" x14ac:dyDescent="0.2">
      <c r="A9" s="204" t="e">
        <v>#N/A</v>
      </c>
      <c r="B9" s="204"/>
      <c r="C9" s="83" t="s">
        <v>196</v>
      </c>
      <c r="D9" s="80">
        <v>2823</v>
      </c>
      <c r="E9" s="85">
        <v>2069</v>
      </c>
      <c r="F9" s="4">
        <f t="shared" si="0"/>
        <v>0</v>
      </c>
      <c r="G9" s="4">
        <f t="shared" si="1"/>
        <v>0</v>
      </c>
      <c r="H9" s="91">
        <v>1</v>
      </c>
      <c r="I9" s="91">
        <v>1</v>
      </c>
    </row>
    <row r="10" spans="1:11" x14ac:dyDescent="0.2">
      <c r="A10" s="204" t="s">
        <v>9</v>
      </c>
      <c r="B10" s="204" t="s">
        <v>18</v>
      </c>
      <c r="C10" s="83" t="s">
        <v>11</v>
      </c>
      <c r="D10" s="80">
        <v>0</v>
      </c>
      <c r="E10" s="85">
        <v>0</v>
      </c>
      <c r="F10" s="4">
        <f t="shared" ref="F10:F15" si="2">SUM(H10-I10)</f>
        <v>0</v>
      </c>
      <c r="G10" s="4">
        <f t="shared" ref="G10:G15" si="3">ABS(F10)</f>
        <v>0</v>
      </c>
      <c r="H10" s="90">
        <v>0</v>
      </c>
      <c r="I10" s="90">
        <v>0</v>
      </c>
    </row>
    <row r="11" spans="1:11" x14ac:dyDescent="0.2">
      <c r="A11" s="204" t="e">
        <v>#N/A</v>
      </c>
      <c r="B11" s="204"/>
      <c r="C11" s="83" t="s">
        <v>12</v>
      </c>
      <c r="D11" s="80">
        <v>1</v>
      </c>
      <c r="E11" s="85">
        <v>1</v>
      </c>
      <c r="F11" s="4">
        <f t="shared" si="2"/>
        <v>3.5812693995846426E-4</v>
      </c>
      <c r="G11" s="4">
        <f t="shared" si="3"/>
        <v>3.5812693995846426E-4</v>
      </c>
      <c r="H11" s="91">
        <v>3.5812693995846426E-4</v>
      </c>
      <c r="I11" s="91">
        <v>0</v>
      </c>
    </row>
    <row r="12" spans="1:11" x14ac:dyDescent="0.2">
      <c r="A12" s="204" t="e">
        <v>#N/A</v>
      </c>
      <c r="B12" s="204"/>
      <c r="C12" s="83" t="s">
        <v>19</v>
      </c>
      <c r="D12" s="80">
        <v>612</v>
      </c>
      <c r="E12" s="85">
        <v>494</v>
      </c>
      <c r="F12" s="4">
        <f t="shared" si="2"/>
        <v>-1.5052710112078593E-2</v>
      </c>
      <c r="G12" s="4">
        <f t="shared" si="3"/>
        <v>1.5052710112078593E-2</v>
      </c>
      <c r="H12" s="91">
        <v>0.2442136001940699</v>
      </c>
      <c r="I12" s="91">
        <v>0.2592663103061485</v>
      </c>
    </row>
    <row r="13" spans="1:11" x14ac:dyDescent="0.2">
      <c r="A13" s="204" t="e">
        <v>#N/A</v>
      </c>
      <c r="B13" s="204"/>
      <c r="C13" s="83" t="s">
        <v>20</v>
      </c>
      <c r="D13" s="80">
        <v>409</v>
      </c>
      <c r="E13" s="85">
        <v>316</v>
      </c>
      <c r="F13" s="4">
        <f t="shared" si="2"/>
        <v>-2.0693871239560985E-2</v>
      </c>
      <c r="G13" s="4">
        <f t="shared" si="3"/>
        <v>2.0693871239560985E-2</v>
      </c>
      <c r="H13" s="91">
        <v>0.14918745356487373</v>
      </c>
      <c r="I13" s="91">
        <v>0.16988132480443471</v>
      </c>
    </row>
    <row r="14" spans="1:11" x14ac:dyDescent="0.2">
      <c r="A14" s="204" t="e">
        <v>#N/A</v>
      </c>
      <c r="B14" s="204"/>
      <c r="C14" s="83" t="s">
        <v>21</v>
      </c>
      <c r="D14" s="79">
        <v>1434</v>
      </c>
      <c r="E14" s="85">
        <v>1050</v>
      </c>
      <c r="F14" s="4">
        <f t="shared" si="2"/>
        <v>3.5388454411685144E-2</v>
      </c>
      <c r="G14" s="4">
        <f t="shared" si="3"/>
        <v>3.5388454411685144E-2</v>
      </c>
      <c r="H14" s="91">
        <v>0.60624081930110096</v>
      </c>
      <c r="I14" s="91">
        <v>0.57085236488941582</v>
      </c>
    </row>
    <row r="15" spans="1:11" x14ac:dyDescent="0.2">
      <c r="A15" s="204" t="e">
        <v>#N/A</v>
      </c>
      <c r="B15" s="204"/>
      <c r="C15" s="83" t="s">
        <v>196</v>
      </c>
      <c r="D15" s="80">
        <v>2456</v>
      </c>
      <c r="E15" s="85">
        <v>1861</v>
      </c>
      <c r="F15" s="4">
        <f t="shared" si="2"/>
        <v>-2.2204460492503131E-16</v>
      </c>
      <c r="G15" s="4">
        <f t="shared" si="3"/>
        <v>2.2204460492503131E-16</v>
      </c>
      <c r="H15" s="91">
        <v>1</v>
      </c>
      <c r="I15" s="91">
        <v>1.0000000000000002</v>
      </c>
    </row>
    <row r="16" spans="1:11" ht="12.75" customHeight="1" x14ac:dyDescent="0.2">
      <c r="A16" s="202" t="s">
        <v>9</v>
      </c>
      <c r="B16" s="202" t="s">
        <v>1162</v>
      </c>
      <c r="C16" s="92" t="s">
        <v>11</v>
      </c>
      <c r="D16" s="93">
        <v>0</v>
      </c>
      <c r="E16" s="103">
        <v>0</v>
      </c>
      <c r="F16" s="4">
        <f>SUM(H16-I16)</f>
        <v>0</v>
      </c>
      <c r="G16" s="4">
        <f>ABS(F16)</f>
        <v>0</v>
      </c>
      <c r="H16" s="91">
        <v>0</v>
      </c>
      <c r="I16" s="91">
        <v>0</v>
      </c>
    </row>
    <row r="17" spans="1:9" x14ac:dyDescent="0.2">
      <c r="A17" s="202" t="e">
        <v>#N/A</v>
      </c>
      <c r="B17" s="202"/>
      <c r="C17" s="92" t="s">
        <v>12</v>
      </c>
      <c r="D17" s="93">
        <v>0</v>
      </c>
      <c r="E17" s="103">
        <v>0</v>
      </c>
      <c r="F17" s="4">
        <f t="shared" ref="F17:F24" si="4">SUM(H17-I17)</f>
        <v>0</v>
      </c>
      <c r="G17" s="4">
        <f t="shared" ref="G17:G24" si="5">ABS(F17)</f>
        <v>0</v>
      </c>
      <c r="H17" s="91">
        <v>0</v>
      </c>
      <c r="I17" s="91">
        <v>0</v>
      </c>
    </row>
    <row r="18" spans="1:9" x14ac:dyDescent="0.2">
      <c r="A18" s="202" t="e">
        <v>#N/A</v>
      </c>
      <c r="B18" s="202"/>
      <c r="C18" s="92" t="s">
        <v>362</v>
      </c>
      <c r="D18" s="93">
        <v>1434</v>
      </c>
      <c r="E18" s="103">
        <v>1050</v>
      </c>
      <c r="F18" s="4">
        <f t="shared" si="4"/>
        <v>3.8053945159630231E-2</v>
      </c>
      <c r="G18" s="4">
        <f t="shared" si="5"/>
        <v>3.8053945159630231E-2</v>
      </c>
      <c r="H18" s="91">
        <v>0.6070061258252355</v>
      </c>
      <c r="I18" s="91">
        <v>0.56895218066560527</v>
      </c>
    </row>
    <row r="19" spans="1:9" x14ac:dyDescent="0.2">
      <c r="A19" s="202" t="e">
        <v>#N/A</v>
      </c>
      <c r="B19" s="202"/>
      <c r="C19" s="92" t="s">
        <v>1163</v>
      </c>
      <c r="D19" s="93">
        <v>136</v>
      </c>
      <c r="E19" s="103">
        <v>109</v>
      </c>
      <c r="F19" s="4">
        <f t="shared" si="4"/>
        <v>-6.6269794373818997E-3</v>
      </c>
      <c r="G19" s="4">
        <f t="shared" si="5"/>
        <v>6.6269794373818997E-3</v>
      </c>
      <c r="H19" s="91">
        <v>5.2186889655374616E-2</v>
      </c>
      <c r="I19" s="91">
        <v>5.8813869092756516E-2</v>
      </c>
    </row>
    <row r="20" spans="1:9" x14ac:dyDescent="0.2">
      <c r="A20" s="202" t="e">
        <v>#N/A</v>
      </c>
      <c r="B20" s="202"/>
      <c r="C20" s="92" t="s">
        <v>1164</v>
      </c>
      <c r="D20" s="93">
        <v>251</v>
      </c>
      <c r="E20" s="103">
        <v>208</v>
      </c>
      <c r="F20" s="4">
        <f t="shared" si="4"/>
        <v>-1.6988620257737216E-2</v>
      </c>
      <c r="G20" s="4">
        <f t="shared" si="5"/>
        <v>1.6988620257737216E-2</v>
      </c>
      <c r="H20" s="91">
        <v>9.7942381840067594E-2</v>
      </c>
      <c r="I20" s="91">
        <v>0.11493100209780481</v>
      </c>
    </row>
    <row r="21" spans="1:9" x14ac:dyDescent="0.2">
      <c r="A21" s="202" t="e">
        <v>#N/A</v>
      </c>
      <c r="B21" s="202"/>
      <c r="C21" s="92" t="s">
        <v>1165</v>
      </c>
      <c r="D21" s="93">
        <v>167</v>
      </c>
      <c r="E21" s="103">
        <v>151</v>
      </c>
      <c r="F21" s="4">
        <f t="shared" si="4"/>
        <v>-1.5723161939983507E-2</v>
      </c>
      <c r="G21" s="4">
        <f t="shared" si="5"/>
        <v>1.5723161939983507E-2</v>
      </c>
      <c r="H21" s="91">
        <v>6.1190527587264551E-2</v>
      </c>
      <c r="I21" s="91">
        <v>7.6913689527248058E-2</v>
      </c>
    </row>
    <row r="22" spans="1:9" x14ac:dyDescent="0.2">
      <c r="A22" s="202" t="e">
        <v>#N/A</v>
      </c>
      <c r="B22" s="202"/>
      <c r="C22" s="92" t="s">
        <v>1166</v>
      </c>
      <c r="D22" s="93">
        <v>207</v>
      </c>
      <c r="E22" s="103">
        <v>159</v>
      </c>
      <c r="F22" s="4">
        <f t="shared" si="4"/>
        <v>-2.8403445661996651E-3</v>
      </c>
      <c r="G22" s="4">
        <f t="shared" si="5"/>
        <v>2.8403445661996651E-3</v>
      </c>
      <c r="H22" s="91">
        <v>8.1776865001379276E-2</v>
      </c>
      <c r="I22" s="91">
        <v>8.4617209567578941E-2</v>
      </c>
    </row>
    <row r="23" spans="1:9" x14ac:dyDescent="0.2">
      <c r="A23" s="202" t="e">
        <v>#N/A</v>
      </c>
      <c r="B23" s="202"/>
      <c r="C23" s="92" t="s">
        <v>1167</v>
      </c>
      <c r="D23" s="93">
        <v>257</v>
      </c>
      <c r="E23" s="103">
        <v>182</v>
      </c>
      <c r="F23" s="4">
        <f t="shared" si="4"/>
        <v>4.1251610416744855E-3</v>
      </c>
      <c r="G23" s="4">
        <f t="shared" si="5"/>
        <v>4.1251610416744855E-3</v>
      </c>
      <c r="H23" s="90">
        <v>9.9897210090681268E-2</v>
      </c>
      <c r="I23" s="90">
        <v>9.5772049049006783E-2</v>
      </c>
    </row>
    <row r="24" spans="1:9" x14ac:dyDescent="0.2">
      <c r="A24" s="202" t="e">
        <v>#N/A</v>
      </c>
      <c r="B24" s="202"/>
      <c r="C24" s="92" t="s">
        <v>196</v>
      </c>
      <c r="D24" s="93">
        <v>2452</v>
      </c>
      <c r="E24" s="103">
        <v>1859</v>
      </c>
      <c r="F24" s="4">
        <f t="shared" si="4"/>
        <v>0</v>
      </c>
      <c r="G24" s="4">
        <f t="shared" si="5"/>
        <v>0</v>
      </c>
      <c r="H24" s="91">
        <v>1</v>
      </c>
      <c r="I24" s="91">
        <v>1</v>
      </c>
    </row>
    <row r="25" spans="1:9" x14ac:dyDescent="0.2">
      <c r="A25" s="204" t="s">
        <v>9</v>
      </c>
      <c r="B25" s="204" t="s">
        <v>22</v>
      </c>
      <c r="C25" s="83" t="s">
        <v>11</v>
      </c>
      <c r="D25" s="80">
        <v>0</v>
      </c>
      <c r="E25" s="85">
        <v>0</v>
      </c>
      <c r="F25" s="4">
        <f>SUM(H25-I25)</f>
        <v>0</v>
      </c>
      <c r="G25" s="4">
        <f>ABS(F25)</f>
        <v>0</v>
      </c>
      <c r="H25" s="91">
        <v>0</v>
      </c>
      <c r="I25" s="91">
        <v>0</v>
      </c>
    </row>
    <row r="26" spans="1:9" x14ac:dyDescent="0.2">
      <c r="A26" s="204" t="e">
        <v>#N/A</v>
      </c>
      <c r="B26" s="204"/>
      <c r="C26" s="83" t="s">
        <v>12</v>
      </c>
      <c r="D26" s="80">
        <v>0</v>
      </c>
      <c r="E26" s="85">
        <v>0</v>
      </c>
      <c r="F26" s="4">
        <f t="shared" ref="F26:F29" si="6">SUM(H26-I26)</f>
        <v>0</v>
      </c>
      <c r="G26" s="4">
        <f t="shared" ref="G26:G29" si="7">ABS(F26)</f>
        <v>0</v>
      </c>
      <c r="H26" s="91">
        <v>0</v>
      </c>
      <c r="I26" s="91">
        <v>0</v>
      </c>
    </row>
    <row r="27" spans="1:9" x14ac:dyDescent="0.2">
      <c r="A27" s="204" t="e">
        <v>#N/A</v>
      </c>
      <c r="B27" s="204"/>
      <c r="C27" s="83" t="s">
        <v>13</v>
      </c>
      <c r="D27" s="80">
        <v>64</v>
      </c>
      <c r="E27" s="85">
        <v>30</v>
      </c>
      <c r="F27" s="4">
        <f t="shared" si="6"/>
        <v>2.9184396461141571E-2</v>
      </c>
      <c r="G27" s="4">
        <f t="shared" si="7"/>
        <v>2.9184396461141571E-2</v>
      </c>
      <c r="H27" s="91">
        <v>0.16749034004909796</v>
      </c>
      <c r="I27" s="91">
        <v>0.13830594358795639</v>
      </c>
    </row>
    <row r="28" spans="1:9" x14ac:dyDescent="0.2">
      <c r="A28" s="204" t="e">
        <v>#N/A</v>
      </c>
      <c r="B28" s="204"/>
      <c r="C28" s="83" t="s">
        <v>14</v>
      </c>
      <c r="D28" s="80">
        <v>304</v>
      </c>
      <c r="E28" s="85">
        <v>178</v>
      </c>
      <c r="F28" s="4">
        <f t="shared" si="6"/>
        <v>-2.9184396461140794E-2</v>
      </c>
      <c r="G28" s="4">
        <f t="shared" si="7"/>
        <v>2.9184396461140794E-2</v>
      </c>
      <c r="H28" s="91">
        <v>0.83250965995090265</v>
      </c>
      <c r="I28" s="91">
        <v>0.86169405641204344</v>
      </c>
    </row>
    <row r="29" spans="1:9" x14ac:dyDescent="0.2">
      <c r="A29" s="204" t="e">
        <v>#N/A</v>
      </c>
      <c r="B29" s="204"/>
      <c r="C29" s="83" t="s">
        <v>196</v>
      </c>
      <c r="D29" s="80">
        <v>368</v>
      </c>
      <c r="E29" s="85">
        <v>208</v>
      </c>
      <c r="F29" s="4">
        <f t="shared" si="6"/>
        <v>0</v>
      </c>
      <c r="G29" s="4">
        <f t="shared" si="7"/>
        <v>0</v>
      </c>
      <c r="H29" s="91">
        <v>1</v>
      </c>
      <c r="I29" s="91">
        <v>1</v>
      </c>
    </row>
    <row r="30" spans="1:9" ht="12.75" customHeight="1" x14ac:dyDescent="0.2">
      <c r="A30" s="213" t="s">
        <v>9</v>
      </c>
      <c r="B30" s="213" t="s">
        <v>23</v>
      </c>
      <c r="C30" s="98" t="s">
        <v>11</v>
      </c>
      <c r="D30" s="99">
        <v>0</v>
      </c>
      <c r="E30" s="104">
        <v>0</v>
      </c>
      <c r="F30" s="4">
        <f>SUM(H30-I30)</f>
        <v>0</v>
      </c>
      <c r="G30" s="4">
        <f>ABS(F30)</f>
        <v>0</v>
      </c>
      <c r="H30" s="91">
        <v>0</v>
      </c>
      <c r="I30" s="91">
        <v>0</v>
      </c>
    </row>
    <row r="31" spans="1:9" x14ac:dyDescent="0.2">
      <c r="A31" s="205" t="e">
        <v>#N/A</v>
      </c>
      <c r="B31" s="205"/>
      <c r="C31" s="100" t="s">
        <v>12</v>
      </c>
      <c r="D31" s="101">
        <v>0</v>
      </c>
      <c r="E31" s="103">
        <v>0</v>
      </c>
      <c r="F31" s="4">
        <f t="shared" ref="F31:F58" si="8">SUM(H31-I31)</f>
        <v>0</v>
      </c>
      <c r="G31" s="4">
        <f t="shared" ref="G31:G58" si="9">ABS(F31)</f>
        <v>0</v>
      </c>
      <c r="H31" s="91">
        <v>0</v>
      </c>
      <c r="I31" s="91">
        <v>0</v>
      </c>
    </row>
    <row r="32" spans="1:9" x14ac:dyDescent="0.2">
      <c r="A32" s="205" t="e">
        <v>#N/A</v>
      </c>
      <c r="B32" s="205"/>
      <c r="C32" s="100" t="s">
        <v>24</v>
      </c>
      <c r="D32" s="101">
        <v>669</v>
      </c>
      <c r="E32" s="103">
        <v>451</v>
      </c>
      <c r="F32" s="4">
        <f t="shared" si="8"/>
        <v>1.0550457790923173E-2</v>
      </c>
      <c r="G32" s="4">
        <f t="shared" si="9"/>
        <v>1.0550457790923173E-2</v>
      </c>
      <c r="H32" s="91">
        <v>0.26060428353361281</v>
      </c>
      <c r="I32" s="91">
        <v>0.25005382574268964</v>
      </c>
    </row>
    <row r="33" spans="1:9" x14ac:dyDescent="0.2">
      <c r="A33" s="205" t="e">
        <v>#N/A</v>
      </c>
      <c r="B33" s="205"/>
      <c r="C33" s="100" t="s">
        <v>25</v>
      </c>
      <c r="D33" s="101">
        <v>483</v>
      </c>
      <c r="E33" s="103">
        <v>327</v>
      </c>
      <c r="F33" s="4">
        <f t="shared" si="8"/>
        <v>-1.435576934455618E-3</v>
      </c>
      <c r="G33" s="4">
        <f t="shared" si="9"/>
        <v>1.435576934455618E-3</v>
      </c>
      <c r="H33" s="91">
        <v>0.17516493742849593</v>
      </c>
      <c r="I33" s="91">
        <v>0.17660051436295154</v>
      </c>
    </row>
    <row r="34" spans="1:9" x14ac:dyDescent="0.2">
      <c r="A34" s="205" t="e">
        <v>#N/A</v>
      </c>
      <c r="B34" s="205"/>
      <c r="C34" s="100" t="s">
        <v>26</v>
      </c>
      <c r="D34" s="101">
        <v>315</v>
      </c>
      <c r="E34" s="103">
        <v>243</v>
      </c>
      <c r="F34" s="4">
        <f t="shared" si="8"/>
        <v>-9.778425308271943E-3</v>
      </c>
      <c r="G34" s="4">
        <f t="shared" si="9"/>
        <v>9.778425308271943E-3</v>
      </c>
      <c r="H34" s="91">
        <v>0.11329842030614939</v>
      </c>
      <c r="I34" s="91">
        <v>0.12307684561442134</v>
      </c>
    </row>
    <row r="35" spans="1:9" x14ac:dyDescent="0.2">
      <c r="A35" s="205" t="e">
        <v>#N/A</v>
      </c>
      <c r="B35" s="205"/>
      <c r="C35" s="100" t="s">
        <v>27</v>
      </c>
      <c r="D35" s="101">
        <v>440</v>
      </c>
      <c r="E35" s="103">
        <v>342</v>
      </c>
      <c r="F35" s="4">
        <f t="shared" si="8"/>
        <v>-6.0404345488627997E-3</v>
      </c>
      <c r="G35" s="4">
        <f t="shared" si="9"/>
        <v>6.0404345488627997E-3</v>
      </c>
      <c r="H35" s="91">
        <v>0.14986571367758225</v>
      </c>
      <c r="I35" s="91">
        <v>0.15590614822644505</v>
      </c>
    </row>
    <row r="36" spans="1:9" x14ac:dyDescent="0.2">
      <c r="A36" s="205" t="e">
        <v>#N/A</v>
      </c>
      <c r="B36" s="205"/>
      <c r="C36" s="100" t="s">
        <v>28</v>
      </c>
      <c r="D36" s="101">
        <v>915</v>
      </c>
      <c r="E36" s="103">
        <v>700</v>
      </c>
      <c r="F36" s="4">
        <f t="shared" si="8"/>
        <v>6.7039790006673261E-3</v>
      </c>
      <c r="G36" s="4">
        <f t="shared" si="9"/>
        <v>6.7039790006673261E-3</v>
      </c>
      <c r="H36" s="90">
        <v>0.30106664505416014</v>
      </c>
      <c r="I36" s="90">
        <v>0.29436266605349282</v>
      </c>
    </row>
    <row r="37" spans="1:9" x14ac:dyDescent="0.2">
      <c r="A37" s="205" t="e">
        <v>#N/A</v>
      </c>
      <c r="B37" s="205"/>
      <c r="C37" s="100" t="s">
        <v>196</v>
      </c>
      <c r="D37" s="101">
        <v>2822</v>
      </c>
      <c r="E37" s="103">
        <v>2063</v>
      </c>
      <c r="F37" s="4">
        <f t="shared" si="8"/>
        <v>0</v>
      </c>
      <c r="G37" s="4">
        <f t="shared" si="9"/>
        <v>0</v>
      </c>
      <c r="H37" s="91">
        <v>1</v>
      </c>
      <c r="I37" s="91">
        <v>1</v>
      </c>
    </row>
    <row r="38" spans="1:9" x14ac:dyDescent="0.2">
      <c r="A38" s="204" t="s">
        <v>9</v>
      </c>
      <c r="B38" s="204" t="s">
        <v>33</v>
      </c>
      <c r="C38" s="83" t="s">
        <v>11</v>
      </c>
      <c r="D38" s="80">
        <v>0</v>
      </c>
      <c r="E38" s="85">
        <v>2</v>
      </c>
      <c r="F38" s="4">
        <f t="shared" si="8"/>
        <v>-1.5076719001473439E-4</v>
      </c>
      <c r="G38" s="4">
        <f t="shared" si="9"/>
        <v>1.5076719001473439E-4</v>
      </c>
      <c r="H38" s="91">
        <v>0</v>
      </c>
      <c r="I38" s="91">
        <v>1.5076719001473439E-4</v>
      </c>
    </row>
    <row r="39" spans="1:9" x14ac:dyDescent="0.2">
      <c r="A39" s="204" t="e">
        <v>#N/A</v>
      </c>
      <c r="B39" s="204"/>
      <c r="C39" s="83" t="s">
        <v>12</v>
      </c>
      <c r="D39" s="80">
        <v>1</v>
      </c>
      <c r="E39" s="85">
        <v>0</v>
      </c>
      <c r="F39" s="4">
        <f t="shared" si="8"/>
        <v>3.1358555925547089E-4</v>
      </c>
      <c r="G39" s="4">
        <f t="shared" si="9"/>
        <v>3.1358555925547089E-4</v>
      </c>
      <c r="H39" s="91">
        <v>3.1358555925547089E-4</v>
      </c>
      <c r="I39" s="91">
        <v>0</v>
      </c>
    </row>
    <row r="40" spans="1:9" x14ac:dyDescent="0.2">
      <c r="A40" s="204" t="e">
        <v>#N/A</v>
      </c>
      <c r="B40" s="204"/>
      <c r="C40" s="83" t="s">
        <v>34</v>
      </c>
      <c r="D40" s="80">
        <v>2166</v>
      </c>
      <c r="E40" s="85">
        <v>1528</v>
      </c>
      <c r="F40" s="4">
        <f t="shared" si="8"/>
        <v>2.098542958691485E-2</v>
      </c>
      <c r="G40" s="4">
        <f t="shared" si="9"/>
        <v>2.098542958691485E-2</v>
      </c>
      <c r="H40" s="91">
        <v>0.78536285379539605</v>
      </c>
      <c r="I40" s="91">
        <v>0.7643774242084812</v>
      </c>
    </row>
    <row r="41" spans="1:9" x14ac:dyDescent="0.2">
      <c r="A41" s="204" t="e">
        <v>#N/A</v>
      </c>
      <c r="B41" s="204"/>
      <c r="C41" s="83" t="s">
        <v>35</v>
      </c>
      <c r="D41" s="80">
        <v>657</v>
      </c>
      <c r="E41" s="85">
        <v>539</v>
      </c>
      <c r="F41" s="4">
        <f t="shared" si="8"/>
        <v>-2.1148247956156024E-2</v>
      </c>
      <c r="G41" s="4">
        <f t="shared" si="9"/>
        <v>2.1148247956156024E-2</v>
      </c>
      <c r="H41" s="91">
        <v>0.21432356064534777</v>
      </c>
      <c r="I41" s="91">
        <v>0.2354718086015038</v>
      </c>
    </row>
    <row r="42" spans="1:9" x14ac:dyDescent="0.2">
      <c r="A42" s="204" t="s">
        <v>9</v>
      </c>
      <c r="B42" s="204" t="s">
        <v>36</v>
      </c>
      <c r="C42" s="83" t="s">
        <v>11</v>
      </c>
      <c r="D42" s="80">
        <v>0</v>
      </c>
      <c r="E42" s="85">
        <v>1</v>
      </c>
      <c r="F42" s="4">
        <f t="shared" si="8"/>
        <v>0</v>
      </c>
      <c r="G42" s="4">
        <f t="shared" si="9"/>
        <v>0</v>
      </c>
      <c r="H42" s="91">
        <v>0</v>
      </c>
      <c r="I42" s="91">
        <v>0</v>
      </c>
    </row>
    <row r="43" spans="1:9" x14ac:dyDescent="0.2">
      <c r="A43" s="204" t="e">
        <v>#N/A</v>
      </c>
      <c r="B43" s="204"/>
      <c r="C43" s="83" t="s">
        <v>12</v>
      </c>
      <c r="D43" s="80">
        <v>2</v>
      </c>
      <c r="E43" s="85">
        <v>1</v>
      </c>
      <c r="F43" s="4">
        <f t="shared" si="8"/>
        <v>5.8423608056017943E-4</v>
      </c>
      <c r="G43" s="4">
        <f t="shared" si="9"/>
        <v>5.8423608056017943E-4</v>
      </c>
      <c r="H43" s="91">
        <v>5.8423608056017943E-4</v>
      </c>
      <c r="I43" s="91">
        <v>0</v>
      </c>
    </row>
    <row r="44" spans="1:9" x14ac:dyDescent="0.2">
      <c r="A44" s="204" t="e">
        <v>#N/A</v>
      </c>
      <c r="B44" s="204"/>
      <c r="C44" s="83" t="s">
        <v>37</v>
      </c>
      <c r="D44" s="80">
        <v>338</v>
      </c>
      <c r="E44" s="85">
        <v>200</v>
      </c>
      <c r="F44" s="4">
        <f t="shared" si="8"/>
        <v>2.9877932924450762E-2</v>
      </c>
      <c r="G44" s="4">
        <f t="shared" si="9"/>
        <v>2.9877932924450762E-2</v>
      </c>
      <c r="H44" s="91">
        <v>0.12283355823384218</v>
      </c>
      <c r="I44" s="91">
        <v>9.2955625309391415E-2</v>
      </c>
    </row>
    <row r="45" spans="1:9" x14ac:dyDescent="0.2">
      <c r="A45" s="204" t="e">
        <v>#N/A</v>
      </c>
      <c r="B45" s="204"/>
      <c r="C45" s="83" t="s">
        <v>38</v>
      </c>
      <c r="D45" s="80">
        <v>466</v>
      </c>
      <c r="E45" s="85">
        <v>384</v>
      </c>
      <c r="F45" s="4">
        <f t="shared" si="8"/>
        <v>-1.2732738451347037E-2</v>
      </c>
      <c r="G45" s="4">
        <f t="shared" si="9"/>
        <v>1.2732738451347037E-2</v>
      </c>
      <c r="H45" s="91">
        <v>0.16204836578253218</v>
      </c>
      <c r="I45" s="91">
        <v>0.17478110423387921</v>
      </c>
    </row>
    <row r="46" spans="1:9" x14ac:dyDescent="0.2">
      <c r="A46" s="204" t="e">
        <v>#N/A</v>
      </c>
      <c r="B46" s="204"/>
      <c r="C46" s="83" t="s">
        <v>39</v>
      </c>
      <c r="D46" s="80">
        <v>654</v>
      </c>
      <c r="E46" s="85">
        <v>549</v>
      </c>
      <c r="F46" s="4">
        <f t="shared" si="8"/>
        <v>-4.8873569076755635E-2</v>
      </c>
      <c r="G46" s="4">
        <f t="shared" si="9"/>
        <v>4.8873569076755635E-2</v>
      </c>
      <c r="H46" s="91">
        <v>0.22479322190782355</v>
      </c>
      <c r="I46" s="91">
        <v>0.27366679098457919</v>
      </c>
    </row>
    <row r="47" spans="1:9" x14ac:dyDescent="0.2">
      <c r="A47" s="204" t="e">
        <v>#N/A</v>
      </c>
      <c r="B47" s="204"/>
      <c r="C47" s="83" t="s">
        <v>40</v>
      </c>
      <c r="D47" s="80">
        <v>642</v>
      </c>
      <c r="E47" s="85">
        <v>511</v>
      </c>
      <c r="F47" s="4">
        <f t="shared" si="8"/>
        <v>-1.3119614082338082E-2</v>
      </c>
      <c r="G47" s="4">
        <f t="shared" si="9"/>
        <v>1.3119614082338082E-2</v>
      </c>
      <c r="H47" s="91">
        <v>0.23696195819004312</v>
      </c>
      <c r="I47" s="91">
        <v>0.2500815722723812</v>
      </c>
    </row>
    <row r="48" spans="1:9" x14ac:dyDescent="0.2">
      <c r="A48" s="204" t="e">
        <v>#N/A</v>
      </c>
      <c r="B48" s="204"/>
      <c r="C48" s="83" t="s">
        <v>41</v>
      </c>
      <c r="D48" s="80">
        <v>722</v>
      </c>
      <c r="E48" s="85">
        <v>423</v>
      </c>
      <c r="F48" s="4">
        <f t="shared" si="8"/>
        <v>4.4263752605431417E-2</v>
      </c>
      <c r="G48" s="4">
        <f t="shared" si="9"/>
        <v>4.4263752605431417E-2</v>
      </c>
      <c r="H48" s="91">
        <v>0.25277865980519898</v>
      </c>
      <c r="I48" s="91">
        <v>0.20851490719976756</v>
      </c>
    </row>
    <row r="49" spans="1:9" x14ac:dyDescent="0.2">
      <c r="A49" s="204" t="s">
        <v>9</v>
      </c>
      <c r="B49" s="204" t="s">
        <v>42</v>
      </c>
      <c r="C49" s="83" t="s">
        <v>11</v>
      </c>
      <c r="D49" s="80">
        <v>0</v>
      </c>
      <c r="E49" s="85">
        <v>1</v>
      </c>
      <c r="F49" s="4">
        <f t="shared" si="8"/>
        <v>0</v>
      </c>
      <c r="G49" s="4">
        <f t="shared" si="9"/>
        <v>0</v>
      </c>
      <c r="H49" s="90">
        <v>0</v>
      </c>
      <c r="I49" s="90">
        <v>0</v>
      </c>
    </row>
    <row r="50" spans="1:9" x14ac:dyDescent="0.2">
      <c r="A50" s="204" t="e">
        <v>#N/A</v>
      </c>
      <c r="B50" s="204"/>
      <c r="C50" s="83" t="s">
        <v>12</v>
      </c>
      <c r="D50" s="79">
        <v>5</v>
      </c>
      <c r="E50" s="85">
        <v>2</v>
      </c>
      <c r="F50" s="4">
        <f t="shared" si="8"/>
        <v>7.751838111840696E-5</v>
      </c>
      <c r="G50" s="4">
        <f t="shared" si="9"/>
        <v>7.751838111840696E-5</v>
      </c>
      <c r="H50" s="91">
        <v>1.3525481936405223E-3</v>
      </c>
      <c r="I50" s="91">
        <v>1.2750298125221154E-3</v>
      </c>
    </row>
    <row r="51" spans="1:9" x14ac:dyDescent="0.2">
      <c r="A51" s="204" t="e">
        <v>#N/A</v>
      </c>
      <c r="B51" s="204"/>
      <c r="C51" s="83" t="s">
        <v>43</v>
      </c>
      <c r="D51" s="80">
        <v>562</v>
      </c>
      <c r="E51" s="85">
        <v>318</v>
      </c>
      <c r="F51" s="4">
        <f t="shared" si="8"/>
        <v>5.5069876506266741E-2</v>
      </c>
      <c r="G51" s="4">
        <f t="shared" si="9"/>
        <v>5.5069876506266741E-2</v>
      </c>
      <c r="H51" s="91">
        <v>0.19966935775374878</v>
      </c>
      <c r="I51" s="91">
        <v>0.14459948124748204</v>
      </c>
    </row>
    <row r="52" spans="1:9" x14ac:dyDescent="0.2">
      <c r="A52" s="204" t="e">
        <v>#N/A</v>
      </c>
      <c r="B52" s="204"/>
      <c r="C52" s="83" t="s">
        <v>44</v>
      </c>
      <c r="D52" s="80">
        <v>828</v>
      </c>
      <c r="E52" s="85">
        <v>591</v>
      </c>
      <c r="F52" s="4">
        <f t="shared" si="8"/>
        <v>2.1031664755835011E-2</v>
      </c>
      <c r="G52" s="4">
        <f t="shared" si="9"/>
        <v>2.1031664755835011E-2</v>
      </c>
      <c r="H52" s="91">
        <v>0.29525140508990028</v>
      </c>
      <c r="I52" s="91">
        <v>0.27421974033406527</v>
      </c>
    </row>
    <row r="53" spans="1:9" x14ac:dyDescent="0.2">
      <c r="A53" s="204" t="e">
        <v>#N/A</v>
      </c>
      <c r="B53" s="204"/>
      <c r="C53" s="83" t="s">
        <v>45</v>
      </c>
      <c r="D53" s="80">
        <v>728</v>
      </c>
      <c r="E53" s="85">
        <v>594</v>
      </c>
      <c r="F53" s="4">
        <f t="shared" si="8"/>
        <v>-3.6324567656936757E-2</v>
      </c>
      <c r="G53" s="4">
        <f t="shared" si="9"/>
        <v>3.6324567656936757E-2</v>
      </c>
      <c r="H53" s="91">
        <v>0.25620355648751064</v>
      </c>
      <c r="I53" s="91">
        <v>0.2925281241444474</v>
      </c>
    </row>
    <row r="54" spans="1:9" x14ac:dyDescent="0.2">
      <c r="A54" s="204" t="e">
        <v>#N/A</v>
      </c>
      <c r="B54" s="204"/>
      <c r="C54" s="83" t="s">
        <v>46</v>
      </c>
      <c r="D54" s="80">
        <v>701</v>
      </c>
      <c r="E54" s="85">
        <v>563</v>
      </c>
      <c r="F54" s="4">
        <f t="shared" si="8"/>
        <v>-3.9854491986281881E-2</v>
      </c>
      <c r="G54" s="4">
        <f t="shared" si="9"/>
        <v>3.9854491986281881E-2</v>
      </c>
      <c r="H54" s="91">
        <v>0.24752313247520003</v>
      </c>
      <c r="I54" s="91">
        <v>0.28737762446148191</v>
      </c>
    </row>
    <row r="55" spans="1:9" x14ac:dyDescent="0.2">
      <c r="A55" s="204" t="s">
        <v>9</v>
      </c>
      <c r="B55" s="204" t="s">
        <v>47</v>
      </c>
      <c r="C55" s="83" t="s">
        <v>11</v>
      </c>
      <c r="D55" s="80">
        <v>0</v>
      </c>
      <c r="E55" s="85">
        <v>1</v>
      </c>
      <c r="F55" s="4">
        <f t="shared" si="8"/>
        <v>0</v>
      </c>
      <c r="G55" s="4">
        <f t="shared" si="9"/>
        <v>0</v>
      </c>
      <c r="H55" s="91">
        <v>0</v>
      </c>
      <c r="I55" s="91">
        <v>0</v>
      </c>
    </row>
    <row r="56" spans="1:9" x14ac:dyDescent="0.2">
      <c r="A56" s="204" t="e">
        <v>#N/A</v>
      </c>
      <c r="B56" s="204"/>
      <c r="C56" s="83" t="s">
        <v>12</v>
      </c>
      <c r="D56" s="80">
        <v>3</v>
      </c>
      <c r="E56" s="85">
        <v>2</v>
      </c>
      <c r="F56" s="4">
        <f t="shared" si="8"/>
        <v>-6.2268174576722048E-4</v>
      </c>
      <c r="G56" s="4">
        <f t="shared" si="9"/>
        <v>6.2268174576722048E-4</v>
      </c>
      <c r="H56" s="91">
        <v>6.5234806675489487E-4</v>
      </c>
      <c r="I56" s="91">
        <v>1.2750298125221154E-3</v>
      </c>
    </row>
    <row r="57" spans="1:9" x14ac:dyDescent="0.2">
      <c r="A57" s="204" t="e">
        <v>#N/A</v>
      </c>
      <c r="B57" s="204"/>
      <c r="C57" s="83" t="s">
        <v>43</v>
      </c>
      <c r="D57" s="79">
        <v>661</v>
      </c>
      <c r="E57" s="85">
        <v>414</v>
      </c>
      <c r="F57" s="4">
        <f t="shared" si="8"/>
        <v>4.0236322340983566E-2</v>
      </c>
      <c r="G57" s="4">
        <f t="shared" si="9"/>
        <v>4.0236322340983566E-2</v>
      </c>
      <c r="H57" s="91">
        <v>0.23267690070108027</v>
      </c>
      <c r="I57" s="91">
        <v>0.1924405783600967</v>
      </c>
    </row>
    <row r="58" spans="1:9" x14ac:dyDescent="0.2">
      <c r="A58" s="204" t="e">
        <v>#N/A</v>
      </c>
      <c r="B58" s="204"/>
      <c r="C58" s="83" t="s">
        <v>44</v>
      </c>
      <c r="D58" s="79">
        <v>651</v>
      </c>
      <c r="E58" s="85">
        <v>543</v>
      </c>
      <c r="F58" s="4">
        <f t="shared" si="8"/>
        <v>-1.7860669689891195E-2</v>
      </c>
      <c r="G58" s="4">
        <f t="shared" si="9"/>
        <v>1.7860669689891195E-2</v>
      </c>
      <c r="H58" s="91">
        <v>0.22773185753134326</v>
      </c>
      <c r="I58" s="91">
        <v>0.24559252722123445</v>
      </c>
    </row>
    <row r="59" spans="1:9" x14ac:dyDescent="0.2">
      <c r="A59" s="204" t="e">
        <v>#N/A</v>
      </c>
      <c r="B59" s="204"/>
      <c r="C59" s="83" t="s">
        <v>45</v>
      </c>
      <c r="D59" s="80">
        <v>405</v>
      </c>
      <c r="E59" s="85">
        <v>348</v>
      </c>
      <c r="F59" s="4">
        <f t="shared" ref="F59:F66" si="10">SUM(H59-I59)</f>
        <v>-2.5398024539795977E-2</v>
      </c>
      <c r="G59" s="4">
        <f t="shared" ref="G59:G66" si="11">ABS(F59)</f>
        <v>2.5398024539795977E-2</v>
      </c>
      <c r="H59" s="91">
        <v>0.14404663989861036</v>
      </c>
      <c r="I59" s="91">
        <v>0.16944466443840633</v>
      </c>
    </row>
    <row r="60" spans="1:9" x14ac:dyDescent="0.2">
      <c r="A60" s="204" t="e">
        <v>#N/A</v>
      </c>
      <c r="B60" s="204"/>
      <c r="C60" s="83" t="s">
        <v>46</v>
      </c>
      <c r="D60" s="80">
        <v>1104</v>
      </c>
      <c r="E60" s="85">
        <v>761</v>
      </c>
      <c r="F60" s="4">
        <f t="shared" si="10"/>
        <v>3.6450536344734275E-3</v>
      </c>
      <c r="G60" s="4">
        <f t="shared" si="11"/>
        <v>3.6450536344734275E-3</v>
      </c>
      <c r="H60" s="91">
        <v>0.39489225380221155</v>
      </c>
      <c r="I60" s="91">
        <v>0.39124720016773812</v>
      </c>
    </row>
    <row r="61" spans="1:9" x14ac:dyDescent="0.2">
      <c r="A61" s="204" t="s">
        <v>9</v>
      </c>
      <c r="B61" s="204" t="s">
        <v>48</v>
      </c>
      <c r="C61" s="83" t="s">
        <v>11</v>
      </c>
      <c r="D61" s="80">
        <v>0</v>
      </c>
      <c r="E61" s="85">
        <v>1</v>
      </c>
      <c r="F61" s="4">
        <f t="shared" si="10"/>
        <v>0</v>
      </c>
      <c r="G61" s="4">
        <f t="shared" si="11"/>
        <v>0</v>
      </c>
      <c r="H61" s="91">
        <v>0</v>
      </c>
      <c r="I61" s="91">
        <v>0</v>
      </c>
    </row>
    <row r="62" spans="1:9" x14ac:dyDescent="0.2">
      <c r="A62" s="204" t="e">
        <v>#N/A</v>
      </c>
      <c r="B62" s="204"/>
      <c r="C62" s="83" t="s">
        <v>12</v>
      </c>
      <c r="D62" s="80">
        <v>8</v>
      </c>
      <c r="E62" s="85">
        <v>0</v>
      </c>
      <c r="F62" s="4">
        <f t="shared" si="10"/>
        <v>2.5474320771985293E-3</v>
      </c>
      <c r="G62" s="4">
        <f t="shared" si="11"/>
        <v>2.5474320771985293E-3</v>
      </c>
      <c r="H62" s="90">
        <v>2.5474320771985293E-3</v>
      </c>
      <c r="I62" s="90">
        <v>0</v>
      </c>
    </row>
    <row r="63" spans="1:9" x14ac:dyDescent="0.2">
      <c r="A63" s="204" t="e">
        <v>#N/A</v>
      </c>
      <c r="B63" s="204"/>
      <c r="C63" s="83" t="s">
        <v>49</v>
      </c>
      <c r="D63" s="80">
        <v>1206</v>
      </c>
      <c r="E63" s="85">
        <v>682</v>
      </c>
      <c r="F63" s="4">
        <f t="shared" si="10"/>
        <v>0.12534815353392476</v>
      </c>
      <c r="G63" s="4">
        <f t="shared" si="11"/>
        <v>0.12534815353392476</v>
      </c>
      <c r="H63" s="91">
        <v>0.42910713284187546</v>
      </c>
      <c r="I63" s="91">
        <v>0.30375897930795071</v>
      </c>
    </row>
    <row r="64" spans="1:9" x14ac:dyDescent="0.2">
      <c r="A64" s="204" t="e">
        <v>#N/A</v>
      </c>
      <c r="B64" s="204"/>
      <c r="C64" s="83" t="s">
        <v>50</v>
      </c>
      <c r="D64" s="80">
        <v>870</v>
      </c>
      <c r="E64" s="85">
        <v>751</v>
      </c>
      <c r="F64" s="4">
        <f t="shared" si="10"/>
        <v>-6.9030524060394172E-2</v>
      </c>
      <c r="G64" s="4">
        <f t="shared" si="11"/>
        <v>6.9030524060394172E-2</v>
      </c>
      <c r="H64" s="91">
        <v>0.31044482764923176</v>
      </c>
      <c r="I64" s="91">
        <v>0.37947535170962593</v>
      </c>
    </row>
    <row r="65" spans="1:9" x14ac:dyDescent="0.2">
      <c r="A65" s="204" t="e">
        <v>#N/A</v>
      </c>
      <c r="B65" s="204"/>
      <c r="C65" s="83" t="s">
        <v>51</v>
      </c>
      <c r="D65" s="80">
        <v>456</v>
      </c>
      <c r="E65" s="85">
        <v>395</v>
      </c>
      <c r="F65" s="4">
        <f t="shared" si="10"/>
        <v>-4.6233824581318195E-2</v>
      </c>
      <c r="G65" s="4">
        <f t="shared" si="11"/>
        <v>4.6233824581318195E-2</v>
      </c>
      <c r="H65" s="91">
        <v>0.1582516447966279</v>
      </c>
      <c r="I65" s="91">
        <v>0.20448546937794609</v>
      </c>
    </row>
    <row r="66" spans="1:9" x14ac:dyDescent="0.2">
      <c r="A66" s="204" t="e">
        <v>#N/A</v>
      </c>
      <c r="B66" s="204"/>
      <c r="C66" s="83" t="s">
        <v>52</v>
      </c>
      <c r="D66" s="80">
        <v>284</v>
      </c>
      <c r="E66" s="85">
        <v>240</v>
      </c>
      <c r="F66" s="4">
        <f t="shared" si="10"/>
        <v>-1.2631236969408127E-2</v>
      </c>
      <c r="G66" s="4">
        <f t="shared" si="11"/>
        <v>1.2631236969408127E-2</v>
      </c>
      <c r="H66" s="91">
        <v>9.9648962635067506E-2</v>
      </c>
      <c r="I66" s="91">
        <v>0.11228019960447563</v>
      </c>
    </row>
    <row r="67" spans="1:9" x14ac:dyDescent="0.2">
      <c r="A67" s="205" t="s">
        <v>9</v>
      </c>
      <c r="B67" s="205" t="s">
        <v>53</v>
      </c>
      <c r="C67" s="100" t="s">
        <v>11</v>
      </c>
      <c r="D67" s="101">
        <v>0</v>
      </c>
      <c r="E67" s="103">
        <v>0</v>
      </c>
      <c r="F67" s="4">
        <f>SUM(H67-I67)</f>
        <v>0</v>
      </c>
      <c r="G67" s="4">
        <f>ABS(F67)</f>
        <v>0</v>
      </c>
      <c r="H67" s="91">
        <v>0</v>
      </c>
      <c r="I67" s="91">
        <v>0</v>
      </c>
    </row>
    <row r="68" spans="1:9" x14ac:dyDescent="0.2">
      <c r="A68" s="205" t="e">
        <v>#N/A</v>
      </c>
      <c r="B68" s="205"/>
      <c r="C68" s="100" t="s">
        <v>12</v>
      </c>
      <c r="D68" s="101">
        <v>0</v>
      </c>
      <c r="E68" s="103">
        <v>0</v>
      </c>
      <c r="F68" s="4">
        <f t="shared" ref="F68:F71" si="12">SUM(H68-I68)</f>
        <v>0</v>
      </c>
      <c r="G68" s="4">
        <f t="shared" ref="G68:G71" si="13">ABS(F68)</f>
        <v>0</v>
      </c>
      <c r="H68" s="91">
        <v>0</v>
      </c>
      <c r="I68" s="91">
        <v>0</v>
      </c>
    </row>
    <row r="69" spans="1:9" x14ac:dyDescent="0.2">
      <c r="A69" s="205" t="e">
        <v>#N/A</v>
      </c>
      <c r="B69" s="205"/>
      <c r="C69" s="100" t="s">
        <v>41</v>
      </c>
      <c r="D69" s="101">
        <v>2174</v>
      </c>
      <c r="E69" s="103">
        <v>1615</v>
      </c>
      <c r="F69" s="4">
        <f t="shared" si="12"/>
        <v>-1.1987469068832413E-2</v>
      </c>
      <c r="G69" s="4">
        <f t="shared" si="13"/>
        <v>1.1987469068832413E-2</v>
      </c>
      <c r="H69" s="91">
        <v>0.76312074782376782</v>
      </c>
      <c r="I69" s="91">
        <v>0.77510821689260023</v>
      </c>
    </row>
    <row r="70" spans="1:9" x14ac:dyDescent="0.2">
      <c r="A70" s="205" t="e">
        <v>#N/A</v>
      </c>
      <c r="B70" s="205"/>
      <c r="C70" s="100" t="s">
        <v>54</v>
      </c>
      <c r="D70" s="101">
        <v>644</v>
      </c>
      <c r="E70" s="103">
        <v>444</v>
      </c>
      <c r="F70" s="4">
        <f t="shared" si="12"/>
        <v>1.1987469068831386E-2</v>
      </c>
      <c r="G70" s="4">
        <f t="shared" si="13"/>
        <v>1.1987469068831386E-2</v>
      </c>
      <c r="H70" s="91">
        <v>0.23687925217623171</v>
      </c>
      <c r="I70" s="91">
        <v>0.22489178310740032</v>
      </c>
    </row>
    <row r="71" spans="1:9" x14ac:dyDescent="0.2">
      <c r="A71" s="205" t="e">
        <v>#N/A</v>
      </c>
      <c r="B71" s="205"/>
      <c r="C71" s="100" t="s">
        <v>196</v>
      </c>
      <c r="D71" s="101">
        <v>2818</v>
      </c>
      <c r="E71" s="103">
        <v>2059</v>
      </c>
      <c r="F71" s="4">
        <f t="shared" si="12"/>
        <v>0</v>
      </c>
      <c r="G71" s="4">
        <f t="shared" si="13"/>
        <v>0</v>
      </c>
      <c r="H71" s="91">
        <v>1</v>
      </c>
      <c r="I71" s="91">
        <v>1</v>
      </c>
    </row>
    <row r="72" spans="1:9" x14ac:dyDescent="0.2">
      <c r="A72" s="204" t="s">
        <v>9</v>
      </c>
      <c r="B72" s="204" t="s">
        <v>55</v>
      </c>
      <c r="C72" s="83" t="s">
        <v>11</v>
      </c>
      <c r="D72" s="80">
        <v>0</v>
      </c>
      <c r="E72" s="85">
        <v>2</v>
      </c>
      <c r="F72" s="4">
        <f>SUM(H72-I72)</f>
        <v>-1.674024865730295E-3</v>
      </c>
      <c r="G72" s="4">
        <f>ABS(F72)</f>
        <v>1.674024865730295E-3</v>
      </c>
      <c r="H72" s="91">
        <v>0</v>
      </c>
      <c r="I72" s="91">
        <v>1.674024865730295E-3</v>
      </c>
    </row>
    <row r="73" spans="1:9" x14ac:dyDescent="0.2">
      <c r="A73" s="204" t="e">
        <v>#N/A</v>
      </c>
      <c r="B73" s="204"/>
      <c r="C73" s="83" t="s">
        <v>12</v>
      </c>
      <c r="D73" s="80">
        <v>5</v>
      </c>
      <c r="E73" s="85">
        <v>0</v>
      </c>
      <c r="F73" s="4">
        <f t="shared" ref="F73:F80" si="14">SUM(H73-I73)</f>
        <v>1.3799530818842387E-3</v>
      </c>
      <c r="G73" s="4">
        <f t="shared" ref="G73:G80" si="15">ABS(F73)</f>
        <v>1.3799530818842387E-3</v>
      </c>
      <c r="H73" s="91">
        <v>1.3799530818842387E-3</v>
      </c>
      <c r="I73" s="91">
        <v>0</v>
      </c>
    </row>
    <row r="74" spans="1:9" x14ac:dyDescent="0.2">
      <c r="A74" s="204" t="e">
        <v>#N/A</v>
      </c>
      <c r="B74" s="204"/>
      <c r="C74" s="83" t="s">
        <v>13</v>
      </c>
      <c r="D74" s="80">
        <v>126</v>
      </c>
      <c r="E74" s="85">
        <v>88</v>
      </c>
      <c r="F74" s="4">
        <f t="shared" si="14"/>
        <v>-8.269746296613166E-3</v>
      </c>
      <c r="G74" s="4">
        <f t="shared" si="15"/>
        <v>8.269746296613166E-3</v>
      </c>
      <c r="H74" s="91">
        <v>5.2147493697416676E-2</v>
      </c>
      <c r="I74" s="91">
        <v>6.0417239994029842E-2</v>
      </c>
    </row>
    <row r="75" spans="1:9" x14ac:dyDescent="0.2">
      <c r="A75" s="204" t="e">
        <v>#N/A</v>
      </c>
      <c r="B75" s="204"/>
      <c r="C75" s="83" t="s">
        <v>14</v>
      </c>
      <c r="D75" s="80">
        <v>2381</v>
      </c>
      <c r="E75" s="85">
        <v>1812</v>
      </c>
      <c r="F75" s="4">
        <f t="shared" si="14"/>
        <v>8.5638180804610275E-3</v>
      </c>
      <c r="G75" s="4">
        <f t="shared" si="15"/>
        <v>8.5638180804610275E-3</v>
      </c>
      <c r="H75" s="90">
        <v>0.94647255322070012</v>
      </c>
      <c r="I75" s="90">
        <v>0.93790873514023909</v>
      </c>
    </row>
    <row r="76" spans="1:9" x14ac:dyDescent="0.2">
      <c r="A76" s="204" t="s">
        <v>9</v>
      </c>
      <c r="B76" s="204" t="s">
        <v>56</v>
      </c>
      <c r="C76" s="83" t="s">
        <v>11</v>
      </c>
      <c r="D76" s="80">
        <v>0</v>
      </c>
      <c r="E76" s="85">
        <v>4</v>
      </c>
      <c r="F76" s="4">
        <f t="shared" si="14"/>
        <v>-7.8463524482372574E-4</v>
      </c>
      <c r="G76" s="4">
        <f t="shared" si="15"/>
        <v>7.8463524482372574E-4</v>
      </c>
      <c r="H76" s="91">
        <v>0</v>
      </c>
      <c r="I76" s="91">
        <v>7.8463524482372574E-4</v>
      </c>
    </row>
    <row r="77" spans="1:9" x14ac:dyDescent="0.2">
      <c r="A77" s="204" t="e">
        <v>#N/A</v>
      </c>
      <c r="B77" s="204"/>
      <c r="C77" s="83" t="s">
        <v>12</v>
      </c>
      <c r="D77" s="80">
        <v>7</v>
      </c>
      <c r="E77" s="85">
        <v>2</v>
      </c>
      <c r="F77" s="4">
        <f t="shared" si="14"/>
        <v>1.9349099213803946E-3</v>
      </c>
      <c r="G77" s="4">
        <f t="shared" si="15"/>
        <v>1.9349099213803946E-3</v>
      </c>
      <c r="H77" s="91">
        <v>2.3584929971422718E-3</v>
      </c>
      <c r="I77" s="91">
        <v>4.2358307576187719E-4</v>
      </c>
    </row>
    <row r="78" spans="1:9" x14ac:dyDescent="0.2">
      <c r="A78" s="204" t="e">
        <v>#N/A</v>
      </c>
      <c r="B78" s="204"/>
      <c r="C78" s="83" t="s">
        <v>57</v>
      </c>
      <c r="D78" s="80">
        <v>631</v>
      </c>
      <c r="E78" s="85">
        <v>563</v>
      </c>
      <c r="F78" s="4">
        <f t="shared" si="14"/>
        <v>-4.1258274160288322E-2</v>
      </c>
      <c r="G78" s="4">
        <f t="shared" si="15"/>
        <v>4.1258274160288322E-2</v>
      </c>
      <c r="H78" s="91">
        <v>0.24584515885915881</v>
      </c>
      <c r="I78" s="91">
        <v>0.28710343301944713</v>
      </c>
    </row>
    <row r="79" spans="1:9" ht="12.6" customHeight="1" x14ac:dyDescent="0.2">
      <c r="A79" s="204" t="e">
        <v>#N/A</v>
      </c>
      <c r="B79" s="204"/>
      <c r="C79" s="83" t="s">
        <v>58</v>
      </c>
      <c r="D79" s="79">
        <v>1597</v>
      </c>
      <c r="E79" s="85">
        <v>1149</v>
      </c>
      <c r="F79" s="4">
        <f t="shared" si="14"/>
        <v>2.299965255655223E-2</v>
      </c>
      <c r="G79" s="4">
        <f t="shared" si="15"/>
        <v>2.299965255655223E-2</v>
      </c>
      <c r="H79" s="91">
        <v>0.62979050426936711</v>
      </c>
      <c r="I79" s="91">
        <v>0.60679085171281488</v>
      </c>
    </row>
    <row r="80" spans="1:9" ht="12.6" customHeight="1" x14ac:dyDescent="0.2">
      <c r="A80" s="204" t="e">
        <v>#N/A</v>
      </c>
      <c r="B80" s="204"/>
      <c r="C80" s="83" t="s">
        <v>59</v>
      </c>
      <c r="D80" s="79">
        <v>277</v>
      </c>
      <c r="E80" s="85">
        <v>184</v>
      </c>
      <c r="F80" s="4">
        <f t="shared" si="14"/>
        <v>1.7108346927182161E-2</v>
      </c>
      <c r="G80" s="4">
        <f t="shared" si="15"/>
        <v>1.7108346927182161E-2</v>
      </c>
      <c r="H80" s="91">
        <v>0.12200584387433318</v>
      </c>
      <c r="I80" s="91">
        <v>0.10489749694715102</v>
      </c>
    </row>
    <row r="81" spans="1:9" ht="12.6" customHeight="1" x14ac:dyDescent="0.2">
      <c r="A81" s="202" t="s">
        <v>9</v>
      </c>
      <c r="B81" s="202" t="s">
        <v>60</v>
      </c>
      <c r="C81" s="92" t="s">
        <v>11</v>
      </c>
      <c r="D81" s="93">
        <v>0</v>
      </c>
      <c r="E81" s="103">
        <v>0</v>
      </c>
      <c r="F81" s="4">
        <f>SUM(H81-I81)</f>
        <v>0</v>
      </c>
      <c r="G81" s="4">
        <f>ABS(F81)</f>
        <v>0</v>
      </c>
      <c r="H81" s="91">
        <v>0</v>
      </c>
      <c r="I81" s="91">
        <v>0</v>
      </c>
    </row>
    <row r="82" spans="1:9" ht="12.6" customHeight="1" x14ac:dyDescent="0.2">
      <c r="A82" s="202" t="e">
        <v>#N/A</v>
      </c>
      <c r="B82" s="202"/>
      <c r="C82" s="92" t="s">
        <v>12</v>
      </c>
      <c r="D82" s="93">
        <v>0</v>
      </c>
      <c r="E82" s="103">
        <v>0</v>
      </c>
      <c r="F82" s="4">
        <f t="shared" ref="F82:F88" si="16">SUM(H82-I82)</f>
        <v>0</v>
      </c>
      <c r="G82" s="4">
        <f t="shared" ref="G82:G88" si="17">ABS(F82)</f>
        <v>0</v>
      </c>
      <c r="H82" s="91">
        <v>0</v>
      </c>
      <c r="I82" s="91">
        <v>0</v>
      </c>
    </row>
    <row r="83" spans="1:9" ht="12.6" customHeight="1" x14ac:dyDescent="0.2">
      <c r="A83" s="202" t="e">
        <v>#N/A</v>
      </c>
      <c r="B83" s="202"/>
      <c r="C83" s="92" t="s">
        <v>61</v>
      </c>
      <c r="D83" s="93">
        <v>359</v>
      </c>
      <c r="E83" s="103">
        <v>213</v>
      </c>
      <c r="F83" s="4">
        <f t="shared" si="16"/>
        <v>1.9297307604073735E-2</v>
      </c>
      <c r="G83" s="4">
        <f t="shared" si="17"/>
        <v>1.9297307604073735E-2</v>
      </c>
      <c r="H83" s="91">
        <v>0.11643933477562093</v>
      </c>
      <c r="I83" s="91">
        <v>9.7142027171547199E-2</v>
      </c>
    </row>
    <row r="84" spans="1:9" ht="12.6" customHeight="1" x14ac:dyDescent="0.2">
      <c r="A84" s="202" t="e">
        <v>#N/A</v>
      </c>
      <c r="B84" s="202"/>
      <c r="C84" s="92" t="s">
        <v>62</v>
      </c>
      <c r="D84" s="93">
        <v>647</v>
      </c>
      <c r="E84" s="103">
        <v>471</v>
      </c>
      <c r="F84" s="4">
        <f t="shared" si="16"/>
        <v>9.1892604344205875E-3</v>
      </c>
      <c r="G84" s="4">
        <f t="shared" si="17"/>
        <v>9.1892604344205875E-3</v>
      </c>
      <c r="H84" s="91">
        <v>0.23974127975418916</v>
      </c>
      <c r="I84" s="91">
        <v>0.23055201931976857</v>
      </c>
    </row>
    <row r="85" spans="1:9" ht="12.6" customHeight="1" x14ac:dyDescent="0.2">
      <c r="A85" s="202" t="e">
        <v>#N/A</v>
      </c>
      <c r="B85" s="202"/>
      <c r="C85" s="92" t="s">
        <v>63</v>
      </c>
      <c r="D85" s="93">
        <v>642</v>
      </c>
      <c r="E85" s="103">
        <v>529</v>
      </c>
      <c r="F85" s="4">
        <f t="shared" si="16"/>
        <v>-4.1078451690464368E-2</v>
      </c>
      <c r="G85" s="4">
        <f t="shared" si="17"/>
        <v>4.1078451690464368E-2</v>
      </c>
      <c r="H85" s="91">
        <v>0.21854534035065731</v>
      </c>
      <c r="I85" s="91">
        <v>0.25962379204112168</v>
      </c>
    </row>
    <row r="86" spans="1:9" ht="12.6" customHeight="1" x14ac:dyDescent="0.2">
      <c r="A86" s="202" t="e">
        <v>#N/A</v>
      </c>
      <c r="B86" s="202"/>
      <c r="C86" s="92" t="s">
        <v>64</v>
      </c>
      <c r="D86" s="93">
        <v>588</v>
      </c>
      <c r="E86" s="103">
        <v>501</v>
      </c>
      <c r="F86" s="4">
        <f t="shared" si="16"/>
        <v>-3.2266966280531273E-2</v>
      </c>
      <c r="G86" s="4">
        <f t="shared" si="17"/>
        <v>3.2266966280531273E-2</v>
      </c>
      <c r="H86" s="91">
        <v>0.20679204405583185</v>
      </c>
      <c r="I86" s="91">
        <v>0.23905901033636312</v>
      </c>
    </row>
    <row r="87" spans="1:9" ht="12.6" customHeight="1" x14ac:dyDescent="0.2">
      <c r="A87" s="202" t="e">
        <v>#N/A</v>
      </c>
      <c r="B87" s="202"/>
      <c r="C87" s="92" t="s">
        <v>65</v>
      </c>
      <c r="D87" s="93">
        <v>564</v>
      </c>
      <c r="E87" s="103">
        <v>350</v>
      </c>
      <c r="F87" s="4">
        <f t="shared" si="16"/>
        <v>4.4858849932501277E-2</v>
      </c>
      <c r="G87" s="4">
        <f t="shared" si="17"/>
        <v>4.4858849932501277E-2</v>
      </c>
      <c r="H87" s="91">
        <v>0.2184820010637015</v>
      </c>
      <c r="I87" s="91">
        <v>0.17362315113120022</v>
      </c>
    </row>
    <row r="88" spans="1:9" ht="12.6" customHeight="1" x14ac:dyDescent="0.2">
      <c r="A88" s="202" t="e">
        <v>#N/A</v>
      </c>
      <c r="B88" s="202"/>
      <c r="C88" s="92" t="s">
        <v>196</v>
      </c>
      <c r="D88" s="93">
        <v>2800</v>
      </c>
      <c r="E88" s="103">
        <v>2064</v>
      </c>
      <c r="F88" s="4">
        <f t="shared" si="16"/>
        <v>0</v>
      </c>
      <c r="G88" s="4">
        <f t="shared" si="17"/>
        <v>0</v>
      </c>
      <c r="H88" s="90">
        <v>1</v>
      </c>
      <c r="I88" s="90">
        <v>1</v>
      </c>
    </row>
    <row r="89" spans="1:9" ht="12.6" customHeight="1" x14ac:dyDescent="0.2">
      <c r="A89" s="204" t="s">
        <v>9</v>
      </c>
      <c r="B89" s="204" t="s">
        <v>66</v>
      </c>
      <c r="C89" s="83" t="s">
        <v>11</v>
      </c>
      <c r="D89" s="79">
        <v>0</v>
      </c>
      <c r="E89" s="85">
        <v>4</v>
      </c>
      <c r="F89" s="4">
        <f>SUM(H89-I89)</f>
        <v>-1.2603489738186712E-3</v>
      </c>
      <c r="G89" s="4">
        <f>ABS(F89)</f>
        <v>1.2603489738186712E-3</v>
      </c>
      <c r="H89" s="91">
        <v>0</v>
      </c>
      <c r="I89" s="91">
        <v>1.2603489738186712E-3</v>
      </c>
    </row>
    <row r="90" spans="1:9" ht="12.6" customHeight="1" x14ac:dyDescent="0.2">
      <c r="A90" s="204" t="e">
        <v>#N/A</v>
      </c>
      <c r="B90" s="204"/>
      <c r="C90" s="83" t="s">
        <v>12</v>
      </c>
      <c r="D90" s="79">
        <v>15</v>
      </c>
      <c r="E90" s="85">
        <v>0</v>
      </c>
      <c r="F90" s="4">
        <f t="shared" ref="F90:F95" si="18">SUM(H90-I90)</f>
        <v>5.4065485085837287E-3</v>
      </c>
      <c r="G90" s="4">
        <f t="shared" ref="G90:G95" si="19">ABS(F90)</f>
        <v>5.4065485085837287E-3</v>
      </c>
      <c r="H90" s="91">
        <v>5.4065485085837287E-3</v>
      </c>
      <c r="I90" s="91">
        <v>0</v>
      </c>
    </row>
    <row r="91" spans="1:9" ht="12.6" customHeight="1" x14ac:dyDescent="0.2">
      <c r="A91" s="204" t="e">
        <v>#N/A</v>
      </c>
      <c r="B91" s="204"/>
      <c r="C91" s="83" t="s">
        <v>67</v>
      </c>
      <c r="D91" s="79">
        <v>244</v>
      </c>
      <c r="E91" s="85">
        <v>159</v>
      </c>
      <c r="F91" s="4">
        <f t="shared" si="18"/>
        <v>9.3161932888238541E-3</v>
      </c>
      <c r="G91" s="4">
        <f t="shared" si="19"/>
        <v>9.3161932888238541E-3</v>
      </c>
      <c r="H91" s="91">
        <v>9.1387271897140146E-2</v>
      </c>
      <c r="I91" s="91">
        <v>8.2071078608316292E-2</v>
      </c>
    </row>
    <row r="92" spans="1:9" ht="12.6" customHeight="1" x14ac:dyDescent="0.2">
      <c r="A92" s="204" t="e">
        <v>#N/A</v>
      </c>
      <c r="B92" s="204"/>
      <c r="C92" s="83" t="s">
        <v>68</v>
      </c>
      <c r="D92" s="79">
        <v>489</v>
      </c>
      <c r="E92" s="85">
        <v>398</v>
      </c>
      <c r="F92" s="4">
        <f t="shared" si="18"/>
        <v>-1.2839606224597344E-2</v>
      </c>
      <c r="G92" s="4">
        <f t="shared" si="19"/>
        <v>1.2839606224597344E-2</v>
      </c>
      <c r="H92" s="91">
        <v>0.18429884264677401</v>
      </c>
      <c r="I92" s="91">
        <v>0.19713844887137136</v>
      </c>
    </row>
    <row r="93" spans="1:9" x14ac:dyDescent="0.2">
      <c r="A93" s="204" t="e">
        <v>#N/A</v>
      </c>
      <c r="B93" s="204"/>
      <c r="C93" s="83" t="s">
        <v>69</v>
      </c>
      <c r="D93" s="80">
        <v>1172</v>
      </c>
      <c r="E93" s="85">
        <v>943</v>
      </c>
      <c r="F93" s="4">
        <f t="shared" si="18"/>
        <v>-1.5542628065160213E-2</v>
      </c>
      <c r="G93" s="4">
        <f t="shared" si="19"/>
        <v>1.5542628065160213E-2</v>
      </c>
      <c r="H93" s="91">
        <v>0.43442586711947306</v>
      </c>
      <c r="I93" s="91">
        <v>0.44996849518463328</v>
      </c>
    </row>
    <row r="94" spans="1:9" x14ac:dyDescent="0.2">
      <c r="A94" s="204" t="e">
        <v>#N/A</v>
      </c>
      <c r="B94" s="204"/>
      <c r="C94" s="83" t="s">
        <v>70</v>
      </c>
      <c r="D94" s="80">
        <v>667</v>
      </c>
      <c r="E94" s="85">
        <v>439</v>
      </c>
      <c r="F94" s="4">
        <f t="shared" si="18"/>
        <v>-1.246821040131546E-3</v>
      </c>
      <c r="G94" s="4">
        <f t="shared" si="19"/>
        <v>1.246821040131546E-3</v>
      </c>
      <c r="H94" s="91">
        <v>0.21157988891995971</v>
      </c>
      <c r="I94" s="91">
        <v>0.21282670996009126</v>
      </c>
    </row>
    <row r="95" spans="1:9" x14ac:dyDescent="0.2">
      <c r="A95" s="204" t="e">
        <v>#N/A</v>
      </c>
      <c r="B95" s="204"/>
      <c r="C95" s="83" t="s">
        <v>71</v>
      </c>
      <c r="D95" s="80">
        <v>237</v>
      </c>
      <c r="E95" s="85">
        <v>126</v>
      </c>
      <c r="F95" s="4">
        <f t="shared" si="18"/>
        <v>1.6166662506303685E-2</v>
      </c>
      <c r="G95" s="4">
        <f t="shared" si="19"/>
        <v>1.6166662506303685E-2</v>
      </c>
      <c r="H95" s="91">
        <v>7.2901580908070071E-2</v>
      </c>
      <c r="I95" s="91">
        <v>5.6734918401766386E-2</v>
      </c>
    </row>
    <row r="96" spans="1:9" x14ac:dyDescent="0.2">
      <c r="A96" s="202" t="s">
        <v>9</v>
      </c>
      <c r="B96" s="202" t="s">
        <v>1105</v>
      </c>
      <c r="C96" s="92" t="s">
        <v>11</v>
      </c>
      <c r="D96" s="93">
        <v>0</v>
      </c>
      <c r="E96" s="103">
        <v>1</v>
      </c>
      <c r="F96" s="4">
        <f>SUM(H96-I96)</f>
        <v>-3.0482465259204484E-4</v>
      </c>
      <c r="G96" s="4">
        <f>ABS(F96)</f>
        <v>3.0482465259204484E-4</v>
      </c>
      <c r="H96" s="91">
        <v>0</v>
      </c>
      <c r="I96" s="91">
        <v>3.0482465259204484E-4</v>
      </c>
    </row>
    <row r="97" spans="1:9" x14ac:dyDescent="0.2">
      <c r="A97" s="202" t="e">
        <v>#N/A</v>
      </c>
      <c r="B97" s="202"/>
      <c r="C97" s="92" t="s">
        <v>12</v>
      </c>
      <c r="D97" s="93">
        <v>4</v>
      </c>
      <c r="E97" s="103">
        <v>0</v>
      </c>
      <c r="F97" s="4">
        <f t="shared" ref="F97:F136" si="20">SUM(H97-I97)</f>
        <v>1.3606711877006633E-3</v>
      </c>
      <c r="G97" s="4">
        <f t="shared" ref="G97:G136" si="21">ABS(F97)</f>
        <v>1.3606711877006633E-3</v>
      </c>
      <c r="H97" s="91">
        <v>1.3606711877006633E-3</v>
      </c>
      <c r="I97" s="91">
        <v>0</v>
      </c>
    </row>
    <row r="98" spans="1:9" ht="25.5" x14ac:dyDescent="0.2">
      <c r="A98" s="202" t="e">
        <v>#N/A</v>
      </c>
      <c r="B98" s="202"/>
      <c r="C98" s="92" t="s">
        <v>1106</v>
      </c>
      <c r="D98" s="93">
        <v>781</v>
      </c>
      <c r="E98" s="103">
        <v>593</v>
      </c>
      <c r="F98" s="4">
        <f t="shared" si="20"/>
        <v>6.6244070861068982E-3</v>
      </c>
      <c r="G98" s="4">
        <f t="shared" si="21"/>
        <v>6.6244070861068982E-3</v>
      </c>
      <c r="H98" s="91">
        <v>0.27383285967174686</v>
      </c>
      <c r="I98" s="91">
        <v>0.26720845258563997</v>
      </c>
    </row>
    <row r="99" spans="1:9" ht="38.25" x14ac:dyDescent="0.2">
      <c r="A99" s="202" t="e">
        <v>#N/A</v>
      </c>
      <c r="B99" s="202"/>
      <c r="C99" s="92" t="s">
        <v>1107</v>
      </c>
      <c r="D99" s="93">
        <v>2039</v>
      </c>
      <c r="E99" s="103">
        <v>1475</v>
      </c>
      <c r="F99" s="4">
        <f t="shared" si="20"/>
        <v>-7.6802536212153827E-3</v>
      </c>
      <c r="G99" s="4">
        <f t="shared" si="21"/>
        <v>7.6802536212153827E-3</v>
      </c>
      <c r="H99" s="91">
        <v>0.72480646914055225</v>
      </c>
      <c r="I99" s="91">
        <v>0.73248672276176763</v>
      </c>
    </row>
    <row r="100" spans="1:9" x14ac:dyDescent="0.2">
      <c r="A100" s="202" t="e">
        <v>#N/A</v>
      </c>
      <c r="B100" s="202"/>
      <c r="C100" s="92" t="s">
        <v>196</v>
      </c>
      <c r="D100" s="93">
        <v>2824</v>
      </c>
      <c r="E100" s="103">
        <v>2069</v>
      </c>
      <c r="F100" s="4">
        <f t="shared" si="20"/>
        <v>0</v>
      </c>
      <c r="G100" s="4">
        <f t="shared" si="21"/>
        <v>0</v>
      </c>
      <c r="H100" s="91">
        <v>1</v>
      </c>
      <c r="I100" s="91">
        <v>1</v>
      </c>
    </row>
    <row r="101" spans="1:9" ht="12.6" customHeight="1" x14ac:dyDescent="0.2">
      <c r="A101" s="204" t="s">
        <v>9</v>
      </c>
      <c r="B101" s="204" t="s">
        <v>74</v>
      </c>
      <c r="C101" s="83" t="s">
        <v>11</v>
      </c>
      <c r="D101" s="80">
        <v>0</v>
      </c>
      <c r="E101" s="85">
        <v>1</v>
      </c>
      <c r="F101" s="4">
        <f t="shared" si="20"/>
        <v>-1.2851535212890131E-3</v>
      </c>
      <c r="G101" s="4">
        <f t="shared" si="21"/>
        <v>1.2851535212890131E-3</v>
      </c>
      <c r="H101" s="91">
        <v>0</v>
      </c>
      <c r="I101" s="91">
        <v>1.2851535212890131E-3</v>
      </c>
    </row>
    <row r="102" spans="1:9" ht="12.6" customHeight="1" x14ac:dyDescent="0.2">
      <c r="A102" s="204" t="e">
        <v>#N/A</v>
      </c>
      <c r="B102" s="204"/>
      <c r="C102" s="83" t="s">
        <v>12</v>
      </c>
      <c r="D102" s="80">
        <v>4</v>
      </c>
      <c r="E102" s="85">
        <v>0</v>
      </c>
      <c r="F102" s="4">
        <f t="shared" si="20"/>
        <v>3.7209967086703185E-3</v>
      </c>
      <c r="G102" s="4">
        <f t="shared" si="21"/>
        <v>3.7209967086703185E-3</v>
      </c>
      <c r="H102" s="91">
        <v>3.7209967086703185E-3</v>
      </c>
      <c r="I102" s="91">
        <v>0</v>
      </c>
    </row>
    <row r="103" spans="1:9" ht="12.6" customHeight="1" x14ac:dyDescent="0.2">
      <c r="A103" s="204" t="e">
        <v>#N/A</v>
      </c>
      <c r="B103" s="204"/>
      <c r="C103" s="83" t="s">
        <v>75</v>
      </c>
      <c r="D103" s="80">
        <v>254</v>
      </c>
      <c r="E103" s="85">
        <v>177</v>
      </c>
      <c r="F103" s="4">
        <f t="shared" si="20"/>
        <v>4.7885623977022063E-2</v>
      </c>
      <c r="G103" s="4">
        <f t="shared" si="21"/>
        <v>4.7885623977022063E-2</v>
      </c>
      <c r="H103" s="90">
        <v>0.22210533784043546</v>
      </c>
      <c r="I103" s="90">
        <v>0.17421971386341339</v>
      </c>
    </row>
    <row r="104" spans="1:9" x14ac:dyDescent="0.2">
      <c r="A104" s="204" t="e">
        <v>#N/A</v>
      </c>
      <c r="B104" s="204"/>
      <c r="C104" s="83" t="s">
        <v>76</v>
      </c>
      <c r="D104" s="80">
        <v>323</v>
      </c>
      <c r="E104" s="85">
        <v>242</v>
      </c>
      <c r="F104" s="4">
        <f t="shared" si="20"/>
        <v>1.6944984015694387E-2</v>
      </c>
      <c r="G104" s="4">
        <f t="shared" si="21"/>
        <v>1.6944984015694387E-2</v>
      </c>
      <c r="H104" s="91">
        <v>0.26892156954212248</v>
      </c>
      <c r="I104" s="91">
        <v>0.2519765855264281</v>
      </c>
    </row>
    <row r="105" spans="1:9" x14ac:dyDescent="0.2">
      <c r="A105" s="204" t="e">
        <v>#N/A</v>
      </c>
      <c r="B105" s="204"/>
      <c r="C105" s="83" t="s">
        <v>77</v>
      </c>
      <c r="D105" s="80">
        <v>209</v>
      </c>
      <c r="E105" s="85">
        <v>173</v>
      </c>
      <c r="F105" s="4">
        <f t="shared" si="20"/>
        <v>-1.24037231460363E-2</v>
      </c>
      <c r="G105" s="4">
        <f t="shared" si="21"/>
        <v>1.24037231460363E-2</v>
      </c>
      <c r="H105" s="91">
        <v>0.18032135605936681</v>
      </c>
      <c r="I105" s="91">
        <v>0.1927250792054031</v>
      </c>
    </row>
    <row r="106" spans="1:9" x14ac:dyDescent="0.2">
      <c r="A106" s="204" t="e">
        <v>#N/A</v>
      </c>
      <c r="B106" s="204"/>
      <c r="C106" s="83" t="s">
        <v>78</v>
      </c>
      <c r="D106" s="80">
        <v>181</v>
      </c>
      <c r="E106" s="85">
        <v>138</v>
      </c>
      <c r="F106" s="4">
        <f t="shared" si="20"/>
        <v>3.0710330295634469E-2</v>
      </c>
      <c r="G106" s="4">
        <f t="shared" si="21"/>
        <v>3.0710330295634469E-2</v>
      </c>
      <c r="H106" s="91">
        <v>0.16345210023300327</v>
      </c>
      <c r="I106" s="91">
        <v>0.1327417699373688</v>
      </c>
    </row>
    <row r="107" spans="1:9" x14ac:dyDescent="0.2">
      <c r="A107" s="204" t="e">
        <v>#N/A</v>
      </c>
      <c r="B107" s="204"/>
      <c r="C107" s="83" t="s">
        <v>79</v>
      </c>
      <c r="D107" s="80">
        <v>109</v>
      </c>
      <c r="E107" s="85">
        <v>106</v>
      </c>
      <c r="F107" s="4">
        <f t="shared" si="20"/>
        <v>-2.6193618901050084E-2</v>
      </c>
      <c r="G107" s="4">
        <f t="shared" si="21"/>
        <v>2.6193618901050084E-2</v>
      </c>
      <c r="H107" s="91">
        <v>8.8158677928671783E-2</v>
      </c>
      <c r="I107" s="91">
        <v>0.11435229682972187</v>
      </c>
    </row>
    <row r="108" spans="1:9" x14ac:dyDescent="0.2">
      <c r="A108" s="204" t="e">
        <v>#N/A</v>
      </c>
      <c r="B108" s="204"/>
      <c r="C108" s="83" t="s">
        <v>80</v>
      </c>
      <c r="D108" s="80">
        <v>86</v>
      </c>
      <c r="E108" s="85">
        <v>128</v>
      </c>
      <c r="F108" s="4">
        <f t="shared" si="20"/>
        <v>-5.9379439428647249E-2</v>
      </c>
      <c r="G108" s="4">
        <f t="shared" si="21"/>
        <v>5.9379439428647249E-2</v>
      </c>
      <c r="H108" s="91">
        <v>7.3319961687728433E-2</v>
      </c>
      <c r="I108" s="91">
        <v>0.13269940111637568</v>
      </c>
    </row>
    <row r="109" spans="1:9" x14ac:dyDescent="0.2">
      <c r="A109" s="204" t="s">
        <v>9</v>
      </c>
      <c r="B109" s="204" t="s">
        <v>81</v>
      </c>
      <c r="C109" s="83" t="s">
        <v>11</v>
      </c>
      <c r="D109" s="80">
        <v>0</v>
      </c>
      <c r="E109" s="85">
        <v>0</v>
      </c>
      <c r="F109" s="4">
        <f t="shared" si="20"/>
        <v>0</v>
      </c>
      <c r="G109" s="4">
        <f t="shared" si="21"/>
        <v>0</v>
      </c>
      <c r="H109" s="91">
        <v>0</v>
      </c>
      <c r="I109" s="91">
        <v>0</v>
      </c>
    </row>
    <row r="110" spans="1:9" x14ac:dyDescent="0.2">
      <c r="A110" s="204" t="e">
        <v>#N/A</v>
      </c>
      <c r="B110" s="204"/>
      <c r="C110" s="83" t="s">
        <v>12</v>
      </c>
      <c r="D110" s="80">
        <v>3</v>
      </c>
      <c r="E110" s="85">
        <v>0</v>
      </c>
      <c r="F110" s="4">
        <f t="shared" si="20"/>
        <v>2.3091565708866666E-3</v>
      </c>
      <c r="G110" s="4">
        <f t="shared" si="21"/>
        <v>2.3091565708866666E-3</v>
      </c>
      <c r="H110" s="91">
        <v>2.3091565708866666E-3</v>
      </c>
      <c r="I110" s="91">
        <v>0</v>
      </c>
    </row>
    <row r="111" spans="1:9" x14ac:dyDescent="0.2">
      <c r="A111" s="204" t="e">
        <v>#N/A</v>
      </c>
      <c r="B111" s="204"/>
      <c r="C111" s="83" t="s">
        <v>82</v>
      </c>
      <c r="D111" s="80">
        <v>604</v>
      </c>
      <c r="E111" s="85">
        <v>514</v>
      </c>
      <c r="F111" s="4">
        <f t="shared" si="20"/>
        <v>2.5060461913302579E-2</v>
      </c>
      <c r="G111" s="4">
        <f t="shared" si="21"/>
        <v>2.5060461913302579E-2</v>
      </c>
      <c r="H111" s="91">
        <v>0.68786232394282354</v>
      </c>
      <c r="I111" s="91">
        <v>0.66280186202952096</v>
      </c>
    </row>
    <row r="112" spans="1:9" x14ac:dyDescent="0.2">
      <c r="A112" s="204" t="e">
        <v>#N/A</v>
      </c>
      <c r="B112" s="204"/>
      <c r="C112" s="83" t="s">
        <v>83</v>
      </c>
      <c r="D112" s="80">
        <v>198</v>
      </c>
      <c r="E112" s="85">
        <v>206</v>
      </c>
      <c r="F112" s="4">
        <f t="shared" si="20"/>
        <v>-4.8011095462377723E-2</v>
      </c>
      <c r="G112" s="4">
        <f t="shared" si="21"/>
        <v>4.8011095462377723E-2</v>
      </c>
      <c r="H112" s="91">
        <v>0.21194549868740528</v>
      </c>
      <c r="I112" s="91">
        <v>0.259956594149783</v>
      </c>
    </row>
    <row r="113" spans="1:9" x14ac:dyDescent="0.2">
      <c r="A113" s="204" t="e">
        <v>#N/A</v>
      </c>
      <c r="B113" s="204"/>
      <c r="C113" s="83" t="s">
        <v>84</v>
      </c>
      <c r="D113" s="80">
        <v>103</v>
      </c>
      <c r="E113" s="85">
        <v>66</v>
      </c>
      <c r="F113" s="4">
        <f t="shared" si="20"/>
        <v>2.0641476978189244E-2</v>
      </c>
      <c r="G113" s="4">
        <f t="shared" si="21"/>
        <v>2.0641476978189244E-2</v>
      </c>
      <c r="H113" s="91">
        <v>9.7883020798883696E-2</v>
      </c>
      <c r="I113" s="91">
        <v>7.7241543820694453E-2</v>
      </c>
    </row>
    <row r="114" spans="1:9" x14ac:dyDescent="0.2">
      <c r="A114" s="204" t="s">
        <v>9</v>
      </c>
      <c r="B114" s="204" t="s">
        <v>85</v>
      </c>
      <c r="C114" s="83" t="s">
        <v>11</v>
      </c>
      <c r="D114" s="80">
        <v>0</v>
      </c>
      <c r="E114" s="85">
        <v>0</v>
      </c>
      <c r="F114" s="4">
        <f t="shared" si="20"/>
        <v>0</v>
      </c>
      <c r="G114" s="4">
        <f t="shared" si="21"/>
        <v>0</v>
      </c>
      <c r="H114" s="91">
        <v>0</v>
      </c>
      <c r="I114" s="91">
        <v>0</v>
      </c>
    </row>
    <row r="115" spans="1:9" x14ac:dyDescent="0.2">
      <c r="A115" s="204" t="e">
        <v>#N/A</v>
      </c>
      <c r="B115" s="204"/>
      <c r="C115" s="83" t="s">
        <v>12</v>
      </c>
      <c r="D115" s="80">
        <v>6</v>
      </c>
      <c r="E115" s="85">
        <v>0</v>
      </c>
      <c r="F115" s="4">
        <f t="shared" si="20"/>
        <v>4.7900400183781729E-3</v>
      </c>
      <c r="G115" s="4">
        <f t="shared" si="21"/>
        <v>4.7900400183781729E-3</v>
      </c>
      <c r="H115" s="91">
        <v>4.7900400183781729E-3</v>
      </c>
      <c r="I115" s="91">
        <v>0</v>
      </c>
    </row>
    <row r="116" spans="1:9" x14ac:dyDescent="0.2">
      <c r="A116" s="204" t="e">
        <v>#N/A</v>
      </c>
      <c r="B116" s="204"/>
      <c r="C116" s="83" t="s">
        <v>86</v>
      </c>
      <c r="D116" s="80">
        <v>403</v>
      </c>
      <c r="E116" s="85">
        <v>335</v>
      </c>
      <c r="F116" s="4">
        <f t="shared" si="20"/>
        <v>3.6491845505882692E-3</v>
      </c>
      <c r="G116" s="4">
        <f t="shared" si="21"/>
        <v>3.6491845505882692E-3</v>
      </c>
      <c r="H116" s="90">
        <v>0.40908028940494551</v>
      </c>
      <c r="I116" s="90">
        <v>0.40543110485435724</v>
      </c>
    </row>
    <row r="117" spans="1:9" x14ac:dyDescent="0.2">
      <c r="A117" s="204" t="e">
        <v>#N/A</v>
      </c>
      <c r="B117" s="204"/>
      <c r="C117" s="83" t="s">
        <v>87</v>
      </c>
      <c r="D117" s="80">
        <v>420</v>
      </c>
      <c r="E117" s="85">
        <v>384</v>
      </c>
      <c r="F117" s="4">
        <f t="shared" si="20"/>
        <v>2.4228134802628531E-3</v>
      </c>
      <c r="G117" s="4">
        <f t="shared" si="21"/>
        <v>2.4228134802628531E-3</v>
      </c>
      <c r="H117" s="91">
        <v>0.49093136996220271</v>
      </c>
      <c r="I117" s="91">
        <v>0.48850855648193986</v>
      </c>
    </row>
    <row r="118" spans="1:9" x14ac:dyDescent="0.2">
      <c r="A118" s="204" t="e">
        <v>#N/A</v>
      </c>
      <c r="B118" s="204"/>
      <c r="C118" s="83" t="s">
        <v>88</v>
      </c>
      <c r="D118" s="80">
        <v>79</v>
      </c>
      <c r="E118" s="85">
        <v>67</v>
      </c>
      <c r="F118" s="4">
        <f t="shared" si="20"/>
        <v>-1.0862038049228723E-2</v>
      </c>
      <c r="G118" s="4">
        <f t="shared" si="21"/>
        <v>1.0862038049228723E-2</v>
      </c>
      <c r="H118" s="91">
        <v>9.5198300614472833E-2</v>
      </c>
      <c r="I118" s="91">
        <v>0.10606033866370156</v>
      </c>
    </row>
    <row r="119" spans="1:9" x14ac:dyDescent="0.2">
      <c r="A119" s="204" t="s">
        <v>9</v>
      </c>
      <c r="B119" s="204" t="s">
        <v>89</v>
      </c>
      <c r="C119" s="83" t="s">
        <v>11</v>
      </c>
      <c r="D119" s="80">
        <v>0</v>
      </c>
      <c r="E119" s="85">
        <v>0</v>
      </c>
      <c r="F119" s="4">
        <f t="shared" si="20"/>
        <v>0</v>
      </c>
      <c r="G119" s="4">
        <f t="shared" si="21"/>
        <v>0</v>
      </c>
      <c r="H119" s="91">
        <v>0</v>
      </c>
      <c r="I119" s="91">
        <v>0</v>
      </c>
    </row>
    <row r="120" spans="1:9" x14ac:dyDescent="0.2">
      <c r="A120" s="204" t="e">
        <v>#N/A</v>
      </c>
      <c r="B120" s="204"/>
      <c r="C120" s="83" t="s">
        <v>12</v>
      </c>
      <c r="D120" s="80">
        <v>5</v>
      </c>
      <c r="E120" s="85">
        <v>0</v>
      </c>
      <c r="F120" s="4">
        <f t="shared" si="20"/>
        <v>4.1672333128419696E-3</v>
      </c>
      <c r="G120" s="4">
        <f t="shared" si="21"/>
        <v>4.1672333128419696E-3</v>
      </c>
      <c r="H120" s="91">
        <v>4.1672333128419696E-3</v>
      </c>
      <c r="I120" s="91">
        <v>0</v>
      </c>
    </row>
    <row r="121" spans="1:9" x14ac:dyDescent="0.2">
      <c r="A121" s="204" t="e">
        <v>#N/A</v>
      </c>
      <c r="B121" s="204"/>
      <c r="C121" s="83" t="s">
        <v>90</v>
      </c>
      <c r="D121" s="80">
        <v>295</v>
      </c>
      <c r="E121" s="85">
        <v>261</v>
      </c>
      <c r="F121" s="4">
        <f t="shared" si="20"/>
        <v>-2.0961049866235315E-2</v>
      </c>
      <c r="G121" s="4">
        <f t="shared" si="21"/>
        <v>2.0961049866235315E-2</v>
      </c>
      <c r="H121" s="91">
        <v>0.31369894328845921</v>
      </c>
      <c r="I121" s="91">
        <v>0.33465999315469452</v>
      </c>
    </row>
    <row r="122" spans="1:9" x14ac:dyDescent="0.2">
      <c r="A122" s="204" t="e">
        <v>#N/A</v>
      </c>
      <c r="B122" s="204"/>
      <c r="C122" s="83" t="s">
        <v>87</v>
      </c>
      <c r="D122" s="80">
        <v>511</v>
      </c>
      <c r="E122" s="85">
        <v>445</v>
      </c>
      <c r="F122" s="4">
        <f t="shared" si="20"/>
        <v>1.4625670719852213E-2</v>
      </c>
      <c r="G122" s="4">
        <f t="shared" si="21"/>
        <v>1.4625670719852213E-2</v>
      </c>
      <c r="H122" s="91">
        <v>0.57302199334413562</v>
      </c>
      <c r="I122" s="91">
        <v>0.5583963226242834</v>
      </c>
    </row>
    <row r="123" spans="1:9" x14ac:dyDescent="0.2">
      <c r="A123" s="204" t="e">
        <v>#N/A</v>
      </c>
      <c r="B123" s="204"/>
      <c r="C123" s="83" t="s">
        <v>91</v>
      </c>
      <c r="D123" s="80">
        <v>97</v>
      </c>
      <c r="E123" s="85">
        <v>80</v>
      </c>
      <c r="F123" s="4">
        <f t="shared" si="20"/>
        <v>2.1681458335416626E-3</v>
      </c>
      <c r="G123" s="4">
        <f t="shared" si="21"/>
        <v>2.1681458335416626E-3</v>
      </c>
      <c r="H123" s="91">
        <v>0.1091118300545621</v>
      </c>
      <c r="I123" s="91">
        <v>0.10694368422102044</v>
      </c>
    </row>
    <row r="124" spans="1:9" x14ac:dyDescent="0.2">
      <c r="A124" s="204" t="s">
        <v>9</v>
      </c>
      <c r="B124" s="204" t="s">
        <v>92</v>
      </c>
      <c r="C124" s="83" t="s">
        <v>11</v>
      </c>
      <c r="D124" s="80">
        <v>0</v>
      </c>
      <c r="E124" s="85">
        <v>0</v>
      </c>
      <c r="F124" s="4">
        <f t="shared" si="20"/>
        <v>0</v>
      </c>
      <c r="G124" s="4">
        <f t="shared" si="21"/>
        <v>0</v>
      </c>
      <c r="H124" s="91">
        <v>0</v>
      </c>
      <c r="I124" s="91">
        <v>0</v>
      </c>
    </row>
    <row r="125" spans="1:9" x14ac:dyDescent="0.2">
      <c r="A125" s="204" t="e">
        <v>#N/A</v>
      </c>
      <c r="B125" s="204"/>
      <c r="C125" s="83" t="s">
        <v>12</v>
      </c>
      <c r="D125" s="80">
        <v>12</v>
      </c>
      <c r="E125" s="85">
        <v>1</v>
      </c>
      <c r="F125" s="4">
        <f t="shared" si="20"/>
        <v>5.9670940589424022E-3</v>
      </c>
      <c r="G125" s="4">
        <f t="shared" si="21"/>
        <v>5.9670940589424022E-3</v>
      </c>
      <c r="H125" s="91">
        <v>7.6753716491062794E-3</v>
      </c>
      <c r="I125" s="91">
        <v>1.7082775901638774E-3</v>
      </c>
    </row>
    <row r="126" spans="1:9" x14ac:dyDescent="0.2">
      <c r="A126" s="204" t="e">
        <v>#N/A</v>
      </c>
      <c r="B126" s="204"/>
      <c r="C126" s="83" t="s">
        <v>93</v>
      </c>
      <c r="D126" s="80">
        <v>532</v>
      </c>
      <c r="E126" s="85">
        <v>381</v>
      </c>
      <c r="F126" s="4">
        <f t="shared" si="20"/>
        <v>6.4298766247962158E-2</v>
      </c>
      <c r="G126" s="4">
        <f t="shared" si="21"/>
        <v>6.4298766247962158E-2</v>
      </c>
      <c r="H126" s="91">
        <v>0.44174797410481226</v>
      </c>
      <c r="I126" s="91">
        <v>0.3774492078568501</v>
      </c>
    </row>
    <row r="127" spans="1:9" x14ac:dyDescent="0.2">
      <c r="A127" s="204" t="e">
        <v>#N/A</v>
      </c>
      <c r="B127" s="204"/>
      <c r="C127" s="83" t="s">
        <v>94</v>
      </c>
      <c r="D127" s="80">
        <v>61</v>
      </c>
      <c r="E127" s="85">
        <v>56</v>
      </c>
      <c r="F127" s="4">
        <f t="shared" si="20"/>
        <v>5.4282858454470367E-3</v>
      </c>
      <c r="G127" s="4">
        <f t="shared" si="21"/>
        <v>5.4282858454470367E-3</v>
      </c>
      <c r="H127" s="91">
        <v>5.7787780519762792E-2</v>
      </c>
      <c r="I127" s="91">
        <v>5.2359494674315755E-2</v>
      </c>
    </row>
    <row r="128" spans="1:9" ht="25.5" x14ac:dyDescent="0.2">
      <c r="A128" s="204" t="e">
        <v>#N/A</v>
      </c>
      <c r="B128" s="204"/>
      <c r="C128" s="83" t="s">
        <v>95</v>
      </c>
      <c r="D128" s="80">
        <v>246</v>
      </c>
      <c r="E128" s="85">
        <v>241</v>
      </c>
      <c r="F128" s="4">
        <f t="shared" si="20"/>
        <v>-4.941566977961509E-2</v>
      </c>
      <c r="G128" s="4">
        <f t="shared" si="21"/>
        <v>4.941566977961509E-2</v>
      </c>
      <c r="H128" s="91">
        <v>0.22076565345194088</v>
      </c>
      <c r="I128" s="91">
        <v>0.27018132323155597</v>
      </c>
    </row>
    <row r="129" spans="1:9" ht="25.5" x14ac:dyDescent="0.2">
      <c r="A129" s="204" t="e">
        <v>#N/A</v>
      </c>
      <c r="B129" s="204"/>
      <c r="C129" s="83" t="s">
        <v>96</v>
      </c>
      <c r="D129" s="80">
        <v>320</v>
      </c>
      <c r="E129" s="85">
        <v>292</v>
      </c>
      <c r="F129" s="4">
        <f t="shared" si="20"/>
        <v>-2.6278476372737725E-2</v>
      </c>
      <c r="G129" s="4">
        <f t="shared" si="21"/>
        <v>2.6278476372737725E-2</v>
      </c>
      <c r="H129" s="90">
        <v>0.27202322027437642</v>
      </c>
      <c r="I129" s="90">
        <v>0.29830169664711415</v>
      </c>
    </row>
    <row r="130" spans="1:9" x14ac:dyDescent="0.2">
      <c r="A130" s="204" t="s">
        <v>9</v>
      </c>
      <c r="B130" s="204" t="s">
        <v>97</v>
      </c>
      <c r="C130" s="83" t="s">
        <v>11</v>
      </c>
      <c r="D130" s="80">
        <v>0</v>
      </c>
      <c r="E130" s="85">
        <v>0</v>
      </c>
      <c r="F130" s="4">
        <f t="shared" si="20"/>
        <v>0</v>
      </c>
      <c r="G130" s="4">
        <f t="shared" si="21"/>
        <v>0</v>
      </c>
      <c r="H130" s="91">
        <v>0</v>
      </c>
      <c r="I130" s="91">
        <v>0</v>
      </c>
    </row>
    <row r="131" spans="1:9" x14ac:dyDescent="0.2">
      <c r="A131" s="204" t="e">
        <v>#N/A</v>
      </c>
      <c r="B131" s="204"/>
      <c r="C131" s="83" t="s">
        <v>12</v>
      </c>
      <c r="D131" s="80">
        <v>2</v>
      </c>
      <c r="E131" s="85">
        <v>1</v>
      </c>
      <c r="F131" s="4">
        <f t="shared" si="20"/>
        <v>1.700714242829999E-3</v>
      </c>
      <c r="G131" s="4">
        <f t="shared" si="21"/>
        <v>1.700714242829999E-3</v>
      </c>
      <c r="H131" s="91">
        <v>4.3033276263559654E-3</v>
      </c>
      <c r="I131" s="91">
        <v>2.6026133835259663E-3</v>
      </c>
    </row>
    <row r="132" spans="1:9" x14ac:dyDescent="0.2">
      <c r="A132" s="204" t="e">
        <v>#N/A</v>
      </c>
      <c r="B132" s="204"/>
      <c r="C132" s="83" t="s">
        <v>98</v>
      </c>
      <c r="D132" s="80">
        <v>325</v>
      </c>
      <c r="E132" s="85">
        <v>566</v>
      </c>
      <c r="F132" s="4">
        <f t="shared" si="20"/>
        <v>7.4418869889936401E-2</v>
      </c>
      <c r="G132" s="4">
        <f t="shared" si="21"/>
        <v>7.4418869889936401E-2</v>
      </c>
      <c r="H132" s="91">
        <v>0.76768155506645708</v>
      </c>
      <c r="I132" s="91">
        <v>0.69326268517652068</v>
      </c>
    </row>
    <row r="133" spans="1:9" x14ac:dyDescent="0.2">
      <c r="A133" s="204" t="e">
        <v>#N/A</v>
      </c>
      <c r="B133" s="204"/>
      <c r="C133" s="83" t="s">
        <v>87</v>
      </c>
      <c r="D133" s="80">
        <v>64</v>
      </c>
      <c r="E133" s="85">
        <v>151</v>
      </c>
      <c r="F133" s="4">
        <f t="shared" si="20"/>
        <v>-4.9133572667588443E-3</v>
      </c>
      <c r="G133" s="4">
        <f t="shared" si="21"/>
        <v>4.9133572667588443E-3</v>
      </c>
      <c r="H133" s="91">
        <v>0.15002023782538493</v>
      </c>
      <c r="I133" s="91">
        <v>0.15493359509214377</v>
      </c>
    </row>
    <row r="134" spans="1:9" x14ac:dyDescent="0.2">
      <c r="A134" s="204" t="e">
        <v>#N/A</v>
      </c>
      <c r="B134" s="204"/>
      <c r="C134" s="83" t="s">
        <v>99</v>
      </c>
      <c r="D134" s="80">
        <v>35</v>
      </c>
      <c r="E134" s="85">
        <v>127</v>
      </c>
      <c r="F134" s="4">
        <f t="shared" si="20"/>
        <v>-7.120622686600675E-2</v>
      </c>
      <c r="G134" s="4">
        <f t="shared" si="21"/>
        <v>7.120622686600675E-2</v>
      </c>
      <c r="H134" s="91">
        <v>7.7994879481801671E-2</v>
      </c>
      <c r="I134" s="91">
        <v>0.14920110634780842</v>
      </c>
    </row>
    <row r="135" spans="1:9" x14ac:dyDescent="0.2">
      <c r="A135" s="204" t="s">
        <v>9</v>
      </c>
      <c r="B135" s="204" t="s">
        <v>100</v>
      </c>
      <c r="C135" s="83" t="s">
        <v>11</v>
      </c>
      <c r="D135" s="80">
        <v>0</v>
      </c>
      <c r="E135" s="85">
        <v>2</v>
      </c>
      <c r="F135" s="4">
        <f t="shared" si="20"/>
        <v>0</v>
      </c>
      <c r="G135" s="4">
        <f t="shared" si="21"/>
        <v>0</v>
      </c>
      <c r="H135" s="91">
        <v>0</v>
      </c>
      <c r="I135" s="91">
        <v>0</v>
      </c>
    </row>
    <row r="136" spans="1:9" x14ac:dyDescent="0.2">
      <c r="A136" s="204" t="e">
        <v>#N/A</v>
      </c>
      <c r="B136" s="204"/>
      <c r="C136" s="83" t="s">
        <v>29</v>
      </c>
      <c r="D136" s="80">
        <v>5</v>
      </c>
      <c r="E136" s="85">
        <v>4</v>
      </c>
      <c r="F136" s="4">
        <f t="shared" si="20"/>
        <v>-1.6173936228925693E-3</v>
      </c>
      <c r="G136" s="4">
        <f t="shared" si="21"/>
        <v>1.6173936228925693E-3</v>
      </c>
      <c r="H136" s="91">
        <v>1.7196901412929592E-3</v>
      </c>
      <c r="I136" s="91">
        <v>3.3370837641855285E-3</v>
      </c>
    </row>
    <row r="137" spans="1:9" x14ac:dyDescent="0.2">
      <c r="A137" s="204" t="e">
        <v>#N/A</v>
      </c>
      <c r="B137" s="204"/>
      <c r="C137" s="83" t="s">
        <v>101</v>
      </c>
      <c r="D137" s="80">
        <v>961</v>
      </c>
      <c r="E137" s="85">
        <v>805</v>
      </c>
      <c r="F137" s="4">
        <f t="shared" ref="F137:F200" si="22">SUM(H137-I137)</f>
        <v>-3.196361491978239E-2</v>
      </c>
      <c r="G137" s="4">
        <f t="shared" ref="G137:G200" si="23">ABS(F137)</f>
        <v>3.196361491978239E-2</v>
      </c>
      <c r="H137" s="91">
        <v>0.38097953909929932</v>
      </c>
      <c r="I137" s="91">
        <v>0.41294315401908172</v>
      </c>
    </row>
    <row r="138" spans="1:9" x14ac:dyDescent="0.2">
      <c r="A138" s="204" t="e">
        <v>#N/A</v>
      </c>
      <c r="B138" s="204"/>
      <c r="C138" s="83" t="s">
        <v>102</v>
      </c>
      <c r="D138" s="80">
        <v>1093</v>
      </c>
      <c r="E138" s="85">
        <v>642</v>
      </c>
      <c r="F138" s="4">
        <f t="shared" si="22"/>
        <v>8.3802402252958985E-2</v>
      </c>
      <c r="G138" s="4">
        <f t="shared" si="23"/>
        <v>8.3802402252958985E-2</v>
      </c>
      <c r="H138" s="91">
        <v>0.43511611335794315</v>
      </c>
      <c r="I138" s="91">
        <v>0.35131371110498416</v>
      </c>
    </row>
    <row r="139" spans="1:9" x14ac:dyDescent="0.2">
      <c r="A139" s="204" t="e">
        <v>#N/A</v>
      </c>
      <c r="B139" s="204"/>
      <c r="C139" s="83" t="s">
        <v>103</v>
      </c>
      <c r="D139" s="80">
        <v>417</v>
      </c>
      <c r="E139" s="85">
        <v>437</v>
      </c>
      <c r="F139" s="4">
        <f t="shared" si="22"/>
        <v>-5.3718411507410052E-2</v>
      </c>
      <c r="G139" s="4">
        <f t="shared" si="23"/>
        <v>5.3718411507410052E-2</v>
      </c>
      <c r="H139" s="91">
        <v>0.17051078061389521</v>
      </c>
      <c r="I139" s="91">
        <v>0.22422919212130527</v>
      </c>
    </row>
    <row r="140" spans="1:9" x14ac:dyDescent="0.2">
      <c r="A140" s="204" t="e">
        <v>#N/A</v>
      </c>
      <c r="B140" s="204"/>
      <c r="C140" s="83" t="s">
        <v>31</v>
      </c>
      <c r="D140" s="80">
        <v>36</v>
      </c>
      <c r="E140" s="85">
        <v>12</v>
      </c>
      <c r="F140" s="4">
        <f t="shared" si="22"/>
        <v>3.4970177971299348E-3</v>
      </c>
      <c r="G140" s="4">
        <f t="shared" si="23"/>
        <v>3.4970177971299348E-3</v>
      </c>
      <c r="H140" s="91">
        <v>1.1673876787572186E-2</v>
      </c>
      <c r="I140" s="91">
        <v>8.1768589904422512E-3</v>
      </c>
    </row>
    <row r="141" spans="1:9" x14ac:dyDescent="0.2">
      <c r="A141" s="204" t="e">
        <v>#N/A</v>
      </c>
      <c r="B141" s="204"/>
      <c r="C141" s="83" t="s">
        <v>32</v>
      </c>
      <c r="D141" s="80">
        <v>0</v>
      </c>
      <c r="E141" s="85">
        <v>0</v>
      </c>
      <c r="F141" s="4">
        <f t="shared" si="22"/>
        <v>0</v>
      </c>
      <c r="G141" s="4">
        <f t="shared" si="23"/>
        <v>0</v>
      </c>
      <c r="H141" s="91">
        <v>0</v>
      </c>
      <c r="I141" s="91">
        <v>0</v>
      </c>
    </row>
    <row r="142" spans="1:9" x14ac:dyDescent="0.2">
      <c r="A142" s="204" t="s">
        <v>9</v>
      </c>
      <c r="B142" s="204" t="s">
        <v>104</v>
      </c>
      <c r="C142" s="83" t="s">
        <v>11</v>
      </c>
      <c r="D142" s="80">
        <v>0</v>
      </c>
      <c r="E142" s="85">
        <v>2</v>
      </c>
      <c r="F142" s="4">
        <f t="shared" si="22"/>
        <v>-1.9884206734453978E-3</v>
      </c>
      <c r="G142" s="4">
        <f t="shared" si="23"/>
        <v>1.9884206734453978E-3</v>
      </c>
      <c r="H142" s="90">
        <v>0</v>
      </c>
      <c r="I142" s="90">
        <v>1.9884206734453978E-3</v>
      </c>
    </row>
    <row r="143" spans="1:9" x14ac:dyDescent="0.2">
      <c r="A143" s="204" t="e">
        <v>#N/A</v>
      </c>
      <c r="B143" s="204"/>
      <c r="C143" s="83" t="s">
        <v>12</v>
      </c>
      <c r="D143" s="80">
        <v>0</v>
      </c>
      <c r="E143" s="85">
        <v>0</v>
      </c>
      <c r="F143" s="4">
        <f t="shared" si="22"/>
        <v>0</v>
      </c>
      <c r="G143" s="4">
        <f t="shared" si="23"/>
        <v>0</v>
      </c>
      <c r="H143" s="91">
        <v>0</v>
      </c>
      <c r="I143" s="91">
        <v>0</v>
      </c>
    </row>
    <row r="144" spans="1:9" x14ac:dyDescent="0.2">
      <c r="A144" s="204" t="e">
        <v>#N/A</v>
      </c>
      <c r="B144" s="204"/>
      <c r="C144" s="83" t="s">
        <v>43</v>
      </c>
      <c r="D144" s="80">
        <v>580</v>
      </c>
      <c r="E144" s="85">
        <v>308</v>
      </c>
      <c r="F144" s="4">
        <f t="shared" si="22"/>
        <v>0.10212612039385471</v>
      </c>
      <c r="G144" s="4">
        <f t="shared" si="23"/>
        <v>0.10212612039385471</v>
      </c>
      <c r="H144" s="91">
        <v>0.39041547515386632</v>
      </c>
      <c r="I144" s="91">
        <v>0.28828935476001161</v>
      </c>
    </row>
    <row r="145" spans="1:9" x14ac:dyDescent="0.2">
      <c r="A145" s="204" t="e">
        <v>#N/A</v>
      </c>
      <c r="B145" s="204"/>
      <c r="C145" s="83" t="s">
        <v>44</v>
      </c>
      <c r="D145" s="80">
        <v>771</v>
      </c>
      <c r="E145" s="85">
        <v>635</v>
      </c>
      <c r="F145" s="4">
        <f t="shared" si="22"/>
        <v>-6.5801822858660319E-2</v>
      </c>
      <c r="G145" s="4">
        <f t="shared" si="23"/>
        <v>6.5801822858660319E-2</v>
      </c>
      <c r="H145" s="91">
        <v>0.51379035688600483</v>
      </c>
      <c r="I145" s="91">
        <v>0.57959217974466515</v>
      </c>
    </row>
    <row r="146" spans="1:9" x14ac:dyDescent="0.2">
      <c r="A146" s="204" t="e">
        <v>#N/A</v>
      </c>
      <c r="B146" s="204"/>
      <c r="C146" s="83" t="s">
        <v>45</v>
      </c>
      <c r="D146" s="80">
        <v>119</v>
      </c>
      <c r="E146" s="85">
        <v>103</v>
      </c>
      <c r="F146" s="4">
        <f t="shared" si="22"/>
        <v>-2.5577349402027064E-2</v>
      </c>
      <c r="G146" s="4">
        <f t="shared" si="23"/>
        <v>2.5577349402027064E-2</v>
      </c>
      <c r="H146" s="91">
        <v>7.9802962816836576E-2</v>
      </c>
      <c r="I146" s="91">
        <v>0.10538031221886364</v>
      </c>
    </row>
    <row r="147" spans="1:9" x14ac:dyDescent="0.2">
      <c r="A147" s="204" t="e">
        <v>#N/A</v>
      </c>
      <c r="B147" s="204"/>
      <c r="C147" s="83" t="s">
        <v>46</v>
      </c>
      <c r="D147" s="80">
        <v>30</v>
      </c>
      <c r="E147" s="85">
        <v>22</v>
      </c>
      <c r="F147" s="4">
        <f t="shared" si="22"/>
        <v>-8.7585274597235391E-3</v>
      </c>
      <c r="G147" s="4">
        <f t="shared" si="23"/>
        <v>8.7585274597235391E-3</v>
      </c>
      <c r="H147" s="91">
        <v>1.599120514329188E-2</v>
      </c>
      <c r="I147" s="91">
        <v>2.4749732603015419E-2</v>
      </c>
    </row>
    <row r="148" spans="1:9" x14ac:dyDescent="0.2">
      <c r="A148" s="204" t="s">
        <v>9</v>
      </c>
      <c r="B148" s="204" t="s">
        <v>105</v>
      </c>
      <c r="C148" s="83" t="s">
        <v>11</v>
      </c>
      <c r="D148" s="80">
        <v>0</v>
      </c>
      <c r="E148" s="85">
        <v>2</v>
      </c>
      <c r="F148" s="4">
        <f t="shared" si="22"/>
        <v>-1.2568949626532294E-3</v>
      </c>
      <c r="G148" s="4">
        <f t="shared" si="23"/>
        <v>1.2568949626532294E-3</v>
      </c>
      <c r="H148" s="91">
        <v>0</v>
      </c>
      <c r="I148" s="91">
        <v>1.2568949626532294E-3</v>
      </c>
    </row>
    <row r="149" spans="1:9" x14ac:dyDescent="0.2">
      <c r="A149" s="204" t="e">
        <v>#N/A</v>
      </c>
      <c r="B149" s="204"/>
      <c r="C149" s="83" t="s">
        <v>12</v>
      </c>
      <c r="D149" s="80">
        <v>5</v>
      </c>
      <c r="E149" s="85">
        <v>2</v>
      </c>
      <c r="F149" s="4">
        <f t="shared" si="22"/>
        <v>8.4460840791167335E-5</v>
      </c>
      <c r="G149" s="4">
        <f t="shared" si="23"/>
        <v>8.4460840791167335E-5</v>
      </c>
      <c r="H149" s="91">
        <v>3.2771599776817728E-3</v>
      </c>
      <c r="I149" s="91">
        <v>3.1926991368906054E-3</v>
      </c>
    </row>
    <row r="150" spans="1:9" x14ac:dyDescent="0.2">
      <c r="A150" s="204" t="e">
        <v>#N/A</v>
      </c>
      <c r="B150" s="204"/>
      <c r="C150" s="83" t="s">
        <v>41</v>
      </c>
      <c r="D150" s="80">
        <v>260</v>
      </c>
      <c r="E150" s="85">
        <v>201</v>
      </c>
      <c r="F150" s="4">
        <f t="shared" si="22"/>
        <v>-2.0578141957990931E-2</v>
      </c>
      <c r="G150" s="4">
        <f t="shared" si="23"/>
        <v>2.0578141957990931E-2</v>
      </c>
      <c r="H150" s="91">
        <v>0.17817143609371938</v>
      </c>
      <c r="I150" s="91">
        <v>0.19874957805171031</v>
      </c>
    </row>
    <row r="151" spans="1:9" x14ac:dyDescent="0.2">
      <c r="A151" s="204" t="e">
        <v>#N/A</v>
      </c>
      <c r="B151" s="204"/>
      <c r="C151" s="83" t="s">
        <v>106</v>
      </c>
      <c r="D151" s="80">
        <v>99</v>
      </c>
      <c r="E151" s="85">
        <v>77</v>
      </c>
      <c r="F151" s="4">
        <f t="shared" si="22"/>
        <v>-7.5243343169646842E-3</v>
      </c>
      <c r="G151" s="4">
        <f t="shared" si="23"/>
        <v>7.5243343169646842E-3</v>
      </c>
      <c r="H151" s="91">
        <v>7.0714143145122602E-2</v>
      </c>
      <c r="I151" s="91">
        <v>7.8238477462087286E-2</v>
      </c>
    </row>
    <row r="152" spans="1:9" x14ac:dyDescent="0.2">
      <c r="A152" s="204" t="e">
        <v>#N/A</v>
      </c>
      <c r="B152" s="204"/>
      <c r="C152" s="83" t="s">
        <v>107</v>
      </c>
      <c r="D152" s="80">
        <v>1163</v>
      </c>
      <c r="E152" s="85">
        <v>732</v>
      </c>
      <c r="F152" s="4">
        <f t="shared" si="22"/>
        <v>2.9274910396817289E-2</v>
      </c>
      <c r="G152" s="4">
        <f t="shared" si="23"/>
        <v>2.9274910396817289E-2</v>
      </c>
      <c r="H152" s="91">
        <v>0.74783726078347756</v>
      </c>
      <c r="I152" s="91">
        <v>0.71856235038666028</v>
      </c>
    </row>
    <row r="153" spans="1:9" x14ac:dyDescent="0.2">
      <c r="A153" s="204" t="s">
        <v>9</v>
      </c>
      <c r="B153" s="204" t="s">
        <v>108</v>
      </c>
      <c r="C153" s="83" t="s">
        <v>11</v>
      </c>
      <c r="D153" s="80">
        <v>0</v>
      </c>
      <c r="E153" s="85">
        <v>1</v>
      </c>
      <c r="F153" s="4">
        <f t="shared" si="22"/>
        <v>-3.1487486034801086E-4</v>
      </c>
      <c r="G153" s="4">
        <f t="shared" si="23"/>
        <v>3.1487486034801086E-4</v>
      </c>
      <c r="H153" s="91">
        <v>0</v>
      </c>
      <c r="I153" s="91">
        <v>3.1487486034801086E-4</v>
      </c>
    </row>
    <row r="154" spans="1:9" x14ac:dyDescent="0.2">
      <c r="A154" s="204" t="e">
        <v>#N/A</v>
      </c>
      <c r="B154" s="204"/>
      <c r="C154" s="83" t="s">
        <v>12</v>
      </c>
      <c r="D154" s="80">
        <v>6</v>
      </c>
      <c r="E154" s="85">
        <v>2</v>
      </c>
      <c r="F154" s="4">
        <f t="shared" si="22"/>
        <v>1.0729357736011221E-3</v>
      </c>
      <c r="G154" s="4">
        <f t="shared" si="23"/>
        <v>1.0729357736011221E-3</v>
      </c>
      <c r="H154" s="91">
        <v>2.1828880026240351E-3</v>
      </c>
      <c r="I154" s="91">
        <v>1.109952229022913E-3</v>
      </c>
    </row>
    <row r="155" spans="1:9" x14ac:dyDescent="0.2">
      <c r="A155" s="204" t="e">
        <v>#N/A</v>
      </c>
      <c r="B155" s="204"/>
      <c r="C155" s="83" t="s">
        <v>13</v>
      </c>
      <c r="D155" s="80">
        <v>1016</v>
      </c>
      <c r="E155" s="85">
        <v>477</v>
      </c>
      <c r="F155" s="4">
        <f t="shared" si="22"/>
        <v>0.13058858777640681</v>
      </c>
      <c r="G155" s="4">
        <f t="shared" si="23"/>
        <v>0.13058858777640681</v>
      </c>
      <c r="H155" s="90">
        <v>0.38465208021907676</v>
      </c>
      <c r="I155" s="90">
        <v>0.25406349244266996</v>
      </c>
    </row>
    <row r="156" spans="1:9" x14ac:dyDescent="0.2">
      <c r="A156" s="204" t="e">
        <v>#N/A</v>
      </c>
      <c r="B156" s="204"/>
      <c r="C156" s="83" t="s">
        <v>14</v>
      </c>
      <c r="D156" s="80">
        <v>1490</v>
      </c>
      <c r="E156" s="85">
        <v>1422</v>
      </c>
      <c r="F156" s="4">
        <f t="shared" si="22"/>
        <v>-0.13134664868965662</v>
      </c>
      <c r="G156" s="4">
        <f t="shared" si="23"/>
        <v>0.13134664868965662</v>
      </c>
      <c r="H156" s="91">
        <v>0.61316503177830139</v>
      </c>
      <c r="I156" s="91">
        <v>0.74451168046795801</v>
      </c>
    </row>
    <row r="157" spans="1:9" x14ac:dyDescent="0.2">
      <c r="A157" s="204" t="s">
        <v>9</v>
      </c>
      <c r="B157" s="204" t="s">
        <v>113</v>
      </c>
      <c r="C157" s="83" t="s">
        <v>11</v>
      </c>
      <c r="D157" s="80">
        <v>0</v>
      </c>
      <c r="E157" s="85">
        <v>2</v>
      </c>
      <c r="F157" s="4">
        <f t="shared" si="22"/>
        <v>0</v>
      </c>
      <c r="G157" s="4">
        <f t="shared" si="23"/>
        <v>0</v>
      </c>
      <c r="H157" s="91">
        <v>0</v>
      </c>
      <c r="I157" s="91">
        <v>0</v>
      </c>
    </row>
    <row r="158" spans="1:9" x14ac:dyDescent="0.2">
      <c r="A158" s="204" t="e">
        <v>#N/A</v>
      </c>
      <c r="B158" s="204"/>
      <c r="C158" s="83" t="s">
        <v>12</v>
      </c>
      <c r="D158" s="80">
        <v>3</v>
      </c>
      <c r="E158" s="85">
        <v>1</v>
      </c>
      <c r="F158" s="4">
        <f t="shared" si="22"/>
        <v>3.8539416747737057E-4</v>
      </c>
      <c r="G158" s="4">
        <f t="shared" si="23"/>
        <v>3.8539416747737057E-4</v>
      </c>
      <c r="H158" s="91">
        <v>7.7510094016663121E-4</v>
      </c>
      <c r="I158" s="91">
        <v>3.8970677268926064E-4</v>
      </c>
    </row>
    <row r="159" spans="1:9" x14ac:dyDescent="0.2">
      <c r="A159" s="204" t="e">
        <v>#N/A</v>
      </c>
      <c r="B159" s="204"/>
      <c r="C159" s="83" t="s">
        <v>43</v>
      </c>
      <c r="D159" s="80">
        <v>1588</v>
      </c>
      <c r="E159" s="85">
        <v>820</v>
      </c>
      <c r="F159" s="4">
        <f t="shared" si="22"/>
        <v>0.16280737648046134</v>
      </c>
      <c r="G159" s="4">
        <f t="shared" si="23"/>
        <v>0.16280737648046134</v>
      </c>
      <c r="H159" s="91">
        <v>0.5558247678572763</v>
      </c>
      <c r="I159" s="91">
        <v>0.39301739137681496</v>
      </c>
    </row>
    <row r="160" spans="1:9" x14ac:dyDescent="0.2">
      <c r="A160" s="204" t="e">
        <v>#N/A</v>
      </c>
      <c r="B160" s="204"/>
      <c r="C160" s="83" t="s">
        <v>44</v>
      </c>
      <c r="D160" s="80">
        <v>994</v>
      </c>
      <c r="E160" s="85">
        <v>998</v>
      </c>
      <c r="F160" s="4">
        <f t="shared" si="22"/>
        <v>-0.12582360551843469</v>
      </c>
      <c r="G160" s="4">
        <f t="shared" si="23"/>
        <v>0.12582360551843469</v>
      </c>
      <c r="H160" s="91">
        <v>0.35862521838541545</v>
      </c>
      <c r="I160" s="91">
        <v>0.48444882390385013</v>
      </c>
    </row>
    <row r="161" spans="1:9" x14ac:dyDescent="0.2">
      <c r="A161" s="204" t="e">
        <v>#N/A</v>
      </c>
      <c r="B161" s="204"/>
      <c r="C161" s="83" t="s">
        <v>45</v>
      </c>
      <c r="D161" s="80">
        <v>170</v>
      </c>
      <c r="E161" s="85">
        <v>196</v>
      </c>
      <c r="F161" s="4">
        <f t="shared" si="22"/>
        <v>-3.7537330245725753E-2</v>
      </c>
      <c r="G161" s="4">
        <f t="shared" si="23"/>
        <v>3.7537330245725753E-2</v>
      </c>
      <c r="H161" s="91">
        <v>5.8804441306846894E-2</v>
      </c>
      <c r="I161" s="91">
        <v>9.6341771552572647E-2</v>
      </c>
    </row>
    <row r="162" spans="1:9" x14ac:dyDescent="0.2">
      <c r="A162" s="204" t="e">
        <v>#N/A</v>
      </c>
      <c r="B162" s="204"/>
      <c r="C162" s="83" t="s">
        <v>46</v>
      </c>
      <c r="D162" s="80">
        <v>69</v>
      </c>
      <c r="E162" s="85">
        <v>52</v>
      </c>
      <c r="F162" s="4">
        <f t="shared" si="22"/>
        <v>1.6816511622381666E-4</v>
      </c>
      <c r="G162" s="4">
        <f t="shared" si="23"/>
        <v>1.6816511622381666E-4</v>
      </c>
      <c r="H162" s="91">
        <v>2.5970471510294496E-2</v>
      </c>
      <c r="I162" s="91">
        <v>2.5802306394070679E-2</v>
      </c>
    </row>
    <row r="163" spans="1:9" x14ac:dyDescent="0.2">
      <c r="A163" s="204" t="s">
        <v>9</v>
      </c>
      <c r="B163" s="204" t="s">
        <v>114</v>
      </c>
      <c r="C163" s="83" t="s">
        <v>11</v>
      </c>
      <c r="D163" s="80">
        <v>0</v>
      </c>
      <c r="E163" s="85">
        <v>0</v>
      </c>
      <c r="F163" s="4">
        <f t="shared" si="22"/>
        <v>0</v>
      </c>
      <c r="G163" s="4">
        <f t="shared" si="23"/>
        <v>0</v>
      </c>
      <c r="H163" s="91">
        <v>0</v>
      </c>
      <c r="I163" s="91">
        <v>0</v>
      </c>
    </row>
    <row r="164" spans="1:9" x14ac:dyDescent="0.2">
      <c r="A164" s="204" t="e">
        <v>#N/A</v>
      </c>
      <c r="B164" s="204"/>
      <c r="C164" s="83" t="s">
        <v>12</v>
      </c>
      <c r="D164" s="80">
        <v>4</v>
      </c>
      <c r="E164" s="85">
        <v>1</v>
      </c>
      <c r="F164" s="4">
        <f t="shared" si="22"/>
        <v>1.5583002447711305E-3</v>
      </c>
      <c r="G164" s="4">
        <f t="shared" si="23"/>
        <v>1.5583002447711305E-3</v>
      </c>
      <c r="H164" s="91">
        <v>2.1315035345742437E-3</v>
      </c>
      <c r="I164" s="91">
        <v>5.7320328980311314E-4</v>
      </c>
    </row>
    <row r="165" spans="1:9" x14ac:dyDescent="0.2">
      <c r="A165" s="204" t="e">
        <v>#N/A</v>
      </c>
      <c r="B165" s="204"/>
      <c r="C165" s="83" t="s">
        <v>115</v>
      </c>
      <c r="D165" s="80">
        <v>300</v>
      </c>
      <c r="E165" s="85">
        <v>154</v>
      </c>
      <c r="F165" s="4">
        <f t="shared" si="22"/>
        <v>3.9203569564880067E-2</v>
      </c>
      <c r="G165" s="4">
        <f t="shared" si="23"/>
        <v>3.9203569564880067E-2</v>
      </c>
      <c r="H165" s="91">
        <v>0.13242578064422092</v>
      </c>
      <c r="I165" s="91">
        <v>9.3222211079340853E-2</v>
      </c>
    </row>
    <row r="166" spans="1:9" x14ac:dyDescent="0.2">
      <c r="A166" s="204" t="e">
        <v>#N/A</v>
      </c>
      <c r="B166" s="204"/>
      <c r="C166" s="83" t="s">
        <v>116</v>
      </c>
      <c r="D166" s="80">
        <v>474</v>
      </c>
      <c r="E166" s="85">
        <v>426</v>
      </c>
      <c r="F166" s="4">
        <f t="shared" si="22"/>
        <v>-5.9911373480199509E-2</v>
      </c>
      <c r="G166" s="4">
        <f t="shared" si="23"/>
        <v>5.9911373480199509E-2</v>
      </c>
      <c r="H166" s="91">
        <v>0.21813209417606796</v>
      </c>
      <c r="I166" s="91">
        <v>0.27804346765626747</v>
      </c>
    </row>
    <row r="167" spans="1:9" x14ac:dyDescent="0.2">
      <c r="A167" s="204" t="e">
        <v>#N/A</v>
      </c>
      <c r="B167" s="204"/>
      <c r="C167" s="83" t="s">
        <v>117</v>
      </c>
      <c r="D167" s="80">
        <v>750</v>
      </c>
      <c r="E167" s="85">
        <v>583</v>
      </c>
      <c r="F167" s="4">
        <f t="shared" si="22"/>
        <v>-2.8336374507900774E-2</v>
      </c>
      <c r="G167" s="4">
        <f t="shared" si="23"/>
        <v>2.8336374507900774E-2</v>
      </c>
      <c r="H167" s="91">
        <v>0.3254412309276753</v>
      </c>
      <c r="I167" s="91">
        <v>0.35377760543557607</v>
      </c>
    </row>
    <row r="168" spans="1:9" x14ac:dyDescent="0.2">
      <c r="A168" s="204" t="e">
        <v>#N/A</v>
      </c>
      <c r="B168" s="204"/>
      <c r="C168" s="83" t="s">
        <v>118</v>
      </c>
      <c r="D168" s="80">
        <v>761</v>
      </c>
      <c r="E168" s="85">
        <v>467</v>
      </c>
      <c r="F168" s="4">
        <f t="shared" si="22"/>
        <v>4.7485878178451346E-2</v>
      </c>
      <c r="G168" s="4">
        <f t="shared" si="23"/>
        <v>4.7485878178451346E-2</v>
      </c>
      <c r="H168" s="90">
        <v>0.32186939071746368</v>
      </c>
      <c r="I168" s="90">
        <v>0.27438351253901233</v>
      </c>
    </row>
    <row r="169" spans="1:9" x14ac:dyDescent="0.2">
      <c r="A169" s="204" t="s">
        <v>9</v>
      </c>
      <c r="B169" s="204" t="s">
        <v>119</v>
      </c>
      <c r="C169" s="83" t="s">
        <v>11</v>
      </c>
      <c r="D169" s="80">
        <v>0</v>
      </c>
      <c r="E169" s="85">
        <v>3</v>
      </c>
      <c r="F169" s="4">
        <f t="shared" si="22"/>
        <v>-9.6784255060523763E-4</v>
      </c>
      <c r="G169" s="4">
        <f t="shared" si="23"/>
        <v>9.6784255060523763E-4</v>
      </c>
      <c r="H169" s="91">
        <v>0</v>
      </c>
      <c r="I169" s="91">
        <v>9.6784255060523763E-4</v>
      </c>
    </row>
    <row r="170" spans="1:9" x14ac:dyDescent="0.2">
      <c r="A170" s="204" t="e">
        <v>#N/A</v>
      </c>
      <c r="B170" s="204"/>
      <c r="C170" s="83" t="s">
        <v>12</v>
      </c>
      <c r="D170" s="80">
        <v>9</v>
      </c>
      <c r="E170" s="85">
        <v>8</v>
      </c>
      <c r="F170" s="4">
        <f t="shared" si="22"/>
        <v>-5.7949766223463952E-4</v>
      </c>
      <c r="G170" s="4">
        <f t="shared" si="23"/>
        <v>5.7949766223463952E-4</v>
      </c>
      <c r="H170" s="91">
        <v>2.9542676099670252E-3</v>
      </c>
      <c r="I170" s="91">
        <v>3.5337652722016648E-3</v>
      </c>
    </row>
    <row r="171" spans="1:9" x14ac:dyDescent="0.2">
      <c r="A171" s="204" t="e">
        <v>#N/A</v>
      </c>
      <c r="B171" s="204"/>
      <c r="C171" s="83" t="s">
        <v>120</v>
      </c>
      <c r="D171" s="80">
        <v>223</v>
      </c>
      <c r="E171" s="85">
        <v>120</v>
      </c>
      <c r="F171" s="4">
        <f t="shared" si="22"/>
        <v>1.973619708261138E-2</v>
      </c>
      <c r="G171" s="4">
        <f t="shared" si="23"/>
        <v>1.973619708261138E-2</v>
      </c>
      <c r="H171" s="91">
        <v>8.1354983979155457E-2</v>
      </c>
      <c r="I171" s="91">
        <v>6.1618786896544077E-2</v>
      </c>
    </row>
    <row r="172" spans="1:9" x14ac:dyDescent="0.2">
      <c r="A172" s="204" t="e">
        <v>#N/A</v>
      </c>
      <c r="B172" s="204"/>
      <c r="C172" s="83" t="s">
        <v>121</v>
      </c>
      <c r="D172" s="80">
        <v>292</v>
      </c>
      <c r="E172" s="85">
        <v>212</v>
      </c>
      <c r="F172" s="4">
        <f t="shared" si="22"/>
        <v>-5.3255755571242347E-4</v>
      </c>
      <c r="G172" s="4">
        <f t="shared" si="23"/>
        <v>5.3255755571242347E-4</v>
      </c>
      <c r="H172" s="91">
        <v>0.11196551171748581</v>
      </c>
      <c r="I172" s="91">
        <v>0.11249806927319823</v>
      </c>
    </row>
    <row r="173" spans="1:9" x14ac:dyDescent="0.2">
      <c r="A173" s="204" t="e">
        <v>#N/A</v>
      </c>
      <c r="B173" s="204"/>
      <c r="C173" s="83" t="s">
        <v>122</v>
      </c>
      <c r="D173" s="80">
        <v>384</v>
      </c>
      <c r="E173" s="85">
        <v>275</v>
      </c>
      <c r="F173" s="4">
        <f t="shared" si="22"/>
        <v>3.2857276701961646E-3</v>
      </c>
      <c r="G173" s="4">
        <f t="shared" si="23"/>
        <v>3.2857276701961646E-3</v>
      </c>
      <c r="H173" s="91">
        <v>0.13998596099903252</v>
      </c>
      <c r="I173" s="91">
        <v>0.13670023332883635</v>
      </c>
    </row>
    <row r="174" spans="1:9" x14ac:dyDescent="0.2">
      <c r="A174" s="204" t="e">
        <v>#N/A</v>
      </c>
      <c r="B174" s="204"/>
      <c r="C174" s="83" t="s">
        <v>123</v>
      </c>
      <c r="D174" s="80">
        <v>370</v>
      </c>
      <c r="E174" s="85">
        <v>260</v>
      </c>
      <c r="F174" s="4">
        <f t="shared" si="22"/>
        <v>-1.0482244383672484E-2</v>
      </c>
      <c r="G174" s="4">
        <f t="shared" si="23"/>
        <v>1.0482244383672484E-2</v>
      </c>
      <c r="H174" s="91">
        <v>0.12891975033933306</v>
      </c>
      <c r="I174" s="91">
        <v>0.13940199472300555</v>
      </c>
    </row>
    <row r="175" spans="1:9" x14ac:dyDescent="0.2">
      <c r="A175" s="204" t="e">
        <v>#N/A</v>
      </c>
      <c r="B175" s="204"/>
      <c r="C175" s="83" t="s">
        <v>124</v>
      </c>
      <c r="D175" s="80">
        <v>417</v>
      </c>
      <c r="E175" s="85">
        <v>383</v>
      </c>
      <c r="F175" s="4">
        <f t="shared" si="22"/>
        <v>-3.8293317192082676E-2</v>
      </c>
      <c r="G175" s="4">
        <f t="shared" si="23"/>
        <v>3.8293317192082676E-2</v>
      </c>
      <c r="H175" s="91">
        <v>0.14379931136618593</v>
      </c>
      <c r="I175" s="91">
        <v>0.1820926285582686</v>
      </c>
    </row>
    <row r="176" spans="1:9" x14ac:dyDescent="0.2">
      <c r="A176" s="204" t="e">
        <v>#N/A</v>
      </c>
      <c r="B176" s="204"/>
      <c r="C176" s="83" t="s">
        <v>125</v>
      </c>
      <c r="D176" s="80">
        <v>425</v>
      </c>
      <c r="E176" s="85">
        <v>297</v>
      </c>
      <c r="F176" s="4">
        <f t="shared" si="22"/>
        <v>5.0615014183645612E-3</v>
      </c>
      <c r="G176" s="4">
        <f t="shared" si="23"/>
        <v>5.0615014183645612E-3</v>
      </c>
      <c r="H176" s="91">
        <v>0.14937062173811749</v>
      </c>
      <c r="I176" s="91">
        <v>0.14430912031975293</v>
      </c>
    </row>
    <row r="177" spans="1:9" x14ac:dyDescent="0.2">
      <c r="A177" s="204" t="e">
        <v>#N/A</v>
      </c>
      <c r="B177" s="204"/>
      <c r="C177" s="83" t="s">
        <v>126</v>
      </c>
      <c r="D177" s="80">
        <v>704</v>
      </c>
      <c r="E177" s="85">
        <v>511</v>
      </c>
      <c r="F177" s="4">
        <f t="shared" si="22"/>
        <v>2.2772033173137279E-2</v>
      </c>
      <c r="G177" s="4">
        <f t="shared" si="23"/>
        <v>2.2772033173137279E-2</v>
      </c>
      <c r="H177" s="91">
        <v>0.24164959225072324</v>
      </c>
      <c r="I177" s="91">
        <v>0.21887755907758596</v>
      </c>
    </row>
    <row r="178" spans="1:9" x14ac:dyDescent="0.2">
      <c r="A178" s="204" t="s">
        <v>9</v>
      </c>
      <c r="B178" s="204" t="s">
        <v>127</v>
      </c>
      <c r="C178" s="83" t="s">
        <v>11</v>
      </c>
      <c r="D178" s="80">
        <v>0</v>
      </c>
      <c r="E178" s="85">
        <v>1</v>
      </c>
      <c r="F178" s="4">
        <f t="shared" si="22"/>
        <v>0</v>
      </c>
      <c r="G178" s="4">
        <f t="shared" si="23"/>
        <v>0</v>
      </c>
      <c r="H178" s="91">
        <v>0</v>
      </c>
      <c r="I178" s="91">
        <v>0</v>
      </c>
    </row>
    <row r="179" spans="1:9" x14ac:dyDescent="0.2">
      <c r="A179" s="204" t="e">
        <v>#N/A</v>
      </c>
      <c r="B179" s="204"/>
      <c r="C179" s="83" t="s">
        <v>12</v>
      </c>
      <c r="D179" s="80">
        <v>3</v>
      </c>
      <c r="E179" s="85">
        <v>0</v>
      </c>
      <c r="F179" s="4">
        <f t="shared" si="22"/>
        <v>7.7510094016663121E-4</v>
      </c>
      <c r="G179" s="4">
        <f t="shared" si="23"/>
        <v>7.7510094016663121E-4</v>
      </c>
      <c r="H179" s="91">
        <v>7.7510094016663121E-4</v>
      </c>
      <c r="I179" s="91">
        <v>0</v>
      </c>
    </row>
    <row r="180" spans="1:9" x14ac:dyDescent="0.2">
      <c r="A180" s="204" t="e">
        <v>#N/A</v>
      </c>
      <c r="B180" s="204"/>
      <c r="C180" s="83" t="s">
        <v>13</v>
      </c>
      <c r="D180" s="80">
        <v>1683</v>
      </c>
      <c r="E180" s="85">
        <v>1179</v>
      </c>
      <c r="F180" s="4">
        <f t="shared" si="22"/>
        <v>3.1639466731313792E-2</v>
      </c>
      <c r="G180" s="4">
        <f t="shared" si="23"/>
        <v>3.1639466731313792E-2</v>
      </c>
      <c r="H180" s="91">
        <v>0.58258940477946952</v>
      </c>
      <c r="I180" s="91">
        <v>0.55094993804815573</v>
      </c>
    </row>
    <row r="181" spans="1:9" x14ac:dyDescent="0.2">
      <c r="A181" s="204" t="e">
        <v>#N/A</v>
      </c>
      <c r="B181" s="204"/>
      <c r="C181" s="83" t="s">
        <v>14</v>
      </c>
      <c r="D181" s="80">
        <v>1138</v>
      </c>
      <c r="E181" s="85">
        <v>889</v>
      </c>
      <c r="F181" s="4">
        <f t="shared" si="22"/>
        <v>-3.2414567671478323E-2</v>
      </c>
      <c r="G181" s="4">
        <f t="shared" si="23"/>
        <v>3.2414567671478323E-2</v>
      </c>
      <c r="H181" s="90">
        <v>0.41663549428036384</v>
      </c>
      <c r="I181" s="90">
        <v>0.44905006195184216</v>
      </c>
    </row>
    <row r="182" spans="1:9" x14ac:dyDescent="0.2">
      <c r="A182" s="204" t="s">
        <v>9</v>
      </c>
      <c r="B182" s="204" t="s">
        <v>128</v>
      </c>
      <c r="C182" s="83" t="s">
        <v>11</v>
      </c>
      <c r="D182" s="80">
        <v>0</v>
      </c>
      <c r="E182" s="85">
        <v>0</v>
      </c>
      <c r="F182" s="4">
        <f t="shared" si="22"/>
        <v>0</v>
      </c>
      <c r="G182" s="4">
        <f t="shared" si="23"/>
        <v>0</v>
      </c>
      <c r="H182" s="91">
        <v>0</v>
      </c>
      <c r="I182" s="91">
        <v>0</v>
      </c>
    </row>
    <row r="183" spans="1:9" x14ac:dyDescent="0.2">
      <c r="A183" s="204" t="e">
        <v>#N/A</v>
      </c>
      <c r="B183" s="204"/>
      <c r="C183" s="83" t="s">
        <v>12</v>
      </c>
      <c r="D183" s="80">
        <v>1</v>
      </c>
      <c r="E183" s="85">
        <v>0</v>
      </c>
      <c r="F183" s="4">
        <f t="shared" si="22"/>
        <v>2.735924579768824E-4</v>
      </c>
      <c r="G183" s="4">
        <f t="shared" si="23"/>
        <v>2.735924579768824E-4</v>
      </c>
      <c r="H183" s="91">
        <v>2.735924579768824E-4</v>
      </c>
      <c r="I183" s="91">
        <v>0</v>
      </c>
    </row>
    <row r="184" spans="1:9" x14ac:dyDescent="0.2">
      <c r="A184" s="204" t="e">
        <v>#N/A</v>
      </c>
      <c r="B184" s="204"/>
      <c r="C184" s="83" t="s">
        <v>13</v>
      </c>
      <c r="D184" s="80">
        <v>1003</v>
      </c>
      <c r="E184" s="85">
        <v>927</v>
      </c>
      <c r="F184" s="4">
        <f t="shared" si="22"/>
        <v>-0.19476293542053758</v>
      </c>
      <c r="G184" s="4">
        <f t="shared" si="23"/>
        <v>0.19476293542053758</v>
      </c>
      <c r="H184" s="91">
        <v>0.59136419743323576</v>
      </c>
      <c r="I184" s="91">
        <v>0.78612713285377334</v>
      </c>
    </row>
    <row r="185" spans="1:9" x14ac:dyDescent="0.2">
      <c r="A185" s="204" t="e">
        <v>#N/A</v>
      </c>
      <c r="B185" s="204"/>
      <c r="C185" s="83" t="s">
        <v>14</v>
      </c>
      <c r="D185" s="80">
        <v>679</v>
      </c>
      <c r="E185" s="85">
        <v>252</v>
      </c>
      <c r="F185" s="4">
        <f t="shared" si="22"/>
        <v>0.19448934296256085</v>
      </c>
      <c r="G185" s="4">
        <f t="shared" si="23"/>
        <v>0.19448934296256085</v>
      </c>
      <c r="H185" s="91">
        <v>0.40836221010878804</v>
      </c>
      <c r="I185" s="91">
        <v>0.21387286714622719</v>
      </c>
    </row>
    <row r="186" spans="1:9" x14ac:dyDescent="0.2">
      <c r="A186" s="204" t="s">
        <v>9</v>
      </c>
      <c r="B186" s="204" t="s">
        <v>1181</v>
      </c>
      <c r="C186" s="83" t="s">
        <v>11</v>
      </c>
      <c r="D186" s="80">
        <v>0</v>
      </c>
      <c r="E186" s="85">
        <v>1</v>
      </c>
      <c r="F186" s="4">
        <f t="shared" si="22"/>
        <v>-1.3448305097963479E-3</v>
      </c>
      <c r="G186" s="4">
        <f t="shared" si="23"/>
        <v>1.3448305097963479E-3</v>
      </c>
      <c r="H186" s="91">
        <v>0</v>
      </c>
      <c r="I186" s="91">
        <v>1.3448305097963479E-3</v>
      </c>
    </row>
    <row r="187" spans="1:9" x14ac:dyDescent="0.2">
      <c r="A187" s="204" t="e">
        <v>#N/A</v>
      </c>
      <c r="B187" s="204"/>
      <c r="C187" s="83" t="s">
        <v>12</v>
      </c>
      <c r="D187" s="80">
        <v>14</v>
      </c>
      <c r="E187" s="85">
        <v>6</v>
      </c>
      <c r="F187" s="4">
        <f t="shared" si="22"/>
        <v>2.5064167979205673E-3</v>
      </c>
      <c r="G187" s="4">
        <f t="shared" si="23"/>
        <v>2.5064167979205673E-3</v>
      </c>
      <c r="H187" s="91">
        <v>6.5404781482171423E-3</v>
      </c>
      <c r="I187" s="91">
        <v>4.034061350296575E-3</v>
      </c>
    </row>
    <row r="188" spans="1:9" x14ac:dyDescent="0.2">
      <c r="A188" s="204" t="e">
        <v>#N/A</v>
      </c>
      <c r="B188" s="204"/>
      <c r="C188" s="83" t="s">
        <v>120</v>
      </c>
      <c r="D188" s="80">
        <v>294</v>
      </c>
      <c r="E188" s="85">
        <v>142</v>
      </c>
      <c r="F188" s="4">
        <f t="shared" si="22"/>
        <v>4.2052694347592623E-2</v>
      </c>
      <c r="G188" s="4">
        <f t="shared" si="23"/>
        <v>4.2052694347592623E-2</v>
      </c>
      <c r="H188" s="91">
        <v>0.18015429606518993</v>
      </c>
      <c r="I188" s="91">
        <v>0.13810160171759731</v>
      </c>
    </row>
    <row r="189" spans="1:9" x14ac:dyDescent="0.2">
      <c r="A189" s="204" t="e">
        <v>#N/A</v>
      </c>
      <c r="B189" s="204"/>
      <c r="C189" s="83" t="s">
        <v>121</v>
      </c>
      <c r="D189" s="80">
        <v>168</v>
      </c>
      <c r="E189" s="85">
        <v>138</v>
      </c>
      <c r="F189" s="4">
        <f t="shared" si="22"/>
        <v>-8.1684735622646609E-3</v>
      </c>
      <c r="G189" s="4">
        <f t="shared" si="23"/>
        <v>8.1684735622646609E-3</v>
      </c>
      <c r="H189" s="91">
        <v>0.10405371520679171</v>
      </c>
      <c r="I189" s="91">
        <v>0.11222218876905637</v>
      </c>
    </row>
    <row r="190" spans="1:9" x14ac:dyDescent="0.2">
      <c r="A190" s="204" t="e">
        <v>#N/A</v>
      </c>
      <c r="B190" s="204"/>
      <c r="C190" s="83" t="s">
        <v>1182</v>
      </c>
      <c r="D190" s="80">
        <v>167</v>
      </c>
      <c r="E190" s="85">
        <v>139</v>
      </c>
      <c r="F190" s="4">
        <f t="shared" si="22"/>
        <v>-1.2339712330192293E-2</v>
      </c>
      <c r="G190" s="4">
        <f t="shared" si="23"/>
        <v>1.2339712330192293E-2</v>
      </c>
      <c r="H190" s="91">
        <v>0.10214649887422471</v>
      </c>
      <c r="I190" s="91">
        <v>0.114486211204417</v>
      </c>
    </row>
    <row r="191" spans="1:9" x14ac:dyDescent="0.2">
      <c r="A191" s="204" t="e">
        <v>#N/A</v>
      </c>
      <c r="B191" s="204"/>
      <c r="C191" s="83" t="s">
        <v>1183</v>
      </c>
      <c r="D191" s="80">
        <v>103</v>
      </c>
      <c r="E191" s="85">
        <v>121</v>
      </c>
      <c r="F191" s="4">
        <f t="shared" si="22"/>
        <v>-5.7152586266516786E-2</v>
      </c>
      <c r="G191" s="4">
        <f t="shared" si="23"/>
        <v>5.7152586266516786E-2</v>
      </c>
      <c r="H191" s="91">
        <v>5.3517023258879998E-2</v>
      </c>
      <c r="I191" s="91">
        <v>0.11066960952539678</v>
      </c>
    </row>
    <row r="192" spans="1:9" x14ac:dyDescent="0.2">
      <c r="A192" s="204" t="e">
        <v>#N/A</v>
      </c>
      <c r="B192" s="204"/>
      <c r="C192" s="83" t="s">
        <v>1184</v>
      </c>
      <c r="D192" s="80">
        <v>162</v>
      </c>
      <c r="E192" s="85">
        <v>146</v>
      </c>
      <c r="F192" s="4">
        <f t="shared" si="22"/>
        <v>-2.9203159468698989E-2</v>
      </c>
      <c r="G192" s="4">
        <f t="shared" si="23"/>
        <v>2.9203159468698989E-2</v>
      </c>
      <c r="H192" s="91">
        <v>9.5877559690554295E-2</v>
      </c>
      <c r="I192" s="91">
        <v>0.12508071915925328</v>
      </c>
    </row>
    <row r="193" spans="1:9" x14ac:dyDescent="0.2">
      <c r="A193" s="204" t="e">
        <v>#N/A</v>
      </c>
      <c r="B193" s="204"/>
      <c r="C193" s="83" t="s">
        <v>1185</v>
      </c>
      <c r="D193" s="80">
        <v>190</v>
      </c>
      <c r="E193" s="85">
        <v>167</v>
      </c>
      <c r="F193" s="4">
        <f t="shared" si="22"/>
        <v>-3.4270570183532592E-2</v>
      </c>
      <c r="G193" s="4">
        <f t="shared" si="23"/>
        <v>3.4270570183532592E-2</v>
      </c>
      <c r="H193" s="91">
        <v>0.11393575477605804</v>
      </c>
      <c r="I193" s="91">
        <v>0.14820632495959063</v>
      </c>
    </row>
    <row r="194" spans="1:9" x14ac:dyDescent="0.2">
      <c r="A194" s="204" t="e">
        <v>#N/A</v>
      </c>
      <c r="B194" s="204"/>
      <c r="C194" s="83" t="s">
        <v>1186</v>
      </c>
      <c r="D194" s="80">
        <v>585</v>
      </c>
      <c r="E194" s="85">
        <v>319</v>
      </c>
      <c r="F194" s="4">
        <f t="shared" si="22"/>
        <v>9.7920221175488986E-2</v>
      </c>
      <c r="G194" s="4">
        <f t="shared" si="23"/>
        <v>9.7920221175488986E-2</v>
      </c>
      <c r="H194" s="90">
        <v>0.34377467398008571</v>
      </c>
      <c r="I194" s="90">
        <v>0.24585445280459672</v>
      </c>
    </row>
    <row r="195" spans="1:9" x14ac:dyDescent="0.2">
      <c r="A195" s="204" t="s">
        <v>9</v>
      </c>
      <c r="B195" s="204" t="s">
        <v>1187</v>
      </c>
      <c r="C195" s="83" t="s">
        <v>11</v>
      </c>
      <c r="D195" s="80">
        <v>0</v>
      </c>
      <c r="E195" s="85">
        <v>1</v>
      </c>
      <c r="F195" s="4">
        <f t="shared" si="22"/>
        <v>-6.2879902801175466E-3</v>
      </c>
      <c r="G195" s="4">
        <f t="shared" si="23"/>
        <v>6.2879902801175466E-3</v>
      </c>
      <c r="H195" s="91">
        <v>0</v>
      </c>
      <c r="I195" s="91">
        <v>6.2879902801175466E-3</v>
      </c>
    </row>
    <row r="196" spans="1:9" x14ac:dyDescent="0.2">
      <c r="A196" s="204" t="e">
        <v>#N/A</v>
      </c>
      <c r="B196" s="204"/>
      <c r="C196" s="83" t="s">
        <v>12</v>
      </c>
      <c r="D196" s="80">
        <v>6</v>
      </c>
      <c r="E196" s="85">
        <v>3</v>
      </c>
      <c r="F196" s="4">
        <f t="shared" si="22"/>
        <v>3.7159729749566763E-3</v>
      </c>
      <c r="G196" s="4">
        <f t="shared" si="23"/>
        <v>3.7159729749566763E-3</v>
      </c>
      <c r="H196" s="91">
        <v>6.4325027436019696E-3</v>
      </c>
      <c r="I196" s="91">
        <v>2.7165297686452933E-3</v>
      </c>
    </row>
    <row r="197" spans="1:9" x14ac:dyDescent="0.2">
      <c r="A197" s="204" t="e">
        <v>#N/A</v>
      </c>
      <c r="B197" s="204"/>
      <c r="C197" s="83" t="s">
        <v>120</v>
      </c>
      <c r="D197" s="80">
        <v>68</v>
      </c>
      <c r="E197" s="85">
        <v>19</v>
      </c>
      <c r="F197" s="4">
        <f t="shared" si="22"/>
        <v>3.5469765639508211E-2</v>
      </c>
      <c r="G197" s="4">
        <f t="shared" si="23"/>
        <v>3.5469765639508211E-2</v>
      </c>
      <c r="H197" s="91">
        <v>9.8836976961981376E-2</v>
      </c>
      <c r="I197" s="91">
        <v>6.3367211322473166E-2</v>
      </c>
    </row>
    <row r="198" spans="1:9" x14ac:dyDescent="0.2">
      <c r="A198" s="204" t="e">
        <v>#N/A</v>
      </c>
      <c r="B198" s="204"/>
      <c r="C198" s="83" t="s">
        <v>121</v>
      </c>
      <c r="D198" s="80">
        <v>62</v>
      </c>
      <c r="E198" s="85">
        <v>28</v>
      </c>
      <c r="F198" s="4">
        <f t="shared" si="22"/>
        <v>-8.1935405930409211E-3</v>
      </c>
      <c r="G198" s="4">
        <f t="shared" si="23"/>
        <v>8.1935405930409211E-3</v>
      </c>
      <c r="H198" s="91">
        <v>9.3368147481186575E-2</v>
      </c>
      <c r="I198" s="91">
        <v>0.1015616880742275</v>
      </c>
    </row>
    <row r="199" spans="1:9" x14ac:dyDescent="0.2">
      <c r="A199" s="204" t="e">
        <v>#N/A</v>
      </c>
      <c r="B199" s="204"/>
      <c r="C199" s="83" t="s">
        <v>1182</v>
      </c>
      <c r="D199" s="80">
        <v>54</v>
      </c>
      <c r="E199" s="85">
        <v>35</v>
      </c>
      <c r="F199" s="4">
        <f t="shared" si="22"/>
        <v>-7.361537438850034E-2</v>
      </c>
      <c r="G199" s="4">
        <f t="shared" si="23"/>
        <v>7.361537438850034E-2</v>
      </c>
      <c r="H199" s="91">
        <v>8.2692737006083497E-2</v>
      </c>
      <c r="I199" s="91">
        <v>0.15630811139458384</v>
      </c>
    </row>
    <row r="200" spans="1:9" x14ac:dyDescent="0.2">
      <c r="A200" s="204" t="e">
        <v>#N/A</v>
      </c>
      <c r="B200" s="204"/>
      <c r="C200" s="83" t="s">
        <v>1183</v>
      </c>
      <c r="D200" s="80">
        <v>34</v>
      </c>
      <c r="E200" s="85">
        <v>17</v>
      </c>
      <c r="F200" s="4">
        <f t="shared" si="22"/>
        <v>-1.6506811904848505E-2</v>
      </c>
      <c r="G200" s="4">
        <f t="shared" si="23"/>
        <v>1.6506811904848505E-2</v>
      </c>
      <c r="H200" s="91">
        <v>4.783524792004603E-2</v>
      </c>
      <c r="I200" s="91">
        <v>6.4342059824894535E-2</v>
      </c>
    </row>
    <row r="201" spans="1:9" x14ac:dyDescent="0.2">
      <c r="A201" s="204" t="e">
        <v>#N/A</v>
      </c>
      <c r="B201" s="204"/>
      <c r="C201" s="83" t="s">
        <v>1184</v>
      </c>
      <c r="D201" s="80">
        <v>49</v>
      </c>
      <c r="E201" s="85">
        <v>23</v>
      </c>
      <c r="F201" s="4">
        <f t="shared" ref="F201:F213" si="24">SUM(H201-I201)</f>
        <v>-3.9656951202770463E-2</v>
      </c>
      <c r="G201" s="4">
        <f t="shared" ref="G201:G213" si="25">ABS(F201)</f>
        <v>3.9656951202770463E-2</v>
      </c>
      <c r="H201" s="91">
        <v>7.5873210993292264E-2</v>
      </c>
      <c r="I201" s="91">
        <v>0.11553016219606273</v>
      </c>
    </row>
    <row r="202" spans="1:9" x14ac:dyDescent="0.2">
      <c r="A202" s="204" t="e">
        <v>#N/A</v>
      </c>
      <c r="B202" s="204"/>
      <c r="C202" s="83" t="s">
        <v>1185</v>
      </c>
      <c r="D202" s="80">
        <v>72</v>
      </c>
      <c r="E202" s="85">
        <v>31</v>
      </c>
      <c r="F202" s="4">
        <f t="shared" si="24"/>
        <v>-2.3058705467315865E-2</v>
      </c>
      <c r="G202" s="4">
        <f t="shared" si="25"/>
        <v>2.3058705467315865E-2</v>
      </c>
      <c r="H202" s="91">
        <v>0.12003093499255094</v>
      </c>
      <c r="I202" s="91">
        <v>0.1430896404598668</v>
      </c>
    </row>
    <row r="203" spans="1:9" x14ac:dyDescent="0.2">
      <c r="A203" s="204" t="e">
        <v>#N/A</v>
      </c>
      <c r="B203" s="204"/>
      <c r="C203" s="83" t="s">
        <v>1186</v>
      </c>
      <c r="D203" s="80">
        <v>334</v>
      </c>
      <c r="E203" s="85">
        <v>95</v>
      </c>
      <c r="F203" s="4">
        <f t="shared" si="24"/>
        <v>0.12813363522212945</v>
      </c>
      <c r="G203" s="4">
        <f t="shared" si="25"/>
        <v>0.12813363522212945</v>
      </c>
      <c r="H203" s="91">
        <v>0.47493024190125782</v>
      </c>
      <c r="I203" s="91">
        <v>0.34679660667912837</v>
      </c>
    </row>
    <row r="204" spans="1:9" x14ac:dyDescent="0.2">
      <c r="A204" s="204" t="s">
        <v>9</v>
      </c>
      <c r="B204" s="204" t="s">
        <v>135</v>
      </c>
      <c r="C204" s="83" t="s">
        <v>11</v>
      </c>
      <c r="D204" s="80">
        <v>0</v>
      </c>
      <c r="E204" s="85">
        <v>1</v>
      </c>
      <c r="F204" s="4">
        <f t="shared" si="24"/>
        <v>0</v>
      </c>
      <c r="G204" s="4">
        <f t="shared" si="25"/>
        <v>0</v>
      </c>
      <c r="H204" s="91">
        <v>0</v>
      </c>
      <c r="I204" s="91">
        <v>0</v>
      </c>
    </row>
    <row r="205" spans="1:9" x14ac:dyDescent="0.2">
      <c r="A205" s="204" t="e">
        <v>#N/A</v>
      </c>
      <c r="B205" s="204"/>
      <c r="C205" s="83" t="s">
        <v>12</v>
      </c>
      <c r="D205" s="80">
        <v>4</v>
      </c>
      <c r="E205" s="85">
        <v>1</v>
      </c>
      <c r="F205" s="4">
        <f t="shared" si="24"/>
        <v>5.4478623472227461E-4</v>
      </c>
      <c r="G205" s="4">
        <f t="shared" si="25"/>
        <v>5.4478623472227461E-4</v>
      </c>
      <c r="H205" s="91">
        <v>9.3449300741153525E-4</v>
      </c>
      <c r="I205" s="91">
        <v>3.8970677268926064E-4</v>
      </c>
    </row>
    <row r="206" spans="1:9" x14ac:dyDescent="0.2">
      <c r="A206" s="204" t="e">
        <v>#N/A</v>
      </c>
      <c r="B206" s="204"/>
      <c r="C206" s="83" t="s">
        <v>136</v>
      </c>
      <c r="D206" s="80">
        <v>1769</v>
      </c>
      <c r="E206" s="85">
        <v>1049</v>
      </c>
      <c r="F206" s="4">
        <f t="shared" si="24"/>
        <v>0.10928900160708449</v>
      </c>
      <c r="G206" s="4">
        <f t="shared" si="25"/>
        <v>0.10928900160708449</v>
      </c>
      <c r="H206" s="91">
        <v>0.60701979551325713</v>
      </c>
      <c r="I206" s="91">
        <v>0.49773079390617264</v>
      </c>
    </row>
    <row r="207" spans="1:9" x14ac:dyDescent="0.2">
      <c r="A207" s="204" t="e">
        <v>#N/A</v>
      </c>
      <c r="B207" s="204"/>
      <c r="C207" s="83" t="s">
        <v>137</v>
      </c>
      <c r="D207" s="80">
        <v>796</v>
      </c>
      <c r="E207" s="85">
        <v>797</v>
      </c>
      <c r="F207" s="4">
        <f t="shared" si="24"/>
        <v>-9.7766260982846187E-2</v>
      </c>
      <c r="G207" s="4">
        <f t="shared" si="25"/>
        <v>9.7766260982846187E-2</v>
      </c>
      <c r="H207" s="90">
        <v>0.29026784176038523</v>
      </c>
      <c r="I207" s="90">
        <v>0.38803410274323141</v>
      </c>
    </row>
    <row r="208" spans="1:9" x14ac:dyDescent="0.2">
      <c r="A208" s="204" t="e">
        <v>#N/A</v>
      </c>
      <c r="B208" s="204"/>
      <c r="C208" s="83" t="s">
        <v>138</v>
      </c>
      <c r="D208" s="80">
        <v>177</v>
      </c>
      <c r="E208" s="85">
        <v>167</v>
      </c>
      <c r="F208" s="4">
        <f t="shared" si="24"/>
        <v>-1.5247249437610799E-2</v>
      </c>
      <c r="G208" s="4">
        <f t="shared" si="25"/>
        <v>1.5247249437610799E-2</v>
      </c>
      <c r="H208" s="91">
        <v>7.2587462344425965E-2</v>
      </c>
      <c r="I208" s="91">
        <v>8.7834711782036765E-2</v>
      </c>
    </row>
    <row r="209" spans="1:9" x14ac:dyDescent="0.2">
      <c r="A209" s="204" t="e">
        <v>#N/A</v>
      </c>
      <c r="B209" s="204"/>
      <c r="C209" s="83" t="s">
        <v>139</v>
      </c>
      <c r="D209" s="80">
        <v>78</v>
      </c>
      <c r="E209" s="85">
        <v>54</v>
      </c>
      <c r="F209" s="4">
        <f t="shared" si="24"/>
        <v>3.1797225786519556E-3</v>
      </c>
      <c r="G209" s="4">
        <f t="shared" si="25"/>
        <v>3.1797225786519556E-3</v>
      </c>
      <c r="H209" s="91">
        <v>2.919040737451957E-2</v>
      </c>
      <c r="I209" s="91">
        <v>2.6010684795867614E-2</v>
      </c>
    </row>
    <row r="210" spans="1:9" x14ac:dyDescent="0.2">
      <c r="A210" s="204" t="s">
        <v>9</v>
      </c>
      <c r="B210" s="204" t="s">
        <v>140</v>
      </c>
      <c r="C210" s="83" t="s">
        <v>11</v>
      </c>
      <c r="D210" s="80">
        <v>0</v>
      </c>
      <c r="E210" s="85">
        <v>1</v>
      </c>
      <c r="F210" s="4">
        <f t="shared" si="24"/>
        <v>0</v>
      </c>
      <c r="G210" s="4">
        <f t="shared" si="25"/>
        <v>0</v>
      </c>
      <c r="H210" s="91">
        <v>0</v>
      </c>
      <c r="I210" s="91">
        <v>0</v>
      </c>
    </row>
    <row r="211" spans="1:9" x14ac:dyDescent="0.2">
      <c r="A211" s="204" t="e">
        <v>#N/A</v>
      </c>
      <c r="B211" s="204"/>
      <c r="C211" s="83" t="s">
        <v>12</v>
      </c>
      <c r="D211" s="80">
        <v>6</v>
      </c>
      <c r="E211" s="85">
        <v>1</v>
      </c>
      <c r="F211" s="4">
        <f t="shared" si="24"/>
        <v>1.00498498760224E-3</v>
      </c>
      <c r="G211" s="4">
        <f t="shared" si="25"/>
        <v>1.00498498760224E-3</v>
      </c>
      <c r="H211" s="91">
        <v>1.3946917602915005E-3</v>
      </c>
      <c r="I211" s="91">
        <v>3.8970677268926064E-4</v>
      </c>
    </row>
    <row r="212" spans="1:9" x14ac:dyDescent="0.2">
      <c r="A212" s="204" t="e">
        <v>#N/A</v>
      </c>
      <c r="B212" s="204"/>
      <c r="C212" s="83" t="s">
        <v>13</v>
      </c>
      <c r="D212" s="80">
        <v>1469</v>
      </c>
      <c r="E212" s="85">
        <v>958</v>
      </c>
      <c r="F212" s="4">
        <f t="shared" si="24"/>
        <v>3.1448548388755826E-2</v>
      </c>
      <c r="G212" s="4">
        <f t="shared" si="25"/>
        <v>3.1448548388755826E-2</v>
      </c>
      <c r="H212" s="91">
        <v>0.51776443247779536</v>
      </c>
      <c r="I212" s="91">
        <v>0.48631588408903953</v>
      </c>
    </row>
    <row r="213" spans="1:9" x14ac:dyDescent="0.2">
      <c r="A213" s="204" t="e">
        <v>#N/A</v>
      </c>
      <c r="B213" s="204"/>
      <c r="C213" s="83" t="s">
        <v>14</v>
      </c>
      <c r="D213" s="80">
        <v>1349</v>
      </c>
      <c r="E213" s="85">
        <v>1109</v>
      </c>
      <c r="F213" s="4">
        <f t="shared" si="24"/>
        <v>-3.2453533376355259E-2</v>
      </c>
      <c r="G213" s="4">
        <f t="shared" si="25"/>
        <v>3.2453533376355259E-2</v>
      </c>
      <c r="H213" s="91">
        <v>0.4808408757619137</v>
      </c>
      <c r="I213" s="91">
        <v>0.51329440913826896</v>
      </c>
    </row>
    <row r="214" spans="1:9" x14ac:dyDescent="0.2">
      <c r="A214" s="206" t="s">
        <v>9</v>
      </c>
      <c r="B214" s="206" t="s">
        <v>1101</v>
      </c>
      <c r="C214" s="94" t="s">
        <v>11</v>
      </c>
      <c r="D214" s="95">
        <v>0</v>
      </c>
      <c r="E214" s="103">
        <v>2</v>
      </c>
      <c r="F214" s="4">
        <f>SUM(H214-I214)</f>
        <v>-8.0560685132611404E-4</v>
      </c>
      <c r="G214" s="4">
        <f>ABS(F214)</f>
        <v>8.0560685132611404E-4</v>
      </c>
      <c r="H214" s="91">
        <v>0</v>
      </c>
      <c r="I214" s="91">
        <v>8.0560685132611404E-4</v>
      </c>
    </row>
    <row r="215" spans="1:9" x14ac:dyDescent="0.2">
      <c r="A215" s="202" t="e">
        <v>#N/A</v>
      </c>
      <c r="B215" s="202"/>
      <c r="C215" s="92" t="s">
        <v>12</v>
      </c>
      <c r="D215" s="93">
        <v>5</v>
      </c>
      <c r="E215" s="103">
        <v>0</v>
      </c>
      <c r="F215" s="4">
        <f t="shared" ref="F215:F219" si="26">SUM(H215-I215)</f>
        <v>1.3360525325532722E-3</v>
      </c>
      <c r="G215" s="4">
        <f t="shared" ref="G215:G219" si="27">ABS(F215)</f>
        <v>1.3360525325532722E-3</v>
      </c>
      <c r="H215" s="91">
        <v>1.3360525325532722E-3</v>
      </c>
      <c r="I215" s="91">
        <v>0</v>
      </c>
    </row>
    <row r="216" spans="1:9" x14ac:dyDescent="0.2">
      <c r="A216" s="202" t="e">
        <v>#N/A</v>
      </c>
      <c r="B216" s="202"/>
      <c r="C216" s="92" t="s">
        <v>43</v>
      </c>
      <c r="D216" s="93">
        <v>1229</v>
      </c>
      <c r="E216" s="103">
        <v>734</v>
      </c>
      <c r="F216" s="4">
        <f t="shared" si="26"/>
        <v>6.4903427888275966E-2</v>
      </c>
      <c r="G216" s="4">
        <f t="shared" si="27"/>
        <v>6.4903427888275966E-2</v>
      </c>
      <c r="H216" s="91">
        <v>0.42152291849936574</v>
      </c>
      <c r="I216" s="91">
        <v>0.35661949061108977</v>
      </c>
    </row>
    <row r="217" spans="1:9" x14ac:dyDescent="0.2">
      <c r="A217" s="202" t="e">
        <v>#N/A</v>
      </c>
      <c r="B217" s="202"/>
      <c r="C217" s="92" t="s">
        <v>44</v>
      </c>
      <c r="D217" s="93">
        <v>1312</v>
      </c>
      <c r="E217" s="103">
        <v>1085</v>
      </c>
      <c r="F217" s="4">
        <f t="shared" si="26"/>
        <v>-5.6492439660852101E-2</v>
      </c>
      <c r="G217" s="4">
        <f t="shared" si="27"/>
        <v>5.6492439660852101E-2</v>
      </c>
      <c r="H217" s="91">
        <v>0.46693867876736145</v>
      </c>
      <c r="I217" s="91">
        <v>0.52343111842821355</v>
      </c>
    </row>
    <row r="218" spans="1:9" x14ac:dyDescent="0.2">
      <c r="A218" s="202" t="e">
        <v>#N/A</v>
      </c>
      <c r="B218" s="202"/>
      <c r="C218" s="92" t="s">
        <v>1102</v>
      </c>
      <c r="D218" s="93">
        <v>278</v>
      </c>
      <c r="E218" s="103">
        <v>248</v>
      </c>
      <c r="F218" s="4">
        <f t="shared" si="26"/>
        <v>-8.9414339086516387E-3</v>
      </c>
      <c r="G218" s="4">
        <f t="shared" si="27"/>
        <v>8.9414339086516387E-3</v>
      </c>
      <c r="H218" s="91">
        <v>0.11020235020072013</v>
      </c>
      <c r="I218" s="91">
        <v>0.11914378410937176</v>
      </c>
    </row>
    <row r="219" spans="1:9" x14ac:dyDescent="0.2">
      <c r="A219" s="202" t="e">
        <v>#N/A</v>
      </c>
      <c r="B219" s="202"/>
      <c r="C219" s="92" t="s">
        <v>196</v>
      </c>
      <c r="D219" s="93">
        <v>2824</v>
      </c>
      <c r="E219" s="103">
        <v>2069</v>
      </c>
      <c r="F219" s="4">
        <f t="shared" si="26"/>
        <v>0</v>
      </c>
      <c r="G219" s="4">
        <f t="shared" si="27"/>
        <v>0</v>
      </c>
      <c r="H219" s="91">
        <v>1</v>
      </c>
      <c r="I219" s="91">
        <v>1</v>
      </c>
    </row>
    <row r="220" spans="1:9" x14ac:dyDescent="0.2">
      <c r="A220" s="204" t="s">
        <v>9</v>
      </c>
      <c r="B220" s="204" t="s">
        <v>141</v>
      </c>
      <c r="C220" s="83" t="s">
        <v>11</v>
      </c>
      <c r="D220" s="80">
        <v>0</v>
      </c>
      <c r="E220" s="85">
        <v>2</v>
      </c>
      <c r="F220" s="4">
        <f>SUM(H220-I220)</f>
        <v>-5.6585770972373997E-4</v>
      </c>
      <c r="G220" s="4">
        <f>ABS(F220)</f>
        <v>5.6585770972373997E-4</v>
      </c>
      <c r="H220" s="90">
        <v>0</v>
      </c>
      <c r="I220" s="90">
        <v>5.6585770972373997E-4</v>
      </c>
    </row>
    <row r="221" spans="1:9" x14ac:dyDescent="0.2">
      <c r="A221" s="204" t="e">
        <v>#N/A</v>
      </c>
      <c r="B221" s="204"/>
      <c r="C221" s="83" t="s">
        <v>12</v>
      </c>
      <c r="D221" s="80">
        <v>9</v>
      </c>
      <c r="E221" s="85">
        <v>3</v>
      </c>
      <c r="F221" s="4">
        <f t="shared" ref="F221:F238" si="28">SUM(H221-I221)</f>
        <v>1.6929430264177462E-3</v>
      </c>
      <c r="G221" s="4">
        <f t="shared" ref="G221:G238" si="29">ABS(F221)</f>
        <v>1.6929430264177462E-3</v>
      </c>
      <c r="H221" s="91">
        <v>2.2541796752108723E-3</v>
      </c>
      <c r="I221" s="91">
        <v>5.6123664879312611E-4</v>
      </c>
    </row>
    <row r="222" spans="1:9" x14ac:dyDescent="0.2">
      <c r="A222" s="204" t="e">
        <v>#N/A</v>
      </c>
      <c r="B222" s="204"/>
      <c r="C222" s="83" t="s">
        <v>43</v>
      </c>
      <c r="D222" s="80">
        <v>572</v>
      </c>
      <c r="E222" s="85">
        <v>411</v>
      </c>
      <c r="F222" s="4">
        <f t="shared" si="28"/>
        <v>-1.1032351404742902E-2</v>
      </c>
      <c r="G222" s="4">
        <f t="shared" si="29"/>
        <v>1.1032351404742902E-2</v>
      </c>
      <c r="H222" s="91">
        <v>0.19164379351530442</v>
      </c>
      <c r="I222" s="91">
        <v>0.20267614492004732</v>
      </c>
    </row>
    <row r="223" spans="1:9" x14ac:dyDescent="0.2">
      <c r="A223" s="204" t="e">
        <v>#N/A</v>
      </c>
      <c r="B223" s="204"/>
      <c r="C223" s="83" t="s">
        <v>44</v>
      </c>
      <c r="D223" s="80">
        <v>1018</v>
      </c>
      <c r="E223" s="85">
        <v>811</v>
      </c>
      <c r="F223" s="4">
        <f t="shared" si="28"/>
        <v>-2.2685124659819589E-2</v>
      </c>
      <c r="G223" s="4">
        <f t="shared" si="29"/>
        <v>2.2685124659819589E-2</v>
      </c>
      <c r="H223" s="91">
        <v>0.36235142851459812</v>
      </c>
      <c r="I223" s="91">
        <v>0.38503655317441771</v>
      </c>
    </row>
    <row r="224" spans="1:9" x14ac:dyDescent="0.2">
      <c r="A224" s="204" t="e">
        <v>#N/A</v>
      </c>
      <c r="B224" s="204"/>
      <c r="C224" s="83" t="s">
        <v>45</v>
      </c>
      <c r="D224" s="80">
        <v>1002</v>
      </c>
      <c r="E224" s="85">
        <v>740</v>
      </c>
      <c r="F224" s="4">
        <f t="shared" si="28"/>
        <v>6.2823513061738279E-4</v>
      </c>
      <c r="G224" s="4">
        <f t="shared" si="29"/>
        <v>6.2823513061738279E-4</v>
      </c>
      <c r="H224" s="91">
        <v>0.367379870816891</v>
      </c>
      <c r="I224" s="91">
        <v>0.36675163568627361</v>
      </c>
    </row>
    <row r="225" spans="1:9" x14ac:dyDescent="0.2">
      <c r="A225" s="204" t="e">
        <v>#N/A</v>
      </c>
      <c r="B225" s="204"/>
      <c r="C225" s="83" t="s">
        <v>46</v>
      </c>
      <c r="D225" s="80">
        <v>223</v>
      </c>
      <c r="E225" s="85">
        <v>102</v>
      </c>
      <c r="F225" s="4">
        <f t="shared" si="28"/>
        <v>3.1962155617253102E-2</v>
      </c>
      <c r="G225" s="4">
        <f t="shared" si="29"/>
        <v>3.1962155617253102E-2</v>
      </c>
      <c r="H225" s="91">
        <v>7.6370727477996225E-2</v>
      </c>
      <c r="I225" s="91">
        <v>4.4408571860743123E-2</v>
      </c>
    </row>
    <row r="226" spans="1:9" x14ac:dyDescent="0.2">
      <c r="A226" s="204" t="s">
        <v>9</v>
      </c>
      <c r="B226" s="204" t="s">
        <v>142</v>
      </c>
      <c r="C226" s="83" t="s">
        <v>11</v>
      </c>
      <c r="D226" s="80">
        <v>0</v>
      </c>
      <c r="E226" s="85">
        <v>2</v>
      </c>
      <c r="F226" s="4">
        <f t="shared" si="28"/>
        <v>-5.6585770972373997E-4</v>
      </c>
      <c r="G226" s="4">
        <f t="shared" si="29"/>
        <v>5.6585770972373997E-4</v>
      </c>
      <c r="H226" s="91">
        <v>0</v>
      </c>
      <c r="I226" s="91">
        <v>5.6585770972373997E-4</v>
      </c>
    </row>
    <row r="227" spans="1:9" x14ac:dyDescent="0.2">
      <c r="A227" s="204" t="e">
        <v>#N/A</v>
      </c>
      <c r="B227" s="204"/>
      <c r="C227" s="83" t="s">
        <v>12</v>
      </c>
      <c r="D227" s="80">
        <v>4</v>
      </c>
      <c r="E227" s="85">
        <v>1</v>
      </c>
      <c r="F227" s="4">
        <f t="shared" si="28"/>
        <v>2.0421553446625489E-4</v>
      </c>
      <c r="G227" s="4">
        <f t="shared" si="29"/>
        <v>2.0421553446625489E-4</v>
      </c>
      <c r="H227" s="91">
        <v>9.3647360270821716E-4</v>
      </c>
      <c r="I227" s="91">
        <v>7.3225806824196227E-4</v>
      </c>
    </row>
    <row r="228" spans="1:9" x14ac:dyDescent="0.2">
      <c r="A228" s="204" t="e">
        <v>#N/A</v>
      </c>
      <c r="B228" s="204"/>
      <c r="C228" s="83" t="s">
        <v>43</v>
      </c>
      <c r="D228" s="80">
        <v>1046</v>
      </c>
      <c r="E228" s="85">
        <v>603</v>
      </c>
      <c r="F228" s="4">
        <f t="shared" si="28"/>
        <v>7.7471282371851968E-2</v>
      </c>
      <c r="G228" s="4">
        <f t="shared" si="29"/>
        <v>7.7471282371851968E-2</v>
      </c>
      <c r="H228" s="91">
        <v>0.36123923378719736</v>
      </c>
      <c r="I228" s="91">
        <v>0.28376795141534539</v>
      </c>
    </row>
    <row r="229" spans="1:9" x14ac:dyDescent="0.2">
      <c r="A229" s="204" t="e">
        <v>#N/A</v>
      </c>
      <c r="B229" s="204"/>
      <c r="C229" s="83" t="s">
        <v>44</v>
      </c>
      <c r="D229" s="80">
        <v>1377</v>
      </c>
      <c r="E229" s="85">
        <v>1099</v>
      </c>
      <c r="F229" s="4">
        <f t="shared" si="28"/>
        <v>-3.7793828083651504E-2</v>
      </c>
      <c r="G229" s="4">
        <f t="shared" si="29"/>
        <v>3.7793828083651504E-2</v>
      </c>
      <c r="H229" s="91">
        <v>0.49333101689638048</v>
      </c>
      <c r="I229" s="91">
        <v>0.53112484498003198</v>
      </c>
    </row>
    <row r="230" spans="1:9" x14ac:dyDescent="0.2">
      <c r="A230" s="204" t="e">
        <v>#N/A</v>
      </c>
      <c r="B230" s="204"/>
      <c r="C230" s="83" t="s">
        <v>45</v>
      </c>
      <c r="D230" s="80">
        <v>329</v>
      </c>
      <c r="E230" s="85">
        <v>310</v>
      </c>
      <c r="F230" s="4">
        <f t="shared" si="28"/>
        <v>-3.7680073712139286E-2</v>
      </c>
      <c r="G230" s="4">
        <f t="shared" si="29"/>
        <v>3.7680073712139286E-2</v>
      </c>
      <c r="H230" s="91">
        <v>0.12156712426634263</v>
      </c>
      <c r="I230" s="91">
        <v>0.15924719797848191</v>
      </c>
    </row>
    <row r="231" spans="1:9" x14ac:dyDescent="0.2">
      <c r="A231" s="204" t="e">
        <v>#N/A</v>
      </c>
      <c r="B231" s="204"/>
      <c r="C231" s="83" t="s">
        <v>46</v>
      </c>
      <c r="D231" s="80">
        <v>68</v>
      </c>
      <c r="E231" s="85">
        <v>54</v>
      </c>
      <c r="F231" s="4">
        <f t="shared" si="28"/>
        <v>-1.6357384008014418E-3</v>
      </c>
      <c r="G231" s="4">
        <f t="shared" si="29"/>
        <v>1.6357384008014418E-3</v>
      </c>
      <c r="H231" s="91">
        <v>2.2926151447371538E-2</v>
      </c>
      <c r="I231" s="91">
        <v>2.456188984817298E-2</v>
      </c>
    </row>
    <row r="232" spans="1:9" x14ac:dyDescent="0.2">
      <c r="A232" s="204" t="s">
        <v>9</v>
      </c>
      <c r="B232" s="204" t="s">
        <v>143</v>
      </c>
      <c r="C232" s="83" t="s">
        <v>11</v>
      </c>
      <c r="D232" s="80">
        <v>0</v>
      </c>
      <c r="E232" s="85">
        <v>2</v>
      </c>
      <c r="F232" s="4">
        <f t="shared" si="28"/>
        <v>-6.0543240894743813E-4</v>
      </c>
      <c r="G232" s="4">
        <f t="shared" si="29"/>
        <v>6.0543240894743813E-4</v>
      </c>
      <c r="H232" s="91">
        <v>0</v>
      </c>
      <c r="I232" s="91">
        <v>6.0543240894743813E-4</v>
      </c>
    </row>
    <row r="233" spans="1:9" x14ac:dyDescent="0.2">
      <c r="A233" s="204" t="e">
        <v>#N/A</v>
      </c>
      <c r="B233" s="204"/>
      <c r="C233" s="83" t="s">
        <v>12</v>
      </c>
      <c r="D233" s="80">
        <v>7</v>
      </c>
      <c r="E233" s="85">
        <v>1</v>
      </c>
      <c r="F233" s="4">
        <f t="shared" si="28"/>
        <v>1.4485939367622118E-3</v>
      </c>
      <c r="G233" s="4">
        <f t="shared" si="29"/>
        <v>1.4485939367622118E-3</v>
      </c>
      <c r="H233" s="90">
        <v>2.2320643368445407E-3</v>
      </c>
      <c r="I233" s="90">
        <v>7.8347040008232879E-4</v>
      </c>
    </row>
    <row r="234" spans="1:9" x14ac:dyDescent="0.2">
      <c r="A234" s="204" t="e">
        <v>#N/A</v>
      </c>
      <c r="B234" s="204"/>
      <c r="C234" s="83" t="s">
        <v>43</v>
      </c>
      <c r="D234" s="80">
        <v>977</v>
      </c>
      <c r="E234" s="85">
        <v>588</v>
      </c>
      <c r="F234" s="4">
        <f t="shared" si="28"/>
        <v>6.0563232121469246E-2</v>
      </c>
      <c r="G234" s="4">
        <f t="shared" si="29"/>
        <v>6.0563232121469246E-2</v>
      </c>
      <c r="H234" s="91">
        <v>0.37053923733346494</v>
      </c>
      <c r="I234" s="91">
        <v>0.3099760052119957</v>
      </c>
    </row>
    <row r="235" spans="1:9" x14ac:dyDescent="0.2">
      <c r="A235" s="204" t="e">
        <v>#N/A</v>
      </c>
      <c r="B235" s="204"/>
      <c r="C235" s="83" t="s">
        <v>44</v>
      </c>
      <c r="D235" s="80">
        <v>1233</v>
      </c>
      <c r="E235" s="85">
        <v>961</v>
      </c>
      <c r="F235" s="4">
        <f t="shared" si="28"/>
        <v>-8.6926524723196508E-3</v>
      </c>
      <c r="G235" s="4">
        <f t="shared" si="29"/>
        <v>8.6926524723196508E-3</v>
      </c>
      <c r="H235" s="91">
        <v>0.49047355058636305</v>
      </c>
      <c r="I235" s="91">
        <v>0.4991662030586827</v>
      </c>
    </row>
    <row r="236" spans="1:9" x14ac:dyDescent="0.2">
      <c r="A236" s="204" t="e">
        <v>#N/A</v>
      </c>
      <c r="B236" s="204"/>
      <c r="C236" s="83" t="s">
        <v>45</v>
      </c>
      <c r="D236" s="80">
        <v>259</v>
      </c>
      <c r="E236" s="85">
        <v>317</v>
      </c>
      <c r="F236" s="4">
        <f t="shared" si="28"/>
        <v>-5.4772424467951095E-2</v>
      </c>
      <c r="G236" s="4">
        <f t="shared" si="29"/>
        <v>5.4772424467951095E-2</v>
      </c>
      <c r="H236" s="91">
        <v>0.10709457366855162</v>
      </c>
      <c r="I236" s="91">
        <v>0.16186699813650271</v>
      </c>
    </row>
    <row r="237" spans="1:9" x14ac:dyDescent="0.2">
      <c r="A237" s="204" t="e">
        <v>#N/A</v>
      </c>
      <c r="B237" s="204"/>
      <c r="C237" s="83" t="s">
        <v>46</v>
      </c>
      <c r="D237" s="80">
        <v>65</v>
      </c>
      <c r="E237" s="85">
        <v>54</v>
      </c>
      <c r="F237" s="4">
        <f t="shared" si="28"/>
        <v>2.058683290992281E-3</v>
      </c>
      <c r="G237" s="4">
        <f t="shared" si="29"/>
        <v>2.058683290992281E-3</v>
      </c>
      <c r="H237" s="91">
        <v>2.9660574074778876E-2</v>
      </c>
      <c r="I237" s="91">
        <v>2.7601890783786595E-2</v>
      </c>
    </row>
    <row r="238" spans="1:9" x14ac:dyDescent="0.2">
      <c r="A238" s="204" t="s">
        <v>9</v>
      </c>
      <c r="B238" s="204" t="s">
        <v>144</v>
      </c>
      <c r="C238" s="83" t="s">
        <v>11</v>
      </c>
      <c r="D238" s="80">
        <v>0</v>
      </c>
      <c r="E238" s="85">
        <v>1</v>
      </c>
      <c r="F238" s="4">
        <f t="shared" si="28"/>
        <v>0</v>
      </c>
      <c r="G238" s="4">
        <f t="shared" si="29"/>
        <v>0</v>
      </c>
      <c r="H238" s="91">
        <v>0</v>
      </c>
      <c r="I238" s="91">
        <v>0</v>
      </c>
    </row>
    <row r="239" spans="1:9" x14ac:dyDescent="0.2">
      <c r="A239" s="204" t="e">
        <v>#N/A</v>
      </c>
      <c r="B239" s="204"/>
      <c r="C239" s="83" t="s">
        <v>12</v>
      </c>
      <c r="D239" s="80">
        <v>3</v>
      </c>
      <c r="E239" s="85">
        <v>1</v>
      </c>
      <c r="F239" s="4">
        <f>SUM(H239-I239)</f>
        <v>7.5512256715701514E-4</v>
      </c>
      <c r="G239" s="4">
        <f>ABS(F239)</f>
        <v>7.5512256715701514E-4</v>
      </c>
      <c r="H239" s="91">
        <v>7.5512256715701514E-4</v>
      </c>
      <c r="I239" s="91">
        <v>0</v>
      </c>
    </row>
    <row r="240" spans="1:9" x14ac:dyDescent="0.2">
      <c r="A240" s="204" t="e">
        <v>#N/A</v>
      </c>
      <c r="B240" s="204"/>
      <c r="C240" s="83" t="s">
        <v>145</v>
      </c>
      <c r="D240" s="80">
        <v>992</v>
      </c>
      <c r="E240" s="85">
        <v>578</v>
      </c>
      <c r="F240" s="4">
        <f t="shared" ref="F240:F247" si="30">SUM(H240-I240)</f>
        <v>8.8521164891451287E-2</v>
      </c>
      <c r="G240" s="4">
        <f t="shared" ref="G240:G247" si="31">ABS(F240)</f>
        <v>8.8521164891451287E-2</v>
      </c>
      <c r="H240" s="91">
        <v>0.35060326296797029</v>
      </c>
      <c r="I240" s="91">
        <v>0.262082098076519</v>
      </c>
    </row>
    <row r="241" spans="1:9" x14ac:dyDescent="0.2">
      <c r="A241" s="204" t="e">
        <v>#N/A</v>
      </c>
      <c r="B241" s="204"/>
      <c r="C241" s="83" t="s">
        <v>146</v>
      </c>
      <c r="D241" s="80">
        <v>1388</v>
      </c>
      <c r="E241" s="85">
        <v>1086</v>
      </c>
      <c r="F241" s="4">
        <f t="shared" si="30"/>
        <v>-3.1975506581131741E-2</v>
      </c>
      <c r="G241" s="4">
        <f t="shared" si="31"/>
        <v>3.1975506581131741E-2</v>
      </c>
      <c r="H241" s="91">
        <v>0.49311373072094228</v>
      </c>
      <c r="I241" s="91">
        <v>0.52508923730207402</v>
      </c>
    </row>
    <row r="242" spans="1:9" x14ac:dyDescent="0.2">
      <c r="A242" s="204" t="e">
        <v>#N/A</v>
      </c>
      <c r="B242" s="204"/>
      <c r="C242" s="83" t="s">
        <v>147</v>
      </c>
      <c r="D242" s="80">
        <v>302</v>
      </c>
      <c r="E242" s="85">
        <v>318</v>
      </c>
      <c r="F242" s="4">
        <f t="shared" si="30"/>
        <v>-6.110625809792497E-2</v>
      </c>
      <c r="G242" s="4">
        <f t="shared" si="31"/>
        <v>6.110625809792497E-2</v>
      </c>
      <c r="H242" s="91">
        <v>0.10352096144810105</v>
      </c>
      <c r="I242" s="91">
        <v>0.16462721954602602</v>
      </c>
    </row>
    <row r="243" spans="1:9" x14ac:dyDescent="0.2">
      <c r="A243" s="204" t="e">
        <v>#N/A</v>
      </c>
      <c r="B243" s="204"/>
      <c r="C243" s="83" t="s">
        <v>148</v>
      </c>
      <c r="D243" s="80">
        <v>139</v>
      </c>
      <c r="E243" s="85">
        <v>85</v>
      </c>
      <c r="F243" s="4">
        <f t="shared" si="30"/>
        <v>3.8054772204504927E-3</v>
      </c>
      <c r="G243" s="4">
        <f t="shared" si="31"/>
        <v>3.8054772204504927E-3</v>
      </c>
      <c r="H243" s="91">
        <v>5.2006922295829462E-2</v>
      </c>
      <c r="I243" s="91">
        <v>4.8201445075378969E-2</v>
      </c>
    </row>
    <row r="244" spans="1:9" x14ac:dyDescent="0.2">
      <c r="A244" s="204" t="s">
        <v>9</v>
      </c>
      <c r="B244" s="204" t="s">
        <v>149</v>
      </c>
      <c r="C244" s="83" t="s">
        <v>11</v>
      </c>
      <c r="D244" s="80">
        <v>0</v>
      </c>
      <c r="E244" s="85">
        <v>1</v>
      </c>
      <c r="F244" s="4">
        <f t="shared" si="30"/>
        <v>0</v>
      </c>
      <c r="G244" s="4">
        <f t="shared" si="31"/>
        <v>0</v>
      </c>
      <c r="H244" s="91">
        <v>0</v>
      </c>
      <c r="I244" s="91">
        <v>0</v>
      </c>
    </row>
    <row r="245" spans="1:9" x14ac:dyDescent="0.2">
      <c r="A245" s="204" t="e">
        <v>#N/A</v>
      </c>
      <c r="B245" s="204"/>
      <c r="C245" s="83" t="s">
        <v>12</v>
      </c>
      <c r="D245" s="80">
        <v>6</v>
      </c>
      <c r="E245" s="85">
        <v>0</v>
      </c>
      <c r="F245" s="4">
        <f t="shared" si="30"/>
        <v>1.2499914861179725E-3</v>
      </c>
      <c r="G245" s="4">
        <f t="shared" si="31"/>
        <v>1.2499914861179725E-3</v>
      </c>
      <c r="H245" s="91">
        <v>1.2499914861179725E-3</v>
      </c>
      <c r="I245" s="91">
        <v>0</v>
      </c>
    </row>
    <row r="246" spans="1:9" x14ac:dyDescent="0.2">
      <c r="A246" s="204" t="e">
        <v>#N/A</v>
      </c>
      <c r="B246" s="204"/>
      <c r="C246" s="83" t="s">
        <v>150</v>
      </c>
      <c r="D246" s="80">
        <v>212</v>
      </c>
      <c r="E246" s="85">
        <v>65</v>
      </c>
      <c r="F246" s="4">
        <f t="shared" si="30"/>
        <v>4.8357052959889818E-2</v>
      </c>
      <c r="G246" s="4">
        <f t="shared" si="31"/>
        <v>4.8357052959889818E-2</v>
      </c>
      <c r="H246" s="90">
        <v>7.2732741917639065E-2</v>
      </c>
      <c r="I246" s="90">
        <v>2.4375688957749251E-2</v>
      </c>
    </row>
    <row r="247" spans="1:9" x14ac:dyDescent="0.2">
      <c r="A247" s="204" t="e">
        <v>#N/A</v>
      </c>
      <c r="B247" s="204"/>
      <c r="C247" s="83" t="s">
        <v>151</v>
      </c>
      <c r="D247" s="80">
        <v>466</v>
      </c>
      <c r="E247" s="85">
        <v>321</v>
      </c>
      <c r="F247" s="4">
        <f t="shared" si="30"/>
        <v>4.9525477528773731E-3</v>
      </c>
      <c r="G247" s="4">
        <f t="shared" si="31"/>
        <v>4.9525477528773731E-3</v>
      </c>
      <c r="H247" s="91">
        <v>0.15204299843657876</v>
      </c>
      <c r="I247" s="91">
        <v>0.14709045068370138</v>
      </c>
    </row>
    <row r="248" spans="1:9" x14ac:dyDescent="0.2">
      <c r="A248" s="204" t="e">
        <v>#N/A</v>
      </c>
      <c r="B248" s="204"/>
      <c r="C248" s="83" t="s">
        <v>152</v>
      </c>
      <c r="D248" s="80">
        <v>816</v>
      </c>
      <c r="E248" s="85">
        <v>785</v>
      </c>
      <c r="F248" s="4">
        <f>SUM(H248-I248)</f>
        <v>-7.2926956351818895E-2</v>
      </c>
      <c r="G248" s="4">
        <f>ABS(F248)</f>
        <v>7.2926956351818895E-2</v>
      </c>
      <c r="H248" s="91">
        <v>0.28168078009318598</v>
      </c>
      <c r="I248" s="91">
        <v>0.35460773644500487</v>
      </c>
    </row>
    <row r="249" spans="1:9" x14ac:dyDescent="0.2">
      <c r="A249" s="204" t="e">
        <v>#N/A</v>
      </c>
      <c r="B249" s="204"/>
      <c r="C249" s="83" t="s">
        <v>154</v>
      </c>
      <c r="D249" s="80">
        <v>858</v>
      </c>
      <c r="E249" s="85">
        <v>663</v>
      </c>
      <c r="F249" s="4">
        <f t="shared" ref="F249:F252" si="32">SUM(H249-I249)</f>
        <v>-2.1937675458256534E-2</v>
      </c>
      <c r="G249" s="4">
        <f t="shared" ref="G249:G252" si="33">ABS(F249)</f>
        <v>2.1937675458256534E-2</v>
      </c>
      <c r="H249" s="91">
        <v>0.3181091421552325</v>
      </c>
      <c r="I249" s="91">
        <v>0.34004681761348904</v>
      </c>
    </row>
    <row r="250" spans="1:9" x14ac:dyDescent="0.2">
      <c r="A250" s="204" t="e">
        <v>#N/A</v>
      </c>
      <c r="B250" s="204"/>
      <c r="C250" s="83" t="s">
        <v>155</v>
      </c>
      <c r="D250" s="80">
        <v>466</v>
      </c>
      <c r="E250" s="85">
        <v>234</v>
      </c>
      <c r="F250" s="4">
        <f t="shared" si="32"/>
        <v>4.030503961119189E-2</v>
      </c>
      <c r="G250" s="4">
        <f t="shared" si="33"/>
        <v>4.030503961119189E-2</v>
      </c>
      <c r="H250" s="91">
        <v>0.17418434591124637</v>
      </c>
      <c r="I250" s="91">
        <v>0.13387930630005448</v>
      </c>
    </row>
    <row r="251" spans="1:9" x14ac:dyDescent="0.2">
      <c r="A251" s="204" t="s">
        <v>9</v>
      </c>
      <c r="B251" s="204" t="s">
        <v>156</v>
      </c>
      <c r="C251" s="83" t="s">
        <v>11</v>
      </c>
      <c r="D251" s="80">
        <v>0</v>
      </c>
      <c r="E251" s="85">
        <v>1</v>
      </c>
      <c r="F251" s="4">
        <f t="shared" si="32"/>
        <v>0</v>
      </c>
      <c r="G251" s="4">
        <f t="shared" si="33"/>
        <v>0</v>
      </c>
      <c r="H251" s="91">
        <v>0</v>
      </c>
      <c r="I251" s="91">
        <v>0</v>
      </c>
    </row>
    <row r="252" spans="1:9" x14ac:dyDescent="0.2">
      <c r="A252" s="204" t="e">
        <v>#N/A</v>
      </c>
      <c r="B252" s="204"/>
      <c r="C252" s="83" t="s">
        <v>12</v>
      </c>
      <c r="D252" s="80">
        <v>4</v>
      </c>
      <c r="E252" s="85">
        <v>0</v>
      </c>
      <c r="F252" s="4">
        <f t="shared" si="32"/>
        <v>9.3449300741153525E-4</v>
      </c>
      <c r="G252" s="4">
        <f t="shared" si="33"/>
        <v>9.3449300741153525E-4</v>
      </c>
      <c r="H252" s="91">
        <v>9.3449300741153525E-4</v>
      </c>
      <c r="I252" s="91">
        <v>0</v>
      </c>
    </row>
    <row r="253" spans="1:9" x14ac:dyDescent="0.2">
      <c r="A253" s="204" t="e">
        <v>#N/A</v>
      </c>
      <c r="B253" s="204"/>
      <c r="C253" s="83" t="s">
        <v>157</v>
      </c>
      <c r="D253" s="80">
        <v>922</v>
      </c>
      <c r="E253" s="85">
        <v>409</v>
      </c>
      <c r="F253" s="4">
        <f>SUM(H253-I253)</f>
        <v>0.13508716858022113</v>
      </c>
      <c r="G253" s="4">
        <f>ABS(F253)</f>
        <v>0.13508716858022113</v>
      </c>
      <c r="H253" s="91">
        <v>0.31622882863468793</v>
      </c>
      <c r="I253" s="91">
        <v>0.1811416600544668</v>
      </c>
    </row>
    <row r="254" spans="1:9" x14ac:dyDescent="0.2">
      <c r="A254" s="204" t="e">
        <v>#N/A</v>
      </c>
      <c r="B254" s="204"/>
      <c r="C254" s="83" t="s">
        <v>158</v>
      </c>
      <c r="D254" s="80">
        <v>923</v>
      </c>
      <c r="E254" s="85">
        <v>694</v>
      </c>
      <c r="F254" s="4">
        <f t="shared" ref="F254:F302" si="34">SUM(H254-I254)</f>
        <v>1.2498369444048973E-2</v>
      </c>
      <c r="G254" s="4">
        <f t="shared" ref="G254:G302" si="35">ABS(F254)</f>
        <v>1.2498369444048973E-2</v>
      </c>
      <c r="H254" s="91">
        <v>0.31943422578410191</v>
      </c>
      <c r="I254" s="91">
        <v>0.30693585634005294</v>
      </c>
    </row>
    <row r="255" spans="1:9" x14ac:dyDescent="0.2">
      <c r="A255" s="204" t="e">
        <v>#N/A</v>
      </c>
      <c r="B255" s="204"/>
      <c r="C255" s="83" t="s">
        <v>137</v>
      </c>
      <c r="D255" s="80">
        <v>607</v>
      </c>
      <c r="E255" s="85">
        <v>603</v>
      </c>
      <c r="F255" s="4">
        <f t="shared" si="34"/>
        <v>-9.8382992842760586E-2</v>
      </c>
      <c r="G255" s="4">
        <f t="shared" si="35"/>
        <v>9.8382992842760586E-2</v>
      </c>
      <c r="H255" s="91">
        <v>0.22426358804723012</v>
      </c>
      <c r="I255" s="91">
        <v>0.32264658088999071</v>
      </c>
    </row>
    <row r="256" spans="1:9" x14ac:dyDescent="0.2">
      <c r="A256" s="204" t="e">
        <v>#N/A</v>
      </c>
      <c r="B256" s="204"/>
      <c r="C256" s="83" t="s">
        <v>159</v>
      </c>
      <c r="D256" s="80">
        <v>273</v>
      </c>
      <c r="E256" s="85">
        <v>290</v>
      </c>
      <c r="F256" s="4">
        <f t="shared" si="34"/>
        <v>-5.5913898572871226E-2</v>
      </c>
      <c r="G256" s="4">
        <f t="shared" si="35"/>
        <v>5.5913898572871226E-2</v>
      </c>
      <c r="H256" s="91">
        <v>9.9837164569246614E-2</v>
      </c>
      <c r="I256" s="91">
        <v>0.15575106314211784</v>
      </c>
    </row>
    <row r="257" spans="1:9" x14ac:dyDescent="0.2">
      <c r="A257" s="204" t="e">
        <v>#N/A</v>
      </c>
      <c r="B257" s="204"/>
      <c r="C257" s="83" t="s">
        <v>160</v>
      </c>
      <c r="D257" s="80">
        <v>95</v>
      </c>
      <c r="E257" s="85">
        <v>72</v>
      </c>
      <c r="F257" s="4">
        <f t="shared" si="34"/>
        <v>5.7768603839522883E-3</v>
      </c>
      <c r="G257" s="4">
        <f t="shared" si="35"/>
        <v>5.7768603839522883E-3</v>
      </c>
      <c r="H257" s="91">
        <v>3.9301699957322384E-2</v>
      </c>
      <c r="I257" s="91">
        <v>3.3524839573370095E-2</v>
      </c>
    </row>
    <row r="258" spans="1:9" x14ac:dyDescent="0.2">
      <c r="A258" s="204" t="s">
        <v>9</v>
      </c>
      <c r="B258" s="204" t="s">
        <v>161</v>
      </c>
      <c r="C258" s="83" t="s">
        <v>11</v>
      </c>
      <c r="D258" s="80">
        <v>0</v>
      </c>
      <c r="E258" s="85">
        <v>1</v>
      </c>
      <c r="F258" s="4">
        <f t="shared" si="34"/>
        <v>0</v>
      </c>
      <c r="G258" s="4">
        <f t="shared" si="35"/>
        <v>0</v>
      </c>
      <c r="H258" s="91">
        <v>0</v>
      </c>
      <c r="I258" s="91">
        <v>0</v>
      </c>
    </row>
    <row r="259" spans="1:9" x14ac:dyDescent="0.2">
      <c r="A259" s="204" t="e">
        <v>#N/A</v>
      </c>
      <c r="B259" s="204"/>
      <c r="C259" s="83" t="s">
        <v>12</v>
      </c>
      <c r="D259" s="80">
        <v>7</v>
      </c>
      <c r="E259" s="85">
        <v>1</v>
      </c>
      <c r="F259" s="4">
        <f t="shared" si="34"/>
        <v>6.9325377323002841E-4</v>
      </c>
      <c r="G259" s="4">
        <f t="shared" si="35"/>
        <v>6.9325377323002841E-4</v>
      </c>
      <c r="H259" s="90">
        <v>1.661096323835266E-3</v>
      </c>
      <c r="I259" s="90">
        <v>9.6784255060523763E-4</v>
      </c>
    </row>
    <row r="260" spans="1:9" x14ac:dyDescent="0.2">
      <c r="A260" s="204" t="e">
        <v>#N/A</v>
      </c>
      <c r="B260" s="204"/>
      <c r="C260" s="83" t="s">
        <v>162</v>
      </c>
      <c r="D260" s="80">
        <v>686</v>
      </c>
      <c r="E260" s="85">
        <v>438</v>
      </c>
      <c r="F260" s="4">
        <f t="shared" si="34"/>
        <v>2.8375708213658785E-2</v>
      </c>
      <c r="G260" s="4">
        <f t="shared" si="35"/>
        <v>2.8375708213658785E-2</v>
      </c>
      <c r="H260" s="91">
        <v>0.2336092500255014</v>
      </c>
      <c r="I260" s="91">
        <v>0.20523354181184261</v>
      </c>
    </row>
    <row r="261" spans="1:9" x14ac:dyDescent="0.2">
      <c r="A261" s="204" t="e">
        <v>#N/A</v>
      </c>
      <c r="B261" s="204"/>
      <c r="C261" s="83" t="s">
        <v>163</v>
      </c>
      <c r="D261" s="80">
        <v>461</v>
      </c>
      <c r="E261" s="85">
        <v>421</v>
      </c>
      <c r="F261" s="4">
        <f t="shared" si="34"/>
        <v>-4.501408916741434E-2</v>
      </c>
      <c r="G261" s="4">
        <f t="shared" si="35"/>
        <v>4.501408916741434E-2</v>
      </c>
      <c r="H261" s="91">
        <v>0.16329640693822658</v>
      </c>
      <c r="I261" s="91">
        <v>0.20831049610564092</v>
      </c>
    </row>
    <row r="262" spans="1:9" x14ac:dyDescent="0.2">
      <c r="A262" s="204" t="e">
        <v>#N/A</v>
      </c>
      <c r="B262" s="204"/>
      <c r="C262" s="83" t="s">
        <v>164</v>
      </c>
      <c r="D262" s="80">
        <v>806</v>
      </c>
      <c r="E262" s="85">
        <v>604</v>
      </c>
      <c r="F262" s="4">
        <f t="shared" si="34"/>
        <v>-7.315960092376339E-3</v>
      </c>
      <c r="G262" s="4">
        <f t="shared" si="35"/>
        <v>7.315960092376339E-3</v>
      </c>
      <c r="H262" s="91">
        <v>0.28768604126033809</v>
      </c>
      <c r="I262" s="91">
        <v>0.29500200135271443</v>
      </c>
    </row>
    <row r="263" spans="1:9" x14ac:dyDescent="0.2">
      <c r="A263" s="204" t="e">
        <v>#N/A</v>
      </c>
      <c r="B263" s="204"/>
      <c r="C263" s="83" t="s">
        <v>165</v>
      </c>
      <c r="D263" s="80">
        <v>864</v>
      </c>
      <c r="E263" s="85">
        <v>604</v>
      </c>
      <c r="F263" s="4">
        <f t="shared" si="34"/>
        <v>2.326108727290388E-2</v>
      </c>
      <c r="G263" s="4">
        <f t="shared" si="35"/>
        <v>2.326108727290388E-2</v>
      </c>
      <c r="H263" s="91">
        <v>0.31374720545209922</v>
      </c>
      <c r="I263" s="91">
        <v>0.29048611817919534</v>
      </c>
    </row>
    <row r="264" spans="1:9" x14ac:dyDescent="0.2">
      <c r="A264" s="204" t="s">
        <v>9</v>
      </c>
      <c r="B264" s="204" t="s">
        <v>166</v>
      </c>
      <c r="C264" s="83" t="s">
        <v>11</v>
      </c>
      <c r="D264" s="80">
        <v>0</v>
      </c>
      <c r="E264" s="85">
        <v>1</v>
      </c>
      <c r="F264" s="4">
        <f t="shared" si="34"/>
        <v>0</v>
      </c>
      <c r="G264" s="4">
        <f t="shared" si="35"/>
        <v>0</v>
      </c>
      <c r="H264" s="91">
        <v>0</v>
      </c>
      <c r="I264" s="91">
        <v>0</v>
      </c>
    </row>
    <row r="265" spans="1:9" x14ac:dyDescent="0.2">
      <c r="A265" s="204" t="e">
        <v>#N/A</v>
      </c>
      <c r="B265" s="204"/>
      <c r="C265" s="83" t="s">
        <v>12</v>
      </c>
      <c r="D265" s="80">
        <v>9</v>
      </c>
      <c r="E265" s="85">
        <v>1</v>
      </c>
      <c r="F265" s="4">
        <f t="shared" si="34"/>
        <v>2.4815475040907515E-3</v>
      </c>
      <c r="G265" s="4">
        <f t="shared" si="35"/>
        <v>2.4815475040907515E-3</v>
      </c>
      <c r="H265" s="91">
        <v>2.4815475040907515E-3</v>
      </c>
      <c r="I265" s="91">
        <v>0</v>
      </c>
    </row>
    <row r="266" spans="1:9" x14ac:dyDescent="0.2">
      <c r="A266" s="204" t="e">
        <v>#N/A</v>
      </c>
      <c r="B266" s="204"/>
      <c r="C266" s="83" t="s">
        <v>167</v>
      </c>
      <c r="D266" s="80">
        <v>328</v>
      </c>
      <c r="E266" s="85">
        <v>152</v>
      </c>
      <c r="F266" s="4">
        <f t="shared" si="34"/>
        <v>4.6720526772406304E-2</v>
      </c>
      <c r="G266" s="4">
        <f t="shared" si="35"/>
        <v>4.6720526772406304E-2</v>
      </c>
      <c r="H266" s="91">
        <v>0.12408809428025934</v>
      </c>
      <c r="I266" s="91">
        <v>7.7367567507853036E-2</v>
      </c>
    </row>
    <row r="267" spans="1:9" x14ac:dyDescent="0.2">
      <c r="A267" s="204" t="e">
        <v>#N/A</v>
      </c>
      <c r="B267" s="204"/>
      <c r="C267" s="83" t="s">
        <v>168</v>
      </c>
      <c r="D267" s="80">
        <v>433</v>
      </c>
      <c r="E267" s="85">
        <v>296</v>
      </c>
      <c r="F267" s="4">
        <f t="shared" si="34"/>
        <v>9.4906698294986436E-3</v>
      </c>
      <c r="G267" s="4">
        <f t="shared" si="35"/>
        <v>9.4906698294986436E-3</v>
      </c>
      <c r="H267" s="91">
        <v>0.15486148634781027</v>
      </c>
      <c r="I267" s="91">
        <v>0.14537081651831163</v>
      </c>
    </row>
    <row r="268" spans="1:9" x14ac:dyDescent="0.2">
      <c r="A268" s="204" t="e">
        <v>#N/A</v>
      </c>
      <c r="B268" s="204"/>
      <c r="C268" s="83" t="s">
        <v>169</v>
      </c>
      <c r="D268" s="80">
        <v>341</v>
      </c>
      <c r="E268" s="85">
        <v>262</v>
      </c>
      <c r="F268" s="4">
        <f t="shared" si="34"/>
        <v>-2.0865471370192762E-2</v>
      </c>
      <c r="G268" s="4">
        <f t="shared" si="35"/>
        <v>2.0865471370192762E-2</v>
      </c>
      <c r="H268" s="91">
        <v>0.11941272503086925</v>
      </c>
      <c r="I268" s="91">
        <v>0.14027819640106201</v>
      </c>
    </row>
    <row r="269" spans="1:9" x14ac:dyDescent="0.2">
      <c r="A269" s="204" t="e">
        <v>#N/A</v>
      </c>
      <c r="B269" s="204"/>
      <c r="C269" s="83" t="s">
        <v>170</v>
      </c>
      <c r="D269" s="80">
        <v>588</v>
      </c>
      <c r="E269" s="85">
        <v>454</v>
      </c>
      <c r="F269" s="4">
        <f t="shared" si="34"/>
        <v>-1.2519051381222362E-2</v>
      </c>
      <c r="G269" s="4">
        <f t="shared" si="35"/>
        <v>1.2519051381222362E-2</v>
      </c>
      <c r="H269" s="91">
        <v>0.21117007728150894</v>
      </c>
      <c r="I269" s="91">
        <v>0.2236891286627313</v>
      </c>
    </row>
    <row r="270" spans="1:9" x14ac:dyDescent="0.2">
      <c r="A270" s="204" t="e">
        <v>#N/A</v>
      </c>
      <c r="B270" s="204"/>
      <c r="C270" s="83" t="s">
        <v>171</v>
      </c>
      <c r="D270" s="80">
        <v>503</v>
      </c>
      <c r="E270" s="85">
        <v>407</v>
      </c>
      <c r="F270" s="4">
        <f t="shared" si="34"/>
        <v>-2.1019766124298817E-2</v>
      </c>
      <c r="G270" s="4">
        <f t="shared" si="35"/>
        <v>2.1019766124298817E-2</v>
      </c>
      <c r="H270" s="91">
        <v>0.17441761929790281</v>
      </c>
      <c r="I270" s="91">
        <v>0.19543738542220163</v>
      </c>
    </row>
    <row r="271" spans="1:9" x14ac:dyDescent="0.2">
      <c r="A271" s="204" t="e">
        <v>#N/A</v>
      </c>
      <c r="B271" s="204"/>
      <c r="C271" s="83" t="s">
        <v>172</v>
      </c>
      <c r="D271" s="80">
        <v>437</v>
      </c>
      <c r="E271" s="85">
        <v>390</v>
      </c>
      <c r="F271" s="4">
        <f t="shared" si="34"/>
        <v>-2.5260652472876982E-2</v>
      </c>
      <c r="G271" s="4">
        <f t="shared" si="35"/>
        <v>2.5260652472876982E-2</v>
      </c>
      <c r="H271" s="91">
        <v>0.14828160332032378</v>
      </c>
      <c r="I271" s="91">
        <v>0.17354225579320076</v>
      </c>
    </row>
    <row r="272" spans="1:9" x14ac:dyDescent="0.2">
      <c r="A272" s="204" t="e">
        <v>#N/A</v>
      </c>
      <c r="B272" s="204"/>
      <c r="C272" s="83" t="s">
        <v>41</v>
      </c>
      <c r="D272" s="80">
        <v>185</v>
      </c>
      <c r="E272" s="85">
        <v>106</v>
      </c>
      <c r="F272" s="4">
        <f t="shared" si="34"/>
        <v>2.0972197242596705E-2</v>
      </c>
      <c r="G272" s="4">
        <f t="shared" si="35"/>
        <v>2.0972197242596705E-2</v>
      </c>
      <c r="H272" s="90">
        <v>6.5286846937235105E-2</v>
      </c>
      <c r="I272" s="90">
        <v>4.43146496946384E-2</v>
      </c>
    </row>
    <row r="273" spans="1:9" x14ac:dyDescent="0.2">
      <c r="A273" s="204" t="s">
        <v>9</v>
      </c>
      <c r="B273" s="204" t="s">
        <v>173</v>
      </c>
      <c r="C273" s="83" t="s">
        <v>11</v>
      </c>
      <c r="D273" s="80">
        <v>0</v>
      </c>
      <c r="E273" s="85">
        <v>1</v>
      </c>
      <c r="F273" s="4">
        <f t="shared" si="34"/>
        <v>0</v>
      </c>
      <c r="G273" s="4">
        <f t="shared" si="35"/>
        <v>0</v>
      </c>
      <c r="H273" s="91">
        <v>0</v>
      </c>
      <c r="I273" s="91">
        <v>0</v>
      </c>
    </row>
    <row r="274" spans="1:9" x14ac:dyDescent="0.2">
      <c r="A274" s="204" t="e">
        <v>#N/A</v>
      </c>
      <c r="B274" s="204"/>
      <c r="C274" s="83" t="s">
        <v>12</v>
      </c>
      <c r="D274" s="80">
        <v>5</v>
      </c>
      <c r="E274" s="85">
        <v>0</v>
      </c>
      <c r="F274" s="4">
        <f t="shared" si="34"/>
        <v>1.0943141506126767E-3</v>
      </c>
      <c r="G274" s="4">
        <f t="shared" si="35"/>
        <v>1.0943141506126767E-3</v>
      </c>
      <c r="H274" s="91">
        <v>1.0943141506126767E-3</v>
      </c>
      <c r="I274" s="91">
        <v>0</v>
      </c>
    </row>
    <row r="275" spans="1:9" x14ac:dyDescent="0.2">
      <c r="A275" s="204" t="e">
        <v>#N/A</v>
      </c>
      <c r="B275" s="204"/>
      <c r="C275" s="83" t="s">
        <v>167</v>
      </c>
      <c r="D275" s="80">
        <v>551</v>
      </c>
      <c r="E275" s="85">
        <v>294</v>
      </c>
      <c r="F275" s="4">
        <f t="shared" si="34"/>
        <v>4.5456941604640172E-2</v>
      </c>
      <c r="G275" s="4">
        <f t="shared" si="35"/>
        <v>4.5456941604640172E-2</v>
      </c>
      <c r="H275" s="91">
        <v>0.19937320229781491</v>
      </c>
      <c r="I275" s="91">
        <v>0.15391626069317474</v>
      </c>
    </row>
    <row r="276" spans="1:9" x14ac:dyDescent="0.2">
      <c r="A276" s="204" t="e">
        <v>#N/A</v>
      </c>
      <c r="B276" s="204"/>
      <c r="C276" s="83" t="s">
        <v>168</v>
      </c>
      <c r="D276" s="80">
        <v>586</v>
      </c>
      <c r="E276" s="85">
        <v>458</v>
      </c>
      <c r="F276" s="4">
        <f t="shared" si="34"/>
        <v>-1.5345343772939446E-2</v>
      </c>
      <c r="G276" s="4">
        <f t="shared" si="35"/>
        <v>1.5345343772939446E-2</v>
      </c>
      <c r="H276" s="91">
        <v>0.20427521422646097</v>
      </c>
      <c r="I276" s="91">
        <v>0.21962055799940042</v>
      </c>
    </row>
    <row r="277" spans="1:9" x14ac:dyDescent="0.2">
      <c r="A277" s="204" t="e">
        <v>#N/A</v>
      </c>
      <c r="B277" s="204"/>
      <c r="C277" s="83" t="s">
        <v>169</v>
      </c>
      <c r="D277" s="80">
        <v>312</v>
      </c>
      <c r="E277" s="85">
        <v>252</v>
      </c>
      <c r="F277" s="4">
        <f t="shared" si="34"/>
        <v>-1.8258325060745553E-2</v>
      </c>
      <c r="G277" s="4">
        <f t="shared" si="35"/>
        <v>1.8258325060745553E-2</v>
      </c>
      <c r="H277" s="91">
        <v>0.10361344634030473</v>
      </c>
      <c r="I277" s="91">
        <v>0.12187177140105028</v>
      </c>
    </row>
    <row r="278" spans="1:9" x14ac:dyDescent="0.2">
      <c r="A278" s="204" t="e">
        <v>#N/A</v>
      </c>
      <c r="B278" s="204"/>
      <c r="C278" s="83" t="s">
        <v>170</v>
      </c>
      <c r="D278" s="80">
        <v>483</v>
      </c>
      <c r="E278" s="85">
        <v>379</v>
      </c>
      <c r="F278" s="4">
        <f t="shared" si="34"/>
        <v>-8.7112799221475967E-3</v>
      </c>
      <c r="G278" s="4">
        <f t="shared" si="35"/>
        <v>8.7112799221475967E-3</v>
      </c>
      <c r="H278" s="91">
        <v>0.17533511222423623</v>
      </c>
      <c r="I278" s="91">
        <v>0.18404639214638382</v>
      </c>
    </row>
    <row r="279" spans="1:9" x14ac:dyDescent="0.2">
      <c r="A279" s="204" t="e">
        <v>#N/A</v>
      </c>
      <c r="B279" s="204"/>
      <c r="C279" s="83" t="s">
        <v>171</v>
      </c>
      <c r="D279" s="80">
        <v>400</v>
      </c>
      <c r="E279" s="85">
        <v>344</v>
      </c>
      <c r="F279" s="4">
        <f t="shared" si="34"/>
        <v>-2.0976748294846942E-2</v>
      </c>
      <c r="G279" s="4">
        <f t="shared" si="35"/>
        <v>2.0976748294846942E-2</v>
      </c>
      <c r="H279" s="91">
        <v>0.1377845809075772</v>
      </c>
      <c r="I279" s="91">
        <v>0.15876132920242414</v>
      </c>
    </row>
    <row r="280" spans="1:9" x14ac:dyDescent="0.2">
      <c r="A280" s="204" t="e">
        <v>#N/A</v>
      </c>
      <c r="B280" s="204"/>
      <c r="C280" s="83" t="s">
        <v>172</v>
      </c>
      <c r="D280" s="80">
        <v>319</v>
      </c>
      <c r="E280" s="85">
        <v>266</v>
      </c>
      <c r="F280" s="4">
        <f t="shared" si="34"/>
        <v>-1.3593847269258608E-2</v>
      </c>
      <c r="G280" s="4">
        <f t="shared" si="35"/>
        <v>1.3593847269258608E-2</v>
      </c>
      <c r="H280" s="91">
        <v>0.11545317794248186</v>
      </c>
      <c r="I280" s="91">
        <v>0.12904702521174047</v>
      </c>
    </row>
    <row r="281" spans="1:9" x14ac:dyDescent="0.2">
      <c r="A281" s="204" t="e">
        <v>#N/A</v>
      </c>
      <c r="B281" s="204"/>
      <c r="C281" s="83" t="s">
        <v>41</v>
      </c>
      <c r="D281" s="80">
        <v>168</v>
      </c>
      <c r="E281" s="85">
        <v>75</v>
      </c>
      <c r="F281" s="4">
        <f t="shared" si="34"/>
        <v>3.0334288564686798E-2</v>
      </c>
      <c r="G281" s="4">
        <f t="shared" si="35"/>
        <v>3.0334288564686798E-2</v>
      </c>
      <c r="H281" s="91">
        <v>6.3070951910511694E-2</v>
      </c>
      <c r="I281" s="91">
        <v>3.2736663345824896E-2</v>
      </c>
    </row>
    <row r="282" spans="1:9" x14ac:dyDescent="0.2">
      <c r="A282" s="204" t="s">
        <v>9</v>
      </c>
      <c r="B282" s="204" t="s">
        <v>174</v>
      </c>
      <c r="C282" s="83" t="s">
        <v>11</v>
      </c>
      <c r="D282" s="80">
        <v>0</v>
      </c>
      <c r="E282" s="85">
        <v>1</v>
      </c>
      <c r="F282" s="4">
        <f t="shared" si="34"/>
        <v>0</v>
      </c>
      <c r="G282" s="4">
        <f t="shared" si="35"/>
        <v>0</v>
      </c>
      <c r="H282" s="91">
        <v>0</v>
      </c>
      <c r="I282" s="91">
        <v>0</v>
      </c>
    </row>
    <row r="283" spans="1:9" x14ac:dyDescent="0.2">
      <c r="A283" s="204" t="e">
        <v>#N/A</v>
      </c>
      <c r="B283" s="204"/>
      <c r="C283" s="83" t="s">
        <v>12</v>
      </c>
      <c r="D283" s="80">
        <v>8</v>
      </c>
      <c r="E283" s="85">
        <v>0</v>
      </c>
      <c r="F283" s="4">
        <f t="shared" si="34"/>
        <v>2.0218836155430171E-3</v>
      </c>
      <c r="G283" s="4">
        <f t="shared" si="35"/>
        <v>2.0218836155430171E-3</v>
      </c>
      <c r="H283" s="91">
        <v>2.0218836155430171E-3</v>
      </c>
      <c r="I283" s="91">
        <v>0</v>
      </c>
    </row>
    <row r="284" spans="1:9" x14ac:dyDescent="0.2">
      <c r="A284" s="204" t="e">
        <v>#N/A</v>
      </c>
      <c r="B284" s="204"/>
      <c r="C284" s="83" t="s">
        <v>110</v>
      </c>
      <c r="D284" s="80">
        <v>1371</v>
      </c>
      <c r="E284" s="85">
        <v>869</v>
      </c>
      <c r="F284" s="4">
        <f t="shared" si="34"/>
        <v>5.2800262461513536E-2</v>
      </c>
      <c r="G284" s="4">
        <f t="shared" si="35"/>
        <v>5.2800262461513536E-2</v>
      </c>
      <c r="H284" s="91">
        <v>0.47302605466174763</v>
      </c>
      <c r="I284" s="91">
        <v>0.42022579220023409</v>
      </c>
    </row>
    <row r="285" spans="1:9" x14ac:dyDescent="0.2">
      <c r="A285" s="204" t="e">
        <v>#N/A</v>
      </c>
      <c r="B285" s="204"/>
      <c r="C285" s="83" t="s">
        <v>111</v>
      </c>
      <c r="D285" s="80">
        <v>1132</v>
      </c>
      <c r="E285" s="85">
        <v>958</v>
      </c>
      <c r="F285" s="4">
        <f t="shared" si="34"/>
        <v>-4.9543224261998808E-2</v>
      </c>
      <c r="G285" s="4">
        <f t="shared" si="35"/>
        <v>4.9543224261998808E-2</v>
      </c>
      <c r="H285" s="90">
        <v>0.42232396003334022</v>
      </c>
      <c r="I285" s="90">
        <v>0.47186718429533903</v>
      </c>
    </row>
    <row r="286" spans="1:9" x14ac:dyDescent="0.2">
      <c r="A286" s="204" t="e">
        <v>#N/A</v>
      </c>
      <c r="B286" s="204"/>
      <c r="C286" s="83" t="s">
        <v>175</v>
      </c>
      <c r="D286" s="80">
        <v>245</v>
      </c>
      <c r="E286" s="85">
        <v>208</v>
      </c>
      <c r="F286" s="4">
        <f t="shared" si="34"/>
        <v>-1.5367216038931542E-2</v>
      </c>
      <c r="G286" s="4">
        <f t="shared" si="35"/>
        <v>1.5367216038931542E-2</v>
      </c>
      <c r="H286" s="91">
        <v>7.8702809067202673E-2</v>
      </c>
      <c r="I286" s="91">
        <v>9.4070025106134214E-2</v>
      </c>
    </row>
    <row r="287" spans="1:9" x14ac:dyDescent="0.2">
      <c r="A287" s="204" t="e">
        <v>#N/A</v>
      </c>
      <c r="B287" s="204"/>
      <c r="C287" s="83" t="s">
        <v>176</v>
      </c>
      <c r="D287" s="80">
        <v>68</v>
      </c>
      <c r="E287" s="85">
        <v>33</v>
      </c>
      <c r="F287" s="4">
        <f t="shared" si="34"/>
        <v>1.0088294223876949E-2</v>
      </c>
      <c r="G287" s="4">
        <f t="shared" si="35"/>
        <v>1.0088294223876949E-2</v>
      </c>
      <c r="H287" s="91">
        <v>2.3925292622167624E-2</v>
      </c>
      <c r="I287" s="91">
        <v>1.3836998398290674E-2</v>
      </c>
    </row>
    <row r="288" spans="1:9" x14ac:dyDescent="0.2">
      <c r="A288" s="204" t="s">
        <v>9</v>
      </c>
      <c r="B288" s="204" t="s">
        <v>177</v>
      </c>
      <c r="C288" s="83" t="s">
        <v>11</v>
      </c>
      <c r="D288" s="80">
        <v>0</v>
      </c>
      <c r="E288" s="85">
        <v>1</v>
      </c>
      <c r="F288" s="4">
        <f t="shared" si="34"/>
        <v>0</v>
      </c>
      <c r="G288" s="4">
        <f t="shared" si="35"/>
        <v>0</v>
      </c>
      <c r="H288" s="91">
        <v>0</v>
      </c>
      <c r="I288" s="91">
        <v>0</v>
      </c>
    </row>
    <row r="289" spans="1:9" x14ac:dyDescent="0.2">
      <c r="A289" s="204" t="e">
        <v>#N/A</v>
      </c>
      <c r="B289" s="204"/>
      <c r="C289" s="83" t="s">
        <v>12</v>
      </c>
      <c r="D289" s="80">
        <v>4</v>
      </c>
      <c r="E289" s="85">
        <v>0</v>
      </c>
      <c r="F289" s="4">
        <f t="shared" si="34"/>
        <v>9.3449300741153525E-4</v>
      </c>
      <c r="G289" s="4">
        <f t="shared" si="35"/>
        <v>9.3449300741153525E-4</v>
      </c>
      <c r="H289" s="91">
        <v>9.3449300741153525E-4</v>
      </c>
      <c r="I289" s="91">
        <v>0</v>
      </c>
    </row>
    <row r="290" spans="1:9" x14ac:dyDescent="0.2">
      <c r="A290" s="204" t="e">
        <v>#N/A</v>
      </c>
      <c r="B290" s="204"/>
      <c r="C290" s="83" t="s">
        <v>110</v>
      </c>
      <c r="D290" s="80">
        <v>840</v>
      </c>
      <c r="E290" s="85">
        <v>551</v>
      </c>
      <c r="F290" s="4">
        <f t="shared" si="34"/>
        <v>3.101122976758458E-2</v>
      </c>
      <c r="G290" s="4">
        <f t="shared" si="35"/>
        <v>3.101122976758458E-2</v>
      </c>
      <c r="H290" s="91">
        <v>0.28857842146358836</v>
      </c>
      <c r="I290" s="91">
        <v>0.25756719169600378</v>
      </c>
    </row>
    <row r="291" spans="1:9" x14ac:dyDescent="0.2">
      <c r="A291" s="204" t="e">
        <v>#N/A</v>
      </c>
      <c r="B291" s="204"/>
      <c r="C291" s="83" t="s">
        <v>111</v>
      </c>
      <c r="D291" s="80">
        <v>1044</v>
      </c>
      <c r="E291" s="85">
        <v>866</v>
      </c>
      <c r="F291" s="4">
        <f t="shared" si="34"/>
        <v>-4.5607222547759674E-2</v>
      </c>
      <c r="G291" s="4">
        <f t="shared" si="35"/>
        <v>4.5607222547759674E-2</v>
      </c>
      <c r="H291" s="91">
        <v>0.36240233229364771</v>
      </c>
      <c r="I291" s="91">
        <v>0.40800955484140738</v>
      </c>
    </row>
    <row r="292" spans="1:9" x14ac:dyDescent="0.2">
      <c r="A292" s="204" t="e">
        <v>#N/A</v>
      </c>
      <c r="B292" s="204"/>
      <c r="C292" s="83" t="s">
        <v>175</v>
      </c>
      <c r="D292" s="80">
        <v>651</v>
      </c>
      <c r="E292" s="85">
        <v>530</v>
      </c>
      <c r="F292" s="4">
        <f t="shared" si="34"/>
        <v>-3.3301123530160209E-2</v>
      </c>
      <c r="G292" s="4">
        <f t="shared" si="35"/>
        <v>3.3301123530160209E-2</v>
      </c>
      <c r="H292" s="91">
        <v>0.23577554108013668</v>
      </c>
      <c r="I292" s="91">
        <v>0.26907666461029689</v>
      </c>
    </row>
    <row r="293" spans="1:9" x14ac:dyDescent="0.2">
      <c r="A293" s="204" t="e">
        <v>#N/A</v>
      </c>
      <c r="B293" s="204"/>
      <c r="C293" s="83" t="s">
        <v>176</v>
      </c>
      <c r="D293" s="80">
        <v>285</v>
      </c>
      <c r="E293" s="85">
        <v>121</v>
      </c>
      <c r="F293" s="4">
        <f t="shared" si="34"/>
        <v>4.6962623302925749E-2</v>
      </c>
      <c r="G293" s="4">
        <f t="shared" si="35"/>
        <v>4.6962623302925749E-2</v>
      </c>
      <c r="H293" s="91">
        <v>0.1123092121552164</v>
      </c>
      <c r="I293" s="91">
        <v>6.5346588852290652E-2</v>
      </c>
    </row>
    <row r="294" spans="1:9" x14ac:dyDescent="0.2">
      <c r="A294" s="204" t="s">
        <v>9</v>
      </c>
      <c r="B294" s="204" t="s">
        <v>178</v>
      </c>
      <c r="C294" s="83" t="s">
        <v>11</v>
      </c>
      <c r="D294" s="80">
        <v>0</v>
      </c>
      <c r="E294" s="85">
        <v>1</v>
      </c>
      <c r="F294" s="4">
        <f t="shared" si="34"/>
        <v>0</v>
      </c>
      <c r="G294" s="4">
        <f t="shared" si="35"/>
        <v>0</v>
      </c>
      <c r="H294" s="91">
        <v>0</v>
      </c>
      <c r="I294" s="91">
        <v>0</v>
      </c>
    </row>
    <row r="295" spans="1:9" x14ac:dyDescent="0.2">
      <c r="A295" s="204" t="e">
        <v>#N/A</v>
      </c>
      <c r="B295" s="204"/>
      <c r="C295" s="83" t="s">
        <v>12</v>
      </c>
      <c r="D295" s="80">
        <v>4</v>
      </c>
      <c r="E295" s="85">
        <v>1</v>
      </c>
      <c r="F295" s="4">
        <f t="shared" si="34"/>
        <v>4.1266460057244126E-4</v>
      </c>
      <c r="G295" s="4">
        <f t="shared" si="35"/>
        <v>4.1266460057244126E-4</v>
      </c>
      <c r="H295" s="91">
        <v>9.3449300741153525E-4</v>
      </c>
      <c r="I295" s="91">
        <v>5.2182840683909399E-4</v>
      </c>
    </row>
    <row r="296" spans="1:9" x14ac:dyDescent="0.2">
      <c r="A296" s="204" t="e">
        <v>#N/A</v>
      </c>
      <c r="B296" s="204"/>
      <c r="C296" s="83" t="s">
        <v>110</v>
      </c>
      <c r="D296" s="80">
        <v>1160</v>
      </c>
      <c r="E296" s="85">
        <v>805</v>
      </c>
      <c r="F296" s="4">
        <f t="shared" si="34"/>
        <v>3.3219651518910098E-2</v>
      </c>
      <c r="G296" s="4">
        <f t="shared" si="35"/>
        <v>3.3219651518910098E-2</v>
      </c>
      <c r="H296" s="91">
        <v>0.40126519077461337</v>
      </c>
      <c r="I296" s="91">
        <v>0.36804553925570327</v>
      </c>
    </row>
    <row r="297" spans="1:9" x14ac:dyDescent="0.2">
      <c r="A297" s="204" t="e">
        <v>#N/A</v>
      </c>
      <c r="B297" s="204"/>
      <c r="C297" s="83" t="s">
        <v>111</v>
      </c>
      <c r="D297" s="80">
        <v>1150</v>
      </c>
      <c r="E297" s="85">
        <v>885</v>
      </c>
      <c r="F297" s="4">
        <f t="shared" si="34"/>
        <v>-2.4010985055571643E-2</v>
      </c>
      <c r="G297" s="4">
        <f t="shared" si="35"/>
        <v>2.4010985055571643E-2</v>
      </c>
      <c r="H297" s="91">
        <v>0.41403249698919725</v>
      </c>
      <c r="I297" s="91">
        <v>0.43804348204476889</v>
      </c>
    </row>
    <row r="298" spans="1:9" x14ac:dyDescent="0.2">
      <c r="A298" s="204" t="e">
        <v>#N/A</v>
      </c>
      <c r="B298" s="204"/>
      <c r="C298" s="83" t="s">
        <v>175</v>
      </c>
      <c r="D298" s="80">
        <v>367</v>
      </c>
      <c r="E298" s="85">
        <v>309</v>
      </c>
      <c r="F298" s="4">
        <f t="shared" si="34"/>
        <v>-2.4946778185381269E-2</v>
      </c>
      <c r="G298" s="4">
        <f t="shared" si="35"/>
        <v>2.4946778185381269E-2</v>
      </c>
      <c r="H298" s="90">
        <v>0.13178732107948427</v>
      </c>
      <c r="I298" s="90">
        <v>0.15673409926486553</v>
      </c>
    </row>
    <row r="299" spans="1:9" x14ac:dyDescent="0.2">
      <c r="A299" s="204" t="e">
        <v>#N/A</v>
      </c>
      <c r="B299" s="204"/>
      <c r="C299" s="83" t="s">
        <v>176</v>
      </c>
      <c r="D299" s="80">
        <v>143</v>
      </c>
      <c r="E299" s="85">
        <v>68</v>
      </c>
      <c r="F299" s="4">
        <f t="shared" si="34"/>
        <v>1.5325447121472387E-2</v>
      </c>
      <c r="G299" s="4">
        <f t="shared" si="35"/>
        <v>1.5325447121472387E-2</v>
      </c>
      <c r="H299" s="91">
        <v>5.1980498149294299E-2</v>
      </c>
      <c r="I299" s="91">
        <v>3.6655051027821912E-2</v>
      </c>
    </row>
    <row r="300" spans="1:9" x14ac:dyDescent="0.2">
      <c r="A300" s="204" t="s">
        <v>9</v>
      </c>
      <c r="B300" s="204" t="s">
        <v>179</v>
      </c>
      <c r="C300" s="83" t="s">
        <v>11</v>
      </c>
      <c r="D300" s="80">
        <v>0</v>
      </c>
      <c r="E300" s="85">
        <v>1</v>
      </c>
      <c r="F300" s="4">
        <f t="shared" si="34"/>
        <v>0</v>
      </c>
      <c r="G300" s="4">
        <f t="shared" si="35"/>
        <v>0</v>
      </c>
      <c r="H300" s="91">
        <v>0</v>
      </c>
      <c r="I300" s="91">
        <v>0</v>
      </c>
    </row>
    <row r="301" spans="1:9" x14ac:dyDescent="0.2">
      <c r="A301" s="204" t="e">
        <v>#N/A</v>
      </c>
      <c r="B301" s="204"/>
      <c r="C301" s="83" t="s">
        <v>12</v>
      </c>
      <c r="D301" s="80">
        <v>6</v>
      </c>
      <c r="E301" s="85">
        <v>0</v>
      </c>
      <c r="F301" s="4">
        <f t="shared" si="34"/>
        <v>1.6866110313265678E-3</v>
      </c>
      <c r="G301" s="4">
        <f t="shared" si="35"/>
        <v>1.6866110313265678E-3</v>
      </c>
      <c r="H301" s="91">
        <v>1.6866110313265678E-3</v>
      </c>
      <c r="I301" s="91">
        <v>0</v>
      </c>
    </row>
    <row r="302" spans="1:9" x14ac:dyDescent="0.2">
      <c r="A302" s="204" t="e">
        <v>#N/A</v>
      </c>
      <c r="B302" s="204"/>
      <c r="C302" s="83" t="s">
        <v>110</v>
      </c>
      <c r="D302" s="80">
        <v>1314</v>
      </c>
      <c r="E302" s="85">
        <v>898</v>
      </c>
      <c r="F302" s="4">
        <f t="shared" si="34"/>
        <v>2.547078119481555E-2</v>
      </c>
      <c r="G302" s="4">
        <f t="shared" si="35"/>
        <v>2.547078119481555E-2</v>
      </c>
      <c r="H302" s="91">
        <v>0.45454683547725661</v>
      </c>
      <c r="I302" s="91">
        <v>0.42907605428244106</v>
      </c>
    </row>
    <row r="303" spans="1:9" x14ac:dyDescent="0.2">
      <c r="A303" s="204" t="e">
        <v>#N/A</v>
      </c>
      <c r="B303" s="204"/>
      <c r="C303" s="83" t="s">
        <v>111</v>
      </c>
      <c r="D303" s="80">
        <v>855</v>
      </c>
      <c r="E303" s="85">
        <v>745</v>
      </c>
      <c r="F303" s="4">
        <f>SUM(H303-I303)</f>
        <v>-4.9954862136581735E-2</v>
      </c>
      <c r="G303" s="4">
        <f>ABS(F303)</f>
        <v>4.9954862136581735E-2</v>
      </c>
      <c r="H303" s="91">
        <v>0.31909584962280024</v>
      </c>
      <c r="I303" s="91">
        <v>0.36905071175938198</v>
      </c>
    </row>
    <row r="304" spans="1:9" x14ac:dyDescent="0.2">
      <c r="A304" s="204" t="e">
        <v>#N/A</v>
      </c>
      <c r="B304" s="204"/>
      <c r="C304" s="83" t="s">
        <v>175</v>
      </c>
      <c r="D304" s="80">
        <v>436</v>
      </c>
      <c r="E304" s="85">
        <v>301</v>
      </c>
      <c r="F304" s="4">
        <f t="shared" ref="F304:F307" si="36">SUM(H304-I304)</f>
        <v>1.1544102439459303E-2</v>
      </c>
      <c r="G304" s="4">
        <f t="shared" ref="G304:G307" si="37">ABS(F304)</f>
        <v>1.1544102439459303E-2</v>
      </c>
      <c r="H304" s="91">
        <v>0.14890270199190067</v>
      </c>
      <c r="I304" s="91">
        <v>0.13735859955244137</v>
      </c>
    </row>
    <row r="305" spans="1:9" x14ac:dyDescent="0.2">
      <c r="A305" s="204" t="e">
        <v>#N/A</v>
      </c>
      <c r="B305" s="204"/>
      <c r="C305" s="83" t="s">
        <v>176</v>
      </c>
      <c r="D305" s="80">
        <v>213</v>
      </c>
      <c r="E305" s="85">
        <v>124</v>
      </c>
      <c r="F305" s="4">
        <f t="shared" si="36"/>
        <v>1.1253367470982933E-2</v>
      </c>
      <c r="G305" s="4">
        <f t="shared" si="37"/>
        <v>1.1253367470982933E-2</v>
      </c>
      <c r="H305" s="91">
        <v>7.5768001876716826E-2</v>
      </c>
      <c r="I305" s="91">
        <v>6.4514634405733892E-2</v>
      </c>
    </row>
    <row r="306" spans="1:9" x14ac:dyDescent="0.2">
      <c r="A306" s="204" t="s">
        <v>9</v>
      </c>
      <c r="B306" s="204" t="s">
        <v>180</v>
      </c>
      <c r="C306" s="83" t="s">
        <v>11</v>
      </c>
      <c r="D306" s="80">
        <v>0</v>
      </c>
      <c r="E306" s="85">
        <v>1</v>
      </c>
      <c r="F306" s="4">
        <f t="shared" si="36"/>
        <v>0</v>
      </c>
      <c r="G306" s="4">
        <f t="shared" si="37"/>
        <v>0</v>
      </c>
      <c r="H306" s="91">
        <v>0</v>
      </c>
      <c r="I306" s="91">
        <v>0</v>
      </c>
    </row>
    <row r="307" spans="1:9" x14ac:dyDescent="0.2">
      <c r="A307" s="204" t="e">
        <v>#N/A</v>
      </c>
      <c r="B307" s="204"/>
      <c r="C307" s="83" t="s">
        <v>12</v>
      </c>
      <c r="D307" s="80">
        <v>7</v>
      </c>
      <c r="E307" s="85">
        <v>1</v>
      </c>
      <c r="F307" s="4">
        <f t="shared" si="36"/>
        <v>1.7451254962657175E-3</v>
      </c>
      <c r="G307" s="4">
        <f t="shared" si="37"/>
        <v>1.7451254962657175E-3</v>
      </c>
      <c r="H307" s="91">
        <v>2.1348322689549782E-3</v>
      </c>
      <c r="I307" s="91">
        <v>3.8970677268926064E-4</v>
      </c>
    </row>
    <row r="308" spans="1:9" x14ac:dyDescent="0.2">
      <c r="A308" s="204" t="e">
        <v>#N/A</v>
      </c>
      <c r="B308" s="204"/>
      <c r="C308" s="83" t="s">
        <v>181</v>
      </c>
      <c r="D308" s="80">
        <v>368</v>
      </c>
      <c r="E308" s="85">
        <v>230</v>
      </c>
      <c r="F308" s="4">
        <f>SUM(H308-I308)</f>
        <v>7.7366744535294074E-4</v>
      </c>
      <c r="G308" s="4">
        <f>ABS(F308)</f>
        <v>7.7366744535294074E-4</v>
      </c>
      <c r="H308" s="91">
        <v>0.12402542327380182</v>
      </c>
      <c r="I308" s="91">
        <v>0.12325175582844888</v>
      </c>
    </row>
    <row r="309" spans="1:9" x14ac:dyDescent="0.2">
      <c r="A309" s="204" t="e">
        <v>#N/A</v>
      </c>
      <c r="B309" s="204"/>
      <c r="C309" s="83" t="s">
        <v>182</v>
      </c>
      <c r="D309" s="80">
        <v>572</v>
      </c>
      <c r="E309" s="85">
        <v>669</v>
      </c>
      <c r="F309" s="4">
        <f t="shared" ref="F309:F316" si="38">SUM(H309-I309)</f>
        <v>-0.13038020381946588</v>
      </c>
      <c r="G309" s="4">
        <f t="shared" ref="G309:G316" si="39">ABS(F309)</f>
        <v>0.13038020381946588</v>
      </c>
      <c r="H309" s="91">
        <v>0.20344086192498459</v>
      </c>
      <c r="I309" s="91">
        <v>0.33382106574445047</v>
      </c>
    </row>
    <row r="310" spans="1:9" x14ac:dyDescent="0.2">
      <c r="A310" s="204" t="e">
        <v>#N/A</v>
      </c>
      <c r="B310" s="204"/>
      <c r="C310" s="83" t="s">
        <v>183</v>
      </c>
      <c r="D310" s="80">
        <v>1798</v>
      </c>
      <c r="E310" s="85">
        <v>1134</v>
      </c>
      <c r="F310" s="4">
        <f t="shared" si="38"/>
        <v>0.11378213175575491</v>
      </c>
      <c r="G310" s="4">
        <f t="shared" si="39"/>
        <v>0.11378213175575491</v>
      </c>
      <c r="H310" s="91">
        <v>0.63836719798465535</v>
      </c>
      <c r="I310" s="91">
        <v>0.52458506622890044</v>
      </c>
    </row>
    <row r="311" spans="1:9" x14ac:dyDescent="0.2">
      <c r="A311" s="204" t="e">
        <v>#N/A</v>
      </c>
      <c r="B311" s="204"/>
      <c r="C311" s="83" t="s">
        <v>184</v>
      </c>
      <c r="D311" s="80">
        <v>79</v>
      </c>
      <c r="E311" s="85">
        <v>34</v>
      </c>
      <c r="F311" s="4">
        <f t="shared" si="38"/>
        <v>1.4079279122093568E-2</v>
      </c>
      <c r="G311" s="4">
        <f t="shared" si="39"/>
        <v>1.4079279122093568E-2</v>
      </c>
      <c r="H311" s="90">
        <v>3.2031684547602871E-2</v>
      </c>
      <c r="I311" s="90">
        <v>1.7952405425509303E-2</v>
      </c>
    </row>
    <row r="312" spans="1:9" x14ac:dyDescent="0.2">
      <c r="A312" s="204" t="s">
        <v>9</v>
      </c>
      <c r="B312" s="204" t="s">
        <v>185</v>
      </c>
      <c r="C312" s="83" t="s">
        <v>11</v>
      </c>
      <c r="D312" s="80">
        <v>0</v>
      </c>
      <c r="E312" s="85">
        <v>1</v>
      </c>
      <c r="F312" s="4">
        <f t="shared" si="38"/>
        <v>-6.1277484801641258E-4</v>
      </c>
      <c r="G312" s="4">
        <f t="shared" si="39"/>
        <v>6.1277484801641258E-4</v>
      </c>
      <c r="H312" s="91">
        <v>0</v>
      </c>
      <c r="I312" s="91">
        <v>6.1277484801641258E-4</v>
      </c>
    </row>
    <row r="313" spans="1:9" x14ac:dyDescent="0.2">
      <c r="A313" s="204" t="e">
        <v>#N/A</v>
      </c>
      <c r="B313" s="204"/>
      <c r="C313" s="83" t="s">
        <v>12</v>
      </c>
      <c r="D313" s="80">
        <v>2</v>
      </c>
      <c r="E313" s="85">
        <v>0</v>
      </c>
      <c r="F313" s="4">
        <f t="shared" si="38"/>
        <v>1.1616990967087764E-3</v>
      </c>
      <c r="G313" s="4">
        <f t="shared" si="39"/>
        <v>1.1616990967087764E-3</v>
      </c>
      <c r="H313" s="91">
        <v>1.1616990967087764E-3</v>
      </c>
      <c r="I313" s="91">
        <v>0</v>
      </c>
    </row>
    <row r="314" spans="1:9" x14ac:dyDescent="0.2">
      <c r="A314" s="204" t="e">
        <v>#N/A</v>
      </c>
      <c r="B314" s="204"/>
      <c r="C314" s="83" t="s">
        <v>110</v>
      </c>
      <c r="D314" s="80">
        <v>204</v>
      </c>
      <c r="E314" s="85">
        <v>141</v>
      </c>
      <c r="F314" s="4">
        <f t="shared" si="38"/>
        <v>2.9215458622611767E-3</v>
      </c>
      <c r="G314" s="4">
        <f t="shared" si="39"/>
        <v>2.9215458622611767E-3</v>
      </c>
      <c r="H314" s="91">
        <v>0.13576474809485448</v>
      </c>
      <c r="I314" s="91">
        <v>0.1328432022325933</v>
      </c>
    </row>
    <row r="315" spans="1:9" x14ac:dyDescent="0.2">
      <c r="A315" s="204" t="e">
        <v>#N/A</v>
      </c>
      <c r="B315" s="204"/>
      <c r="C315" s="83" t="s">
        <v>111</v>
      </c>
      <c r="D315" s="80">
        <v>587</v>
      </c>
      <c r="E315" s="85">
        <v>434</v>
      </c>
      <c r="F315" s="4">
        <f t="shared" si="38"/>
        <v>5.2687771865988497E-3</v>
      </c>
      <c r="G315" s="4">
        <f t="shared" si="39"/>
        <v>5.2687771865988497E-3</v>
      </c>
      <c r="H315" s="91">
        <v>0.39433560674490808</v>
      </c>
      <c r="I315" s="91">
        <v>0.38906682955830924</v>
      </c>
    </row>
    <row r="316" spans="1:9" x14ac:dyDescent="0.2">
      <c r="A316" s="204" t="e">
        <v>#N/A</v>
      </c>
      <c r="B316" s="204"/>
      <c r="C316" s="83" t="s">
        <v>175</v>
      </c>
      <c r="D316" s="80">
        <v>474</v>
      </c>
      <c r="E316" s="85">
        <v>378</v>
      </c>
      <c r="F316" s="4">
        <f t="shared" si="38"/>
        <v>-3.4315073384531936E-2</v>
      </c>
      <c r="G316" s="4">
        <f t="shared" si="39"/>
        <v>3.4315073384531936E-2</v>
      </c>
      <c r="H316" s="91">
        <v>0.3276824920087808</v>
      </c>
      <c r="I316" s="91">
        <v>0.36199756539331274</v>
      </c>
    </row>
    <row r="317" spans="1:9" x14ac:dyDescent="0.2">
      <c r="A317" s="204" t="e">
        <v>#N/A</v>
      </c>
      <c r="B317" s="204"/>
      <c r="C317" s="83" t="s">
        <v>176</v>
      </c>
      <c r="D317" s="80">
        <v>233</v>
      </c>
      <c r="E317" s="85">
        <v>116</v>
      </c>
      <c r="F317" s="4">
        <f>SUM(H317-I317)</f>
        <v>2.5575826086978712E-2</v>
      </c>
      <c r="G317" s="4">
        <f>ABS(F317)</f>
        <v>2.5575826086978712E-2</v>
      </c>
      <c r="H317" s="91">
        <v>0.14105545405474795</v>
      </c>
      <c r="I317" s="91">
        <v>0.11547962796776924</v>
      </c>
    </row>
    <row r="318" spans="1:9" x14ac:dyDescent="0.2">
      <c r="A318" s="204" t="s">
        <v>9</v>
      </c>
      <c r="B318" s="204" t="s">
        <v>186</v>
      </c>
      <c r="C318" s="83" t="s">
        <v>11</v>
      </c>
      <c r="D318" s="80">
        <v>0</v>
      </c>
      <c r="E318" s="85">
        <v>2</v>
      </c>
      <c r="F318" s="4">
        <f t="shared" ref="F318:F324" si="40">SUM(H318-I318)</f>
        <v>-1.6882999487817655E-3</v>
      </c>
      <c r="G318" s="4">
        <f t="shared" ref="G318:G324" si="41">ABS(F318)</f>
        <v>1.6882999487817655E-3</v>
      </c>
      <c r="H318" s="91">
        <v>0</v>
      </c>
      <c r="I318" s="91">
        <v>1.6882999487817655E-3</v>
      </c>
    </row>
    <row r="319" spans="1:9" x14ac:dyDescent="0.2">
      <c r="A319" s="204" t="e">
        <v>#N/A</v>
      </c>
      <c r="B319" s="204"/>
      <c r="C319" s="83" t="s">
        <v>12</v>
      </c>
      <c r="D319" s="80">
        <v>2</v>
      </c>
      <c r="E319" s="85">
        <v>0</v>
      </c>
      <c r="F319" s="4">
        <f t="shared" si="40"/>
        <v>6.6026369936094049E-4</v>
      </c>
      <c r="G319" s="4">
        <f t="shared" si="41"/>
        <v>6.6026369936094049E-4</v>
      </c>
      <c r="H319" s="91">
        <v>6.6026369936094049E-4</v>
      </c>
      <c r="I319" s="91">
        <v>0</v>
      </c>
    </row>
    <row r="320" spans="1:9" x14ac:dyDescent="0.2">
      <c r="A320" s="204" t="e">
        <v>#N/A</v>
      </c>
      <c r="B320" s="204"/>
      <c r="C320" s="83" t="s">
        <v>110</v>
      </c>
      <c r="D320" s="80">
        <v>118</v>
      </c>
      <c r="E320" s="85">
        <v>100</v>
      </c>
      <c r="F320" s="4">
        <f t="shared" si="40"/>
        <v>-1.490050801724091E-2</v>
      </c>
      <c r="G320" s="4">
        <f t="shared" si="41"/>
        <v>1.490050801724091E-2</v>
      </c>
      <c r="H320" s="91">
        <v>7.6007719685211986E-2</v>
      </c>
      <c r="I320" s="91">
        <v>9.0908227702452896E-2</v>
      </c>
    </row>
    <row r="321" spans="1:9" x14ac:dyDescent="0.2">
      <c r="A321" s="204" t="e">
        <v>#N/A</v>
      </c>
      <c r="B321" s="204"/>
      <c r="C321" s="83" t="s">
        <v>111</v>
      </c>
      <c r="D321" s="80">
        <v>461</v>
      </c>
      <c r="E321" s="85">
        <v>375</v>
      </c>
      <c r="F321" s="4">
        <f t="shared" si="40"/>
        <v>-3.3309043980904451E-2</v>
      </c>
      <c r="G321" s="4">
        <f t="shared" si="41"/>
        <v>3.3309043980904451E-2</v>
      </c>
      <c r="H321" s="91">
        <v>0.3117073926919941</v>
      </c>
      <c r="I321" s="91">
        <v>0.34501643667289855</v>
      </c>
    </row>
    <row r="322" spans="1:9" x14ac:dyDescent="0.2">
      <c r="A322" s="204" t="e">
        <v>#N/A</v>
      </c>
      <c r="B322" s="204"/>
      <c r="C322" s="83" t="s">
        <v>175</v>
      </c>
      <c r="D322" s="80">
        <v>582</v>
      </c>
      <c r="E322" s="85">
        <v>446</v>
      </c>
      <c r="F322" s="4">
        <f t="shared" si="40"/>
        <v>-3.2006422820941072E-2</v>
      </c>
      <c r="G322" s="4">
        <f t="shared" si="41"/>
        <v>3.2006422820941072E-2</v>
      </c>
      <c r="H322" s="91">
        <v>0.39281636221799865</v>
      </c>
      <c r="I322" s="91">
        <v>0.42482278503893972</v>
      </c>
    </row>
    <row r="323" spans="1:9" x14ac:dyDescent="0.2">
      <c r="A323" s="204" t="e">
        <v>#N/A</v>
      </c>
      <c r="B323" s="204"/>
      <c r="C323" s="83" t="s">
        <v>176</v>
      </c>
      <c r="D323" s="80">
        <v>337</v>
      </c>
      <c r="E323" s="85">
        <v>147</v>
      </c>
      <c r="F323" s="4">
        <f t="shared" si="40"/>
        <v>8.1244011068506344E-2</v>
      </c>
      <c r="G323" s="4">
        <f t="shared" si="41"/>
        <v>8.1244011068506344E-2</v>
      </c>
      <c r="H323" s="91">
        <v>0.2188082617054346</v>
      </c>
      <c r="I323" s="91">
        <v>0.13756425063692826</v>
      </c>
    </row>
    <row r="324" spans="1:9" x14ac:dyDescent="0.2">
      <c r="A324" s="204" t="s">
        <v>9</v>
      </c>
      <c r="B324" s="204" t="s">
        <v>187</v>
      </c>
      <c r="C324" s="83" t="s">
        <v>11</v>
      </c>
      <c r="D324" s="80">
        <v>0</v>
      </c>
      <c r="E324" s="85">
        <v>1</v>
      </c>
      <c r="F324" s="4">
        <f t="shared" si="40"/>
        <v>-1.0755251007653526E-3</v>
      </c>
      <c r="G324" s="4">
        <f t="shared" si="41"/>
        <v>1.0755251007653526E-3</v>
      </c>
      <c r="H324" s="90">
        <v>0</v>
      </c>
      <c r="I324" s="90">
        <v>1.0755251007653526E-3</v>
      </c>
    </row>
    <row r="325" spans="1:9" x14ac:dyDescent="0.2">
      <c r="A325" s="204" t="e">
        <v>#N/A</v>
      </c>
      <c r="B325" s="204"/>
      <c r="C325" s="83" t="s">
        <v>12</v>
      </c>
      <c r="D325" s="80">
        <v>3</v>
      </c>
      <c r="E325" s="85">
        <v>1</v>
      </c>
      <c r="F325" s="4">
        <f>SUM(H325-I325)</f>
        <v>8.8466899297914945E-4</v>
      </c>
      <c r="G325" s="4">
        <f>ABS(F325)</f>
        <v>8.8466899297914945E-4</v>
      </c>
      <c r="H325" s="91">
        <v>1.497443840995562E-3</v>
      </c>
      <c r="I325" s="91">
        <v>6.1277484801641258E-4</v>
      </c>
    </row>
    <row r="326" spans="1:9" x14ac:dyDescent="0.2">
      <c r="A326" s="204" t="e">
        <v>#N/A</v>
      </c>
      <c r="B326" s="204"/>
      <c r="C326" s="83" t="s">
        <v>110</v>
      </c>
      <c r="D326" s="80">
        <v>107</v>
      </c>
      <c r="E326" s="85">
        <v>104</v>
      </c>
      <c r="F326" s="4">
        <f t="shared" ref="F326:F331" si="42">SUM(H326-I326)</f>
        <v>-2.384769739437248E-2</v>
      </c>
      <c r="G326" s="4">
        <f t="shared" ref="G326:G331" si="43">ABS(F326)</f>
        <v>2.384769739437248E-2</v>
      </c>
      <c r="H326" s="91">
        <v>7.2399242871676803E-2</v>
      </c>
      <c r="I326" s="91">
        <v>9.6246940266049283E-2</v>
      </c>
    </row>
    <row r="327" spans="1:9" x14ac:dyDescent="0.2">
      <c r="A327" s="204" t="e">
        <v>#N/A</v>
      </c>
      <c r="B327" s="204"/>
      <c r="C327" s="83" t="s">
        <v>111</v>
      </c>
      <c r="D327" s="80">
        <v>375</v>
      </c>
      <c r="E327" s="85">
        <v>324</v>
      </c>
      <c r="F327" s="4">
        <f t="shared" si="42"/>
        <v>-4.5151327229692367E-2</v>
      </c>
      <c r="G327" s="4">
        <f t="shared" si="43"/>
        <v>4.5151327229692367E-2</v>
      </c>
      <c r="H327" s="91">
        <v>0.2490096742299642</v>
      </c>
      <c r="I327" s="91">
        <v>0.29416100145965657</v>
      </c>
    </row>
    <row r="328" spans="1:9" x14ac:dyDescent="0.2">
      <c r="A328" s="204" t="e">
        <v>#N/A</v>
      </c>
      <c r="B328" s="204"/>
      <c r="C328" s="83" t="s">
        <v>175</v>
      </c>
      <c r="D328" s="80">
        <v>612</v>
      </c>
      <c r="E328" s="85">
        <v>464</v>
      </c>
      <c r="F328" s="4">
        <f t="shared" si="42"/>
        <v>-2.1233716567216288E-2</v>
      </c>
      <c r="G328" s="4">
        <f t="shared" si="43"/>
        <v>2.1233716567216288E-2</v>
      </c>
      <c r="H328" s="91">
        <v>0.42220248204726241</v>
      </c>
      <c r="I328" s="91">
        <v>0.44343619861447869</v>
      </c>
    </row>
    <row r="329" spans="1:9" x14ac:dyDescent="0.2">
      <c r="A329" s="204" t="e">
        <v>#N/A</v>
      </c>
      <c r="B329" s="204"/>
      <c r="C329" s="83" t="s">
        <v>176</v>
      </c>
      <c r="D329" s="80">
        <v>403</v>
      </c>
      <c r="E329" s="85">
        <v>176</v>
      </c>
      <c r="F329" s="4">
        <f t="shared" si="42"/>
        <v>9.0423597299067071E-2</v>
      </c>
      <c r="G329" s="4">
        <f t="shared" si="43"/>
        <v>9.0423597299067071E-2</v>
      </c>
      <c r="H329" s="91">
        <v>0.25489115701010179</v>
      </c>
      <c r="I329" s="91">
        <v>0.16446755971103472</v>
      </c>
    </row>
    <row r="330" spans="1:9" x14ac:dyDescent="0.2">
      <c r="A330" s="204" t="s">
        <v>9</v>
      </c>
      <c r="B330" s="204" t="s">
        <v>188</v>
      </c>
      <c r="C330" s="83" t="s">
        <v>11</v>
      </c>
      <c r="D330" s="80">
        <v>0</v>
      </c>
      <c r="E330" s="85">
        <v>3</v>
      </c>
      <c r="F330" s="4">
        <f t="shared" si="42"/>
        <v>-2.3137814876882492E-3</v>
      </c>
      <c r="G330" s="4">
        <f t="shared" si="43"/>
        <v>2.3137814876882492E-3</v>
      </c>
      <c r="H330" s="91">
        <v>0</v>
      </c>
      <c r="I330" s="91">
        <v>2.3137814876882492E-3</v>
      </c>
    </row>
    <row r="331" spans="1:9" x14ac:dyDescent="0.2">
      <c r="A331" s="204" t="e">
        <v>#N/A</v>
      </c>
      <c r="B331" s="204"/>
      <c r="C331" s="83" t="s">
        <v>12</v>
      </c>
      <c r="D331" s="80">
        <v>2</v>
      </c>
      <c r="E331" s="85">
        <v>1</v>
      </c>
      <c r="F331" s="4">
        <f t="shared" si="42"/>
        <v>3.1394822028637268E-4</v>
      </c>
      <c r="G331" s="4">
        <f t="shared" si="43"/>
        <v>3.1394822028637268E-4</v>
      </c>
      <c r="H331" s="91">
        <v>1.1335661381362662E-3</v>
      </c>
      <c r="I331" s="91">
        <v>8.1961791784989355E-4</v>
      </c>
    </row>
    <row r="332" spans="1:9" x14ac:dyDescent="0.2">
      <c r="A332" s="204" t="e">
        <v>#N/A</v>
      </c>
      <c r="B332" s="204"/>
      <c r="C332" s="83" t="s">
        <v>110</v>
      </c>
      <c r="D332" s="80">
        <v>190</v>
      </c>
      <c r="E332" s="85">
        <v>140</v>
      </c>
      <c r="F332" s="4">
        <f>SUM(H332-I332)</f>
        <v>7.6615201758389734E-3</v>
      </c>
      <c r="G332" s="4">
        <f>ABS(F332)</f>
        <v>7.6615201758389734E-3</v>
      </c>
      <c r="H332" s="91">
        <v>0.13217466740228276</v>
      </c>
      <c r="I332" s="91">
        <v>0.12451314722644378</v>
      </c>
    </row>
    <row r="333" spans="1:9" x14ac:dyDescent="0.2">
      <c r="A333" s="204" t="e">
        <v>#N/A</v>
      </c>
      <c r="B333" s="204"/>
      <c r="C333" s="83" t="s">
        <v>111</v>
      </c>
      <c r="D333" s="80">
        <v>400</v>
      </c>
      <c r="E333" s="85">
        <v>336</v>
      </c>
      <c r="F333" s="4">
        <f t="shared" ref="F333:F374" si="44">SUM(H333-I333)</f>
        <v>-6.1312505983582122E-2</v>
      </c>
      <c r="G333" s="4">
        <f t="shared" ref="G333:G374" si="45">ABS(F333)</f>
        <v>6.1312505983582122E-2</v>
      </c>
      <c r="H333" s="91">
        <v>0.25842255113102869</v>
      </c>
      <c r="I333" s="91">
        <v>0.31973505711461081</v>
      </c>
    </row>
    <row r="334" spans="1:9" x14ac:dyDescent="0.2">
      <c r="A334" s="204" t="e">
        <v>#N/A</v>
      </c>
      <c r="B334" s="204"/>
      <c r="C334" s="83" t="s">
        <v>175</v>
      </c>
      <c r="D334" s="80">
        <v>474</v>
      </c>
      <c r="E334" s="85">
        <v>403</v>
      </c>
      <c r="F334" s="4">
        <f t="shared" si="44"/>
        <v>-5.3841129199234006E-2</v>
      </c>
      <c r="G334" s="4">
        <f t="shared" si="45"/>
        <v>5.3841129199234006E-2</v>
      </c>
      <c r="H334" s="91">
        <v>0.32436409919069648</v>
      </c>
      <c r="I334" s="91">
        <v>0.37820522838993048</v>
      </c>
    </row>
    <row r="335" spans="1:9" x14ac:dyDescent="0.2">
      <c r="A335" s="204" t="e">
        <v>#N/A</v>
      </c>
      <c r="B335" s="204"/>
      <c r="C335" s="83" t="s">
        <v>176</v>
      </c>
      <c r="D335" s="80">
        <v>434</v>
      </c>
      <c r="E335" s="85">
        <v>187</v>
      </c>
      <c r="F335" s="4">
        <f t="shared" si="44"/>
        <v>0.1094919482743783</v>
      </c>
      <c r="G335" s="4">
        <f t="shared" si="45"/>
        <v>0.1094919482743783</v>
      </c>
      <c r="H335" s="91">
        <v>0.28390511613785618</v>
      </c>
      <c r="I335" s="91">
        <v>0.17441316786347788</v>
      </c>
    </row>
    <row r="336" spans="1:9" x14ac:dyDescent="0.2">
      <c r="A336" s="204" t="s">
        <v>9</v>
      </c>
      <c r="B336" s="204" t="s">
        <v>189</v>
      </c>
      <c r="C336" s="83" t="s">
        <v>11</v>
      </c>
      <c r="D336" s="80">
        <v>0</v>
      </c>
      <c r="E336" s="85">
        <v>2</v>
      </c>
      <c r="F336" s="4">
        <f t="shared" si="44"/>
        <v>-1.6882999487817655E-3</v>
      </c>
      <c r="G336" s="4">
        <f t="shared" si="45"/>
        <v>1.6882999487817655E-3</v>
      </c>
      <c r="H336" s="91">
        <v>0</v>
      </c>
      <c r="I336" s="91">
        <v>1.6882999487817655E-3</v>
      </c>
    </row>
    <row r="337" spans="1:9" x14ac:dyDescent="0.2">
      <c r="A337" s="204" t="e">
        <v>#N/A</v>
      </c>
      <c r="B337" s="204"/>
      <c r="C337" s="83" t="s">
        <v>12</v>
      </c>
      <c r="D337" s="80">
        <v>7</v>
      </c>
      <c r="E337" s="85">
        <v>1</v>
      </c>
      <c r="F337" s="4">
        <f t="shared" si="44"/>
        <v>5.9371632814401304E-3</v>
      </c>
      <c r="G337" s="4">
        <f t="shared" si="45"/>
        <v>5.9371632814401304E-3</v>
      </c>
      <c r="H337" s="90">
        <v>6.7567811992900236E-3</v>
      </c>
      <c r="I337" s="90">
        <v>8.1961791784989355E-4</v>
      </c>
    </row>
    <row r="338" spans="1:9" x14ac:dyDescent="0.2">
      <c r="A338" s="204" t="e">
        <v>#N/A</v>
      </c>
      <c r="B338" s="204"/>
      <c r="C338" s="83" t="s">
        <v>110</v>
      </c>
      <c r="D338" s="80">
        <v>117</v>
      </c>
      <c r="E338" s="85">
        <v>93</v>
      </c>
      <c r="F338" s="4">
        <f t="shared" si="44"/>
        <v>-5.8475292716189675E-3</v>
      </c>
      <c r="G338" s="4">
        <f t="shared" si="45"/>
        <v>5.8475292716189675E-3</v>
      </c>
      <c r="H338" s="91">
        <v>7.8914358354492509E-2</v>
      </c>
      <c r="I338" s="91">
        <v>8.4761887626111476E-2</v>
      </c>
    </row>
    <row r="339" spans="1:9" x14ac:dyDescent="0.2">
      <c r="A339" s="204" t="e">
        <v>#N/A</v>
      </c>
      <c r="B339" s="204"/>
      <c r="C339" s="83" t="s">
        <v>111</v>
      </c>
      <c r="D339" s="80">
        <v>263</v>
      </c>
      <c r="E339" s="85">
        <v>247</v>
      </c>
      <c r="F339" s="4">
        <f t="shared" si="44"/>
        <v>-5.0245950354915359E-2</v>
      </c>
      <c r="G339" s="4">
        <f t="shared" si="45"/>
        <v>5.0245950354915359E-2</v>
      </c>
      <c r="H339" s="91">
        <v>0.17792072164364292</v>
      </c>
      <c r="I339" s="91">
        <v>0.22816667199855828</v>
      </c>
    </row>
    <row r="340" spans="1:9" x14ac:dyDescent="0.2">
      <c r="A340" s="204" t="e">
        <v>#N/A</v>
      </c>
      <c r="B340" s="204"/>
      <c r="C340" s="83" t="s">
        <v>175</v>
      </c>
      <c r="D340" s="80">
        <v>445</v>
      </c>
      <c r="E340" s="85">
        <v>385</v>
      </c>
      <c r="F340" s="4">
        <f t="shared" si="44"/>
        <v>-5.85301577071764E-2</v>
      </c>
      <c r="G340" s="4">
        <f t="shared" si="45"/>
        <v>5.85301577071764E-2</v>
      </c>
      <c r="H340" s="91">
        <v>0.29783732902944282</v>
      </c>
      <c r="I340" s="91">
        <v>0.35636748673661922</v>
      </c>
    </row>
    <row r="341" spans="1:9" x14ac:dyDescent="0.2">
      <c r="A341" s="204" t="e">
        <v>#N/A</v>
      </c>
      <c r="B341" s="204"/>
      <c r="C341" s="83" t="s">
        <v>176</v>
      </c>
      <c r="D341" s="80">
        <v>668</v>
      </c>
      <c r="E341" s="85">
        <v>342</v>
      </c>
      <c r="F341" s="4">
        <f t="shared" si="44"/>
        <v>0.11037477400105095</v>
      </c>
      <c r="G341" s="4">
        <f t="shared" si="45"/>
        <v>0.11037477400105095</v>
      </c>
      <c r="H341" s="91">
        <v>0.43857080977313173</v>
      </c>
      <c r="I341" s="91">
        <v>0.32819603577208079</v>
      </c>
    </row>
    <row r="342" spans="1:9" x14ac:dyDescent="0.2">
      <c r="A342" s="204" t="s">
        <v>9</v>
      </c>
      <c r="B342" s="204" t="s">
        <v>190</v>
      </c>
      <c r="C342" s="83" t="s">
        <v>11</v>
      </c>
      <c r="D342" s="80">
        <v>1</v>
      </c>
      <c r="E342" s="85">
        <v>2</v>
      </c>
      <c r="F342" s="4">
        <f t="shared" si="44"/>
        <v>-9.9887726337820012E-4</v>
      </c>
      <c r="G342" s="4">
        <f t="shared" si="45"/>
        <v>9.9887726337820012E-4</v>
      </c>
      <c r="H342" s="91">
        <v>6.8942268540356537E-4</v>
      </c>
      <c r="I342" s="91">
        <v>1.6882999487817655E-3</v>
      </c>
    </row>
    <row r="343" spans="1:9" x14ac:dyDescent="0.2">
      <c r="A343" s="204" t="e">
        <v>#N/A</v>
      </c>
      <c r="B343" s="204"/>
      <c r="C343" s="83" t="s">
        <v>12</v>
      </c>
      <c r="D343" s="80">
        <v>5</v>
      </c>
      <c r="E343" s="85">
        <v>0</v>
      </c>
      <c r="F343" s="4">
        <f t="shared" si="44"/>
        <v>3.9585320707421871E-3</v>
      </c>
      <c r="G343" s="4">
        <f t="shared" si="45"/>
        <v>3.9585320707421871E-3</v>
      </c>
      <c r="H343" s="91">
        <v>3.9585320707421871E-3</v>
      </c>
      <c r="I343" s="91">
        <v>0</v>
      </c>
    </row>
    <row r="344" spans="1:9" x14ac:dyDescent="0.2">
      <c r="A344" s="204" t="e">
        <v>#N/A</v>
      </c>
      <c r="B344" s="204"/>
      <c r="C344" s="83" t="s">
        <v>110</v>
      </c>
      <c r="D344" s="80">
        <v>89</v>
      </c>
      <c r="E344" s="85">
        <v>89</v>
      </c>
      <c r="F344" s="4">
        <f t="shared" si="44"/>
        <v>-2.0000586860657296E-2</v>
      </c>
      <c r="G344" s="4">
        <f t="shared" si="45"/>
        <v>2.0000586860657296E-2</v>
      </c>
      <c r="H344" s="91">
        <v>6.0022897237001424E-2</v>
      </c>
      <c r="I344" s="91">
        <v>8.002348409765872E-2</v>
      </c>
    </row>
    <row r="345" spans="1:9" x14ac:dyDescent="0.2">
      <c r="A345" s="204" t="e">
        <v>#N/A</v>
      </c>
      <c r="B345" s="204"/>
      <c r="C345" s="83" t="s">
        <v>111</v>
      </c>
      <c r="D345" s="80">
        <v>175</v>
      </c>
      <c r="E345" s="85">
        <v>188</v>
      </c>
      <c r="F345" s="4">
        <f t="shared" si="44"/>
        <v>-5.9398855897273131E-2</v>
      </c>
      <c r="G345" s="4">
        <f t="shared" si="45"/>
        <v>5.9398855897273131E-2</v>
      </c>
      <c r="H345" s="91">
        <v>0.12297771901253697</v>
      </c>
      <c r="I345" s="91">
        <v>0.1823765749098101</v>
      </c>
    </row>
    <row r="346" spans="1:9" x14ac:dyDescent="0.2">
      <c r="A346" s="204" t="e">
        <v>#N/A</v>
      </c>
      <c r="B346" s="204"/>
      <c r="C346" s="83" t="s">
        <v>175</v>
      </c>
      <c r="D346" s="80">
        <v>380</v>
      </c>
      <c r="E346" s="85">
        <v>380</v>
      </c>
      <c r="F346" s="4">
        <f t="shared" si="44"/>
        <v>-9.3680583859567457E-2</v>
      </c>
      <c r="G346" s="4">
        <f t="shared" si="45"/>
        <v>9.3680583859567457E-2</v>
      </c>
      <c r="H346" s="91">
        <v>0.25799826955927191</v>
      </c>
      <c r="I346" s="91">
        <v>0.35167885341883937</v>
      </c>
    </row>
    <row r="347" spans="1:9" x14ac:dyDescent="0.2">
      <c r="A347" s="204" t="e">
        <v>#N/A</v>
      </c>
      <c r="B347" s="204"/>
      <c r="C347" s="83" t="s">
        <v>176</v>
      </c>
      <c r="D347" s="80">
        <v>850</v>
      </c>
      <c r="E347" s="85">
        <v>411</v>
      </c>
      <c r="F347" s="4">
        <f t="shared" si="44"/>
        <v>0.17012037181013251</v>
      </c>
      <c r="G347" s="4">
        <f t="shared" si="45"/>
        <v>0.17012037181013251</v>
      </c>
      <c r="H347" s="91">
        <v>0.55435315943504393</v>
      </c>
      <c r="I347" s="91">
        <v>0.38423278762491142</v>
      </c>
    </row>
    <row r="348" spans="1:9" x14ac:dyDescent="0.2">
      <c r="A348" s="204" t="s">
        <v>9</v>
      </c>
      <c r="B348" s="204" t="s">
        <v>191</v>
      </c>
      <c r="C348" s="83" t="s">
        <v>11</v>
      </c>
      <c r="D348" s="80">
        <v>0</v>
      </c>
      <c r="E348" s="85">
        <v>2</v>
      </c>
      <c r="F348" s="4">
        <f t="shared" si="44"/>
        <v>-1.6882999487817655E-3</v>
      </c>
      <c r="G348" s="4">
        <f t="shared" si="45"/>
        <v>1.6882999487817655E-3</v>
      </c>
      <c r="H348" s="91">
        <v>0</v>
      </c>
      <c r="I348" s="91">
        <v>1.6882999487817655E-3</v>
      </c>
    </row>
    <row r="349" spans="1:9" x14ac:dyDescent="0.2">
      <c r="A349" s="204" t="e">
        <v>#N/A</v>
      </c>
      <c r="B349" s="204"/>
      <c r="C349" s="83" t="s">
        <v>12</v>
      </c>
      <c r="D349" s="80">
        <v>3</v>
      </c>
      <c r="E349" s="85">
        <v>0</v>
      </c>
      <c r="F349" s="4">
        <f t="shared" si="44"/>
        <v>1.6892977255691137E-3</v>
      </c>
      <c r="G349" s="4">
        <f t="shared" si="45"/>
        <v>1.6892977255691137E-3</v>
      </c>
      <c r="H349" s="91">
        <v>1.6892977255691137E-3</v>
      </c>
      <c r="I349" s="91">
        <v>0</v>
      </c>
    </row>
    <row r="350" spans="1:9" x14ac:dyDescent="0.2">
      <c r="A350" s="204" t="e">
        <v>#N/A</v>
      </c>
      <c r="B350" s="204"/>
      <c r="C350" s="83" t="s">
        <v>110</v>
      </c>
      <c r="D350" s="80">
        <v>130</v>
      </c>
      <c r="E350" s="85">
        <v>107</v>
      </c>
      <c r="F350" s="4">
        <f t="shared" si="44"/>
        <v>-8.6611076615768223E-3</v>
      </c>
      <c r="G350" s="4">
        <f t="shared" si="45"/>
        <v>8.6611076615768223E-3</v>
      </c>
      <c r="H350" s="90">
        <v>8.4919189796429997E-2</v>
      </c>
      <c r="I350" s="90">
        <v>9.358029745800682E-2</v>
      </c>
    </row>
    <row r="351" spans="1:9" x14ac:dyDescent="0.2">
      <c r="A351" s="204" t="e">
        <v>#N/A</v>
      </c>
      <c r="B351" s="204"/>
      <c r="C351" s="83" t="s">
        <v>111</v>
      </c>
      <c r="D351" s="80">
        <v>405</v>
      </c>
      <c r="E351" s="85">
        <v>303</v>
      </c>
      <c r="F351" s="4">
        <f t="shared" si="44"/>
        <v>1.5857768225975066E-2</v>
      </c>
      <c r="G351" s="4">
        <f t="shared" si="45"/>
        <v>1.5857768225975066E-2</v>
      </c>
      <c r="H351" s="91">
        <v>0.28634976446418142</v>
      </c>
      <c r="I351" s="91">
        <v>0.27049199623820636</v>
      </c>
    </row>
    <row r="352" spans="1:9" x14ac:dyDescent="0.2">
      <c r="A352" s="204" t="e">
        <v>#N/A</v>
      </c>
      <c r="B352" s="204"/>
      <c r="C352" s="83" t="s">
        <v>175</v>
      </c>
      <c r="D352" s="80">
        <v>388</v>
      </c>
      <c r="E352" s="85">
        <v>371</v>
      </c>
      <c r="F352" s="4">
        <f t="shared" si="44"/>
        <v>-9.3474841282424614E-2</v>
      </c>
      <c r="G352" s="4">
        <f t="shared" si="45"/>
        <v>9.3474841282424614E-2</v>
      </c>
      <c r="H352" s="91">
        <v>0.26121367561510939</v>
      </c>
      <c r="I352" s="91">
        <v>0.354688516897534</v>
      </c>
    </row>
    <row r="353" spans="1:9" x14ac:dyDescent="0.2">
      <c r="A353" s="204" t="e">
        <v>#N/A</v>
      </c>
      <c r="B353" s="204"/>
      <c r="C353" s="83" t="s">
        <v>176</v>
      </c>
      <c r="D353" s="80">
        <v>574</v>
      </c>
      <c r="E353" s="85">
        <v>287</v>
      </c>
      <c r="F353" s="4">
        <f t="shared" si="44"/>
        <v>8.6277182941237873E-2</v>
      </c>
      <c r="G353" s="4">
        <f t="shared" si="45"/>
        <v>8.6277182941237873E-2</v>
      </c>
      <c r="H353" s="91">
        <v>0.36582807239871018</v>
      </c>
      <c r="I353" s="91">
        <v>0.27955088945747231</v>
      </c>
    </row>
    <row r="354" spans="1:9" x14ac:dyDescent="0.2">
      <c r="A354" s="204" t="s">
        <v>9</v>
      </c>
      <c r="B354" s="204" t="s">
        <v>192</v>
      </c>
      <c r="C354" s="83" t="s">
        <v>11</v>
      </c>
      <c r="D354" s="80">
        <v>0</v>
      </c>
      <c r="E354" s="85">
        <v>1</v>
      </c>
      <c r="F354" s="4">
        <f t="shared" si="44"/>
        <v>0</v>
      </c>
      <c r="G354" s="4">
        <f t="shared" si="45"/>
        <v>0</v>
      </c>
      <c r="H354" s="91">
        <v>0</v>
      </c>
      <c r="I354" s="91">
        <v>0</v>
      </c>
    </row>
    <row r="355" spans="1:9" x14ac:dyDescent="0.2">
      <c r="A355" s="204" t="e">
        <v>#N/A</v>
      </c>
      <c r="B355" s="204"/>
      <c r="C355" s="83" t="s">
        <v>12</v>
      </c>
      <c r="D355" s="80">
        <v>6</v>
      </c>
      <c r="E355" s="85">
        <v>0</v>
      </c>
      <c r="F355" s="4">
        <f t="shared" si="44"/>
        <v>1.3114542062640689E-3</v>
      </c>
      <c r="G355" s="4">
        <f t="shared" si="45"/>
        <v>1.3114542062640689E-3</v>
      </c>
      <c r="H355" s="91">
        <v>1.3114542062640689E-3</v>
      </c>
      <c r="I355" s="91">
        <v>0</v>
      </c>
    </row>
    <row r="356" spans="1:9" x14ac:dyDescent="0.2">
      <c r="A356" s="204" t="e">
        <v>#N/A</v>
      </c>
      <c r="B356" s="204"/>
      <c r="C356" s="83" t="s">
        <v>193</v>
      </c>
      <c r="D356" s="80">
        <v>530</v>
      </c>
      <c r="E356" s="85">
        <v>307</v>
      </c>
      <c r="F356" s="4">
        <f t="shared" si="44"/>
        <v>1.1421553740246504E-2</v>
      </c>
      <c r="G356" s="4">
        <f t="shared" si="45"/>
        <v>1.1421553740246504E-2</v>
      </c>
      <c r="H356" s="91">
        <v>0.17540748152363755</v>
      </c>
      <c r="I356" s="91">
        <v>0.16398592778339105</v>
      </c>
    </row>
    <row r="357" spans="1:9" x14ac:dyDescent="0.2">
      <c r="A357" s="204" t="e">
        <v>#N/A</v>
      </c>
      <c r="B357" s="204"/>
      <c r="C357" s="83" t="s">
        <v>154</v>
      </c>
      <c r="D357" s="80">
        <v>757</v>
      </c>
      <c r="E357" s="85">
        <v>664</v>
      </c>
      <c r="F357" s="4">
        <f t="shared" si="44"/>
        <v>-4.903351178100529E-2</v>
      </c>
      <c r="G357" s="4">
        <f t="shared" si="45"/>
        <v>4.903351178100529E-2</v>
      </c>
      <c r="H357" s="91">
        <v>0.27116235829413809</v>
      </c>
      <c r="I357" s="91">
        <v>0.32019587007514339</v>
      </c>
    </row>
    <row r="358" spans="1:9" x14ac:dyDescent="0.2">
      <c r="A358" s="204" t="e">
        <v>#N/A</v>
      </c>
      <c r="B358" s="204"/>
      <c r="C358" s="83" t="s">
        <v>152</v>
      </c>
      <c r="D358" s="80">
        <v>1027</v>
      </c>
      <c r="E358" s="85">
        <v>811</v>
      </c>
      <c r="F358" s="4">
        <f t="shared" si="44"/>
        <v>-2.2500484312937497E-2</v>
      </c>
      <c r="G358" s="4">
        <f t="shared" si="45"/>
        <v>2.2500484312937497E-2</v>
      </c>
      <c r="H358" s="91">
        <v>0.36878974314387641</v>
      </c>
      <c r="I358" s="91">
        <v>0.39129022745681391</v>
      </c>
    </row>
    <row r="359" spans="1:9" x14ac:dyDescent="0.2">
      <c r="A359" s="204" t="e">
        <v>#N/A</v>
      </c>
      <c r="B359" s="204"/>
      <c r="C359" s="83" t="s">
        <v>194</v>
      </c>
      <c r="D359" s="80">
        <v>386</v>
      </c>
      <c r="E359" s="85">
        <v>228</v>
      </c>
      <c r="F359" s="4">
        <f t="shared" si="44"/>
        <v>3.997320994965356E-2</v>
      </c>
      <c r="G359" s="4">
        <f t="shared" si="45"/>
        <v>3.997320994965356E-2</v>
      </c>
      <c r="H359" s="91">
        <v>0.14095707771706181</v>
      </c>
      <c r="I359" s="91">
        <v>0.10098386776740825</v>
      </c>
    </row>
    <row r="360" spans="1:9" x14ac:dyDescent="0.2">
      <c r="A360" s="204" t="e">
        <v>#N/A</v>
      </c>
      <c r="B360" s="204"/>
      <c r="C360" s="83" t="s">
        <v>195</v>
      </c>
      <c r="D360" s="80">
        <v>118</v>
      </c>
      <c r="E360" s="85">
        <v>58</v>
      </c>
      <c r="F360" s="4">
        <f t="shared" si="44"/>
        <v>1.8827778197780743E-2</v>
      </c>
      <c r="G360" s="4">
        <f t="shared" si="45"/>
        <v>1.8827778197780743E-2</v>
      </c>
      <c r="H360" s="91">
        <v>4.2371885115022698E-2</v>
      </c>
      <c r="I360" s="91">
        <v>2.3544106917241955E-2</v>
      </c>
    </row>
    <row r="361" spans="1:9" x14ac:dyDescent="0.2">
      <c r="A361" s="204" t="s">
        <v>9</v>
      </c>
      <c r="B361" s="204" t="s">
        <v>197</v>
      </c>
      <c r="C361" s="83" t="s">
        <v>11</v>
      </c>
      <c r="D361" s="80">
        <v>0</v>
      </c>
      <c r="E361" s="85">
        <v>1</v>
      </c>
      <c r="F361" s="4">
        <f t="shared" si="44"/>
        <v>0</v>
      </c>
      <c r="G361" s="4">
        <f t="shared" si="45"/>
        <v>0</v>
      </c>
      <c r="H361" s="91">
        <v>0</v>
      </c>
      <c r="I361" s="91">
        <v>0</v>
      </c>
    </row>
    <row r="362" spans="1:9" x14ac:dyDescent="0.2">
      <c r="A362" s="204" t="e">
        <v>#N/A</v>
      </c>
      <c r="B362" s="204"/>
      <c r="C362" s="83" t="s">
        <v>12</v>
      </c>
      <c r="D362" s="80">
        <v>11</v>
      </c>
      <c r="E362" s="85">
        <v>0</v>
      </c>
      <c r="F362" s="4">
        <f t="shared" si="44"/>
        <v>3.1975578375539756E-3</v>
      </c>
      <c r="G362" s="4">
        <f t="shared" si="45"/>
        <v>3.1975578375539756E-3</v>
      </c>
      <c r="H362" s="91">
        <v>3.1975578375539756E-3</v>
      </c>
      <c r="I362" s="91">
        <v>0</v>
      </c>
    </row>
    <row r="363" spans="1:9" x14ac:dyDescent="0.2">
      <c r="A363" s="204" t="e">
        <v>#N/A</v>
      </c>
      <c r="B363" s="204"/>
      <c r="C363" s="83" t="s">
        <v>13</v>
      </c>
      <c r="D363" s="80">
        <v>643</v>
      </c>
      <c r="E363" s="85">
        <v>461</v>
      </c>
      <c r="F363" s="4">
        <f t="shared" si="44"/>
        <v>-1.2202745803443243E-2</v>
      </c>
      <c r="G363" s="4">
        <f t="shared" si="45"/>
        <v>1.2202745803443243E-2</v>
      </c>
      <c r="H363" s="90">
        <v>0.21949120292782062</v>
      </c>
      <c r="I363" s="90">
        <v>0.23169394873126387</v>
      </c>
    </row>
    <row r="364" spans="1:9" x14ac:dyDescent="0.2">
      <c r="A364" s="204" t="e">
        <v>#N/A</v>
      </c>
      <c r="B364" s="204"/>
      <c r="C364" s="83" t="s">
        <v>14</v>
      </c>
      <c r="D364" s="80">
        <v>2170</v>
      </c>
      <c r="E364" s="85">
        <v>1607</v>
      </c>
      <c r="F364" s="4">
        <f t="shared" si="44"/>
        <v>9.0051879658887835E-3</v>
      </c>
      <c r="G364" s="4">
        <f t="shared" si="45"/>
        <v>9.0051879658887835E-3</v>
      </c>
      <c r="H364" s="91">
        <v>0.77731123923462431</v>
      </c>
      <c r="I364" s="91">
        <v>0.76830605126873552</v>
      </c>
    </row>
    <row r="365" spans="1:9" x14ac:dyDescent="0.2">
      <c r="A365" s="204" t="s">
        <v>9</v>
      </c>
      <c r="B365" s="204" t="s">
        <v>198</v>
      </c>
      <c r="C365" s="83" t="s">
        <v>11</v>
      </c>
      <c r="D365" s="80">
        <v>0</v>
      </c>
      <c r="E365" s="85">
        <v>1</v>
      </c>
      <c r="F365" s="4">
        <f t="shared" si="44"/>
        <v>0</v>
      </c>
      <c r="G365" s="4">
        <f t="shared" si="45"/>
        <v>0</v>
      </c>
      <c r="H365" s="91">
        <v>0</v>
      </c>
      <c r="I365" s="91">
        <v>0</v>
      </c>
    </row>
    <row r="366" spans="1:9" x14ac:dyDescent="0.2">
      <c r="A366" s="204" t="e">
        <v>#N/A</v>
      </c>
      <c r="B366" s="204"/>
      <c r="C366" s="83" t="s">
        <v>12</v>
      </c>
      <c r="D366" s="80">
        <v>23</v>
      </c>
      <c r="E366" s="85">
        <v>2</v>
      </c>
      <c r="F366" s="4">
        <f t="shared" si="44"/>
        <v>5.7617693222570526E-3</v>
      </c>
      <c r="G366" s="4">
        <f t="shared" si="45"/>
        <v>5.7617693222570526E-3</v>
      </c>
      <c r="H366" s="91">
        <v>6.1810429276403112E-3</v>
      </c>
      <c r="I366" s="91">
        <v>4.1927360538325894E-4</v>
      </c>
    </row>
    <row r="367" spans="1:9" x14ac:dyDescent="0.2">
      <c r="A367" s="204" t="e">
        <v>#N/A</v>
      </c>
      <c r="B367" s="204"/>
      <c r="C367" s="83" t="s">
        <v>199</v>
      </c>
      <c r="D367" s="80">
        <v>335</v>
      </c>
      <c r="E367" s="85">
        <v>123</v>
      </c>
      <c r="F367" s="4">
        <f t="shared" si="44"/>
        <v>5.4587470281893466E-2</v>
      </c>
      <c r="G367" s="4">
        <f t="shared" si="45"/>
        <v>5.4587470281893466E-2</v>
      </c>
      <c r="H367" s="91">
        <v>0.12470303639139629</v>
      </c>
      <c r="I367" s="91">
        <v>7.0115566109502828E-2</v>
      </c>
    </row>
    <row r="368" spans="1:9" x14ac:dyDescent="0.2">
      <c r="A368" s="204" t="e">
        <v>#N/A</v>
      </c>
      <c r="B368" s="204"/>
      <c r="C368" s="83" t="s">
        <v>200</v>
      </c>
      <c r="D368" s="80">
        <v>940</v>
      </c>
      <c r="E368" s="85">
        <v>639</v>
      </c>
      <c r="F368" s="4">
        <f t="shared" si="44"/>
        <v>1.9692606200962082E-2</v>
      </c>
      <c r="G368" s="4">
        <f t="shared" si="45"/>
        <v>1.9692606200962082E-2</v>
      </c>
      <c r="H368" s="91">
        <v>0.32805399537679314</v>
      </c>
      <c r="I368" s="91">
        <v>0.30836138917583106</v>
      </c>
    </row>
    <row r="369" spans="1:9" x14ac:dyDescent="0.2">
      <c r="A369" s="204" t="e">
        <v>#N/A</v>
      </c>
      <c r="B369" s="204"/>
      <c r="C369" s="83" t="s">
        <v>201</v>
      </c>
      <c r="D369" s="80">
        <v>1075</v>
      </c>
      <c r="E369" s="85">
        <v>989</v>
      </c>
      <c r="F369" s="4">
        <f t="shared" si="44"/>
        <v>-9.397080176156769E-2</v>
      </c>
      <c r="G369" s="4">
        <f t="shared" si="45"/>
        <v>9.397080176156769E-2</v>
      </c>
      <c r="H369" s="91">
        <v>0.37869656025600335</v>
      </c>
      <c r="I369" s="91">
        <v>0.47266736201757104</v>
      </c>
    </row>
    <row r="370" spans="1:9" x14ac:dyDescent="0.2">
      <c r="A370" s="204" t="e">
        <v>#N/A</v>
      </c>
      <c r="B370" s="204"/>
      <c r="C370" s="83" t="s">
        <v>202</v>
      </c>
      <c r="D370" s="80">
        <v>451</v>
      </c>
      <c r="E370" s="85">
        <v>315</v>
      </c>
      <c r="F370" s="4">
        <f t="shared" si="44"/>
        <v>1.3928955956458128E-2</v>
      </c>
      <c r="G370" s="4">
        <f t="shared" si="45"/>
        <v>1.3928955956458128E-2</v>
      </c>
      <c r="H370" s="91">
        <v>0.16236536504816768</v>
      </c>
      <c r="I370" s="91">
        <v>0.14843640909170955</v>
      </c>
    </row>
    <row r="371" spans="1:9" x14ac:dyDescent="0.2">
      <c r="A371" s="204" t="s">
        <v>9</v>
      </c>
      <c r="B371" s="204" t="s">
        <v>203</v>
      </c>
      <c r="C371" s="83" t="s">
        <v>11</v>
      </c>
      <c r="D371" s="80">
        <v>0</v>
      </c>
      <c r="E371" s="85">
        <v>1</v>
      </c>
      <c r="F371" s="4">
        <f t="shared" si="44"/>
        <v>0</v>
      </c>
      <c r="G371" s="4">
        <f t="shared" si="45"/>
        <v>0</v>
      </c>
      <c r="H371" s="91">
        <v>0</v>
      </c>
      <c r="I371" s="91">
        <v>0</v>
      </c>
    </row>
    <row r="372" spans="1:9" x14ac:dyDescent="0.2">
      <c r="A372" s="204" t="e">
        <v>#N/A</v>
      </c>
      <c r="B372" s="204"/>
      <c r="C372" s="83" t="s">
        <v>12</v>
      </c>
      <c r="D372" s="80">
        <v>30</v>
      </c>
      <c r="E372" s="85">
        <v>5</v>
      </c>
      <c r="F372" s="4">
        <f t="shared" si="44"/>
        <v>7.1698741321361437E-3</v>
      </c>
      <c r="G372" s="4">
        <f t="shared" si="45"/>
        <v>7.1698741321361437E-3</v>
      </c>
      <c r="H372" s="91">
        <v>1.074276734180192E-2</v>
      </c>
      <c r="I372" s="91">
        <v>3.5728932096657767E-3</v>
      </c>
    </row>
    <row r="373" spans="1:9" x14ac:dyDescent="0.2">
      <c r="A373" s="204" t="e">
        <v>#N/A</v>
      </c>
      <c r="B373" s="204"/>
      <c r="C373" s="83" t="s">
        <v>13</v>
      </c>
      <c r="D373" s="80">
        <v>398</v>
      </c>
      <c r="E373" s="85">
        <v>385</v>
      </c>
      <c r="F373" s="4">
        <f t="shared" si="44"/>
        <v>-3.70157796165905E-2</v>
      </c>
      <c r="G373" s="4">
        <f t="shared" si="45"/>
        <v>3.70157796165905E-2</v>
      </c>
      <c r="H373" s="91">
        <v>0.1459819332403206</v>
      </c>
      <c r="I373" s="91">
        <v>0.1829977128569111</v>
      </c>
    </row>
    <row r="374" spans="1:9" x14ac:dyDescent="0.2">
      <c r="A374" s="204" t="e">
        <v>#N/A</v>
      </c>
      <c r="B374" s="204"/>
      <c r="C374" s="83" t="s">
        <v>14</v>
      </c>
      <c r="D374" s="80">
        <v>2396</v>
      </c>
      <c r="E374" s="85">
        <v>1678</v>
      </c>
      <c r="F374" s="4">
        <f t="shared" si="44"/>
        <v>2.9845905484455537E-2</v>
      </c>
      <c r="G374" s="4">
        <f t="shared" si="45"/>
        <v>2.9845905484455537E-2</v>
      </c>
      <c r="H374" s="91">
        <v>0.84327529941787693</v>
      </c>
      <c r="I374" s="91">
        <v>0.8134293939334214</v>
      </c>
    </row>
    <row r="375" spans="1:9" ht="12.75" customHeight="1" x14ac:dyDescent="0.2">
      <c r="A375" s="202" t="s">
        <v>9</v>
      </c>
      <c r="B375" s="202" t="s">
        <v>1103</v>
      </c>
      <c r="C375" s="92" t="s">
        <v>11</v>
      </c>
      <c r="D375" s="93">
        <v>0</v>
      </c>
      <c r="E375" s="103">
        <v>0</v>
      </c>
      <c r="F375" s="4">
        <f>SUM(H375-I375)</f>
        <v>0</v>
      </c>
      <c r="G375" s="4">
        <f>ABS(F375)</f>
        <v>0</v>
      </c>
      <c r="H375" s="91">
        <v>0</v>
      </c>
      <c r="I375" s="91">
        <v>0</v>
      </c>
    </row>
    <row r="376" spans="1:9" x14ac:dyDescent="0.2">
      <c r="A376" s="202" t="e">
        <v>#N/A</v>
      </c>
      <c r="B376" s="202"/>
      <c r="C376" s="92" t="s">
        <v>12</v>
      </c>
      <c r="D376" s="93">
        <v>0</v>
      </c>
      <c r="E376" s="103">
        <v>0</v>
      </c>
      <c r="F376" s="4">
        <f t="shared" ref="F376:F381" si="46">SUM(H376-I376)</f>
        <v>0</v>
      </c>
      <c r="G376" s="4">
        <f t="shared" ref="G376:G381" si="47">ABS(F376)</f>
        <v>0</v>
      </c>
      <c r="H376" s="90">
        <v>0</v>
      </c>
      <c r="I376" s="90">
        <v>0</v>
      </c>
    </row>
    <row r="377" spans="1:9" x14ac:dyDescent="0.2">
      <c r="A377" s="202" t="e">
        <v>#N/A</v>
      </c>
      <c r="B377" s="202"/>
      <c r="C377" s="92" t="s">
        <v>204</v>
      </c>
      <c r="D377" s="93">
        <v>45</v>
      </c>
      <c r="E377" s="103">
        <v>36</v>
      </c>
      <c r="F377" s="4">
        <f t="shared" si="46"/>
        <v>5.5240151122238887E-2</v>
      </c>
      <c r="G377" s="4">
        <f t="shared" si="47"/>
        <v>5.5240151122238887E-2</v>
      </c>
      <c r="H377" s="91">
        <v>0.13632414860435246</v>
      </c>
      <c r="I377" s="91">
        <v>8.1083997482113576E-2</v>
      </c>
    </row>
    <row r="378" spans="1:9" x14ac:dyDescent="0.2">
      <c r="A378" s="202" t="e">
        <v>#N/A</v>
      </c>
      <c r="B378" s="202"/>
      <c r="C378" s="92" t="s">
        <v>205</v>
      </c>
      <c r="D378" s="93">
        <v>67</v>
      </c>
      <c r="E378" s="103">
        <v>80</v>
      </c>
      <c r="F378" s="4">
        <f t="shared" si="46"/>
        <v>-6.0078367410822509E-2</v>
      </c>
      <c r="G378" s="4">
        <f t="shared" si="47"/>
        <v>6.0078367410822509E-2</v>
      </c>
      <c r="H378" s="91">
        <v>0.16220400420786596</v>
      </c>
      <c r="I378" s="91">
        <v>0.22228237161868847</v>
      </c>
    </row>
    <row r="379" spans="1:9" x14ac:dyDescent="0.2">
      <c r="A379" s="202" t="e">
        <v>#N/A</v>
      </c>
      <c r="B379" s="202"/>
      <c r="C379" s="92" t="s">
        <v>206</v>
      </c>
      <c r="D379" s="93">
        <v>136</v>
      </c>
      <c r="E379" s="103">
        <v>157</v>
      </c>
      <c r="F379" s="4">
        <f t="shared" si="46"/>
        <v>-7.5109820776039837E-2</v>
      </c>
      <c r="G379" s="4">
        <f t="shared" si="47"/>
        <v>7.5109820776039837E-2</v>
      </c>
      <c r="H379" s="91">
        <v>0.33728477963190862</v>
      </c>
      <c r="I379" s="91">
        <v>0.41239460040794845</v>
      </c>
    </row>
    <row r="380" spans="1:9" x14ac:dyDescent="0.2">
      <c r="A380" s="202" t="e">
        <v>#N/A</v>
      </c>
      <c r="B380" s="202"/>
      <c r="C380" s="92" t="s">
        <v>1104</v>
      </c>
      <c r="D380" s="93">
        <v>150</v>
      </c>
      <c r="E380" s="103">
        <v>112</v>
      </c>
      <c r="F380" s="4">
        <f t="shared" si="46"/>
        <v>7.9948037064622224E-2</v>
      </c>
      <c r="G380" s="4">
        <f t="shared" si="47"/>
        <v>7.9948037064622224E-2</v>
      </c>
      <c r="H380" s="91">
        <v>0.36418706755587155</v>
      </c>
      <c r="I380" s="91">
        <v>0.28423903049124932</v>
      </c>
    </row>
    <row r="381" spans="1:9" x14ac:dyDescent="0.2">
      <c r="A381" s="202" t="e">
        <v>#N/A</v>
      </c>
      <c r="B381" s="202"/>
      <c r="C381" s="92" t="s">
        <v>196</v>
      </c>
      <c r="D381" s="93">
        <v>398</v>
      </c>
      <c r="E381" s="103">
        <v>385</v>
      </c>
      <c r="F381" s="4">
        <f t="shared" si="46"/>
        <v>0</v>
      </c>
      <c r="G381" s="4">
        <f t="shared" si="47"/>
        <v>0</v>
      </c>
      <c r="H381" s="91">
        <v>1</v>
      </c>
      <c r="I381" s="91">
        <v>1</v>
      </c>
    </row>
    <row r="382" spans="1:9" x14ac:dyDescent="0.2">
      <c r="A382" s="204" t="s">
        <v>9</v>
      </c>
      <c r="B382" s="204" t="s">
        <v>209</v>
      </c>
      <c r="C382" s="83" t="s">
        <v>11</v>
      </c>
      <c r="D382" s="80">
        <v>0</v>
      </c>
      <c r="E382" s="85">
        <v>1</v>
      </c>
      <c r="F382" s="4">
        <f>SUM(H382-I382)</f>
        <v>0</v>
      </c>
      <c r="G382" s="4">
        <f>ABS(F382)</f>
        <v>0</v>
      </c>
      <c r="H382" s="91">
        <v>0</v>
      </c>
      <c r="I382" s="91">
        <v>0</v>
      </c>
    </row>
    <row r="383" spans="1:9" x14ac:dyDescent="0.2">
      <c r="A383" s="204" t="e">
        <v>#N/A</v>
      </c>
      <c r="B383" s="204"/>
      <c r="C383" s="83" t="s">
        <v>12</v>
      </c>
      <c r="D383" s="80">
        <v>5</v>
      </c>
      <c r="E383" s="85">
        <v>3</v>
      </c>
      <c r="F383" s="4">
        <f t="shared" ref="F383:F395" si="48">SUM(H383-I383)</f>
        <v>2.0402886100620706E-4</v>
      </c>
      <c r="G383" s="4">
        <f t="shared" ref="G383:G395" si="49">ABS(F383)</f>
        <v>2.0402886100620706E-4</v>
      </c>
      <c r="H383" s="91">
        <v>1.4720031578690652E-3</v>
      </c>
      <c r="I383" s="91">
        <v>1.2679742968628581E-3</v>
      </c>
    </row>
    <row r="384" spans="1:9" x14ac:dyDescent="0.2">
      <c r="A384" s="204" t="e">
        <v>#N/A</v>
      </c>
      <c r="B384" s="204"/>
      <c r="C384" s="83" t="s">
        <v>204</v>
      </c>
      <c r="D384" s="80">
        <v>169</v>
      </c>
      <c r="E384" s="85">
        <v>111</v>
      </c>
      <c r="F384" s="4">
        <f t="shared" si="48"/>
        <v>2.8704578321720464E-3</v>
      </c>
      <c r="G384" s="4">
        <f t="shared" si="49"/>
        <v>2.8704578321720464E-3</v>
      </c>
      <c r="H384" s="91">
        <v>7.0215688460641232E-2</v>
      </c>
      <c r="I384" s="91">
        <v>6.7345230628469185E-2</v>
      </c>
    </row>
    <row r="385" spans="1:9" x14ac:dyDescent="0.2">
      <c r="A385" s="204" t="e">
        <v>#N/A</v>
      </c>
      <c r="B385" s="204"/>
      <c r="C385" s="83" t="s">
        <v>205</v>
      </c>
      <c r="D385" s="80">
        <v>202</v>
      </c>
      <c r="E385" s="85">
        <v>148</v>
      </c>
      <c r="F385" s="4">
        <f t="shared" si="48"/>
        <v>2.3763994241096653E-4</v>
      </c>
      <c r="G385" s="4">
        <f t="shared" si="49"/>
        <v>2.3763994241096653E-4</v>
      </c>
      <c r="H385" s="91">
        <v>7.9964493593521341E-2</v>
      </c>
      <c r="I385" s="91">
        <v>7.9726853651110374E-2</v>
      </c>
    </row>
    <row r="386" spans="1:9" x14ac:dyDescent="0.2">
      <c r="A386" s="204" t="e">
        <v>#N/A</v>
      </c>
      <c r="B386" s="204"/>
      <c r="C386" s="83" t="s">
        <v>206</v>
      </c>
      <c r="D386" s="80">
        <v>316</v>
      </c>
      <c r="E386" s="85">
        <v>356</v>
      </c>
      <c r="F386" s="4">
        <f t="shared" si="48"/>
        <v>-7.6270087277662366E-2</v>
      </c>
      <c r="G386" s="4">
        <f t="shared" si="49"/>
        <v>7.6270087277662366E-2</v>
      </c>
      <c r="H386" s="91">
        <v>0.11882822832871172</v>
      </c>
      <c r="I386" s="91">
        <v>0.19509831560637408</v>
      </c>
    </row>
    <row r="387" spans="1:9" x14ac:dyDescent="0.2">
      <c r="A387" s="204" t="e">
        <v>#N/A</v>
      </c>
      <c r="B387" s="204"/>
      <c r="C387" s="83" t="s">
        <v>207</v>
      </c>
      <c r="D387" s="80">
        <v>655</v>
      </c>
      <c r="E387" s="85">
        <v>535</v>
      </c>
      <c r="F387" s="4">
        <f t="shared" si="48"/>
        <v>-1.6833104802209675E-2</v>
      </c>
      <c r="G387" s="4">
        <f t="shared" si="49"/>
        <v>1.6833104802209675E-2</v>
      </c>
      <c r="H387" s="91">
        <v>0.26764119117046486</v>
      </c>
      <c r="I387" s="91">
        <v>0.28447429597267454</v>
      </c>
    </row>
    <row r="388" spans="1:9" x14ac:dyDescent="0.2">
      <c r="A388" s="204" t="e">
        <v>#N/A</v>
      </c>
      <c r="B388" s="204"/>
      <c r="C388" s="83" t="s">
        <v>208</v>
      </c>
      <c r="D388" s="80">
        <v>1165</v>
      </c>
      <c r="E388" s="85">
        <v>748</v>
      </c>
      <c r="F388" s="4">
        <f t="shared" si="48"/>
        <v>8.9791065444286444E-2</v>
      </c>
      <c r="G388" s="4">
        <f t="shared" si="49"/>
        <v>8.9791065444286444E-2</v>
      </c>
      <c r="H388" s="91">
        <v>0.46187839528879421</v>
      </c>
      <c r="I388" s="91">
        <v>0.37208732984450776</v>
      </c>
    </row>
    <row r="389" spans="1:9" x14ac:dyDescent="0.2">
      <c r="A389" s="204" t="s">
        <v>9</v>
      </c>
      <c r="B389" s="204" t="s">
        <v>210</v>
      </c>
      <c r="C389" s="83" t="s">
        <v>11</v>
      </c>
      <c r="D389" s="80">
        <v>0</v>
      </c>
      <c r="E389" s="85">
        <v>1</v>
      </c>
      <c r="F389" s="4">
        <f t="shared" si="48"/>
        <v>0</v>
      </c>
      <c r="G389" s="4">
        <f t="shared" si="49"/>
        <v>0</v>
      </c>
      <c r="H389" s="90">
        <v>0</v>
      </c>
      <c r="I389" s="90">
        <v>0</v>
      </c>
    </row>
    <row r="390" spans="1:9" x14ac:dyDescent="0.2">
      <c r="A390" s="204" t="e">
        <v>#N/A</v>
      </c>
      <c r="B390" s="204"/>
      <c r="C390" s="83" t="s">
        <v>12</v>
      </c>
      <c r="D390" s="80">
        <v>6</v>
      </c>
      <c r="E390" s="85">
        <v>0</v>
      </c>
      <c r="F390" s="4">
        <f t="shared" si="48"/>
        <v>2.1182524862041535E-3</v>
      </c>
      <c r="G390" s="4">
        <f t="shared" si="49"/>
        <v>2.1182524862041535E-3</v>
      </c>
      <c r="H390" s="91">
        <v>2.1182524862041535E-3</v>
      </c>
      <c r="I390" s="91">
        <v>0</v>
      </c>
    </row>
    <row r="391" spans="1:9" x14ac:dyDescent="0.2">
      <c r="A391" s="204" t="e">
        <v>#N/A</v>
      </c>
      <c r="B391" s="204"/>
      <c r="C391" s="83" t="s">
        <v>204</v>
      </c>
      <c r="D391" s="80">
        <v>83</v>
      </c>
      <c r="E391" s="85">
        <v>40</v>
      </c>
      <c r="F391" s="4">
        <f t="shared" si="48"/>
        <v>1.2349900253587906E-2</v>
      </c>
      <c r="G391" s="4">
        <f t="shared" si="49"/>
        <v>1.2349900253587906E-2</v>
      </c>
      <c r="H391" s="91">
        <v>2.7580572966785382E-2</v>
      </c>
      <c r="I391" s="91">
        <v>1.5230672713197476E-2</v>
      </c>
    </row>
    <row r="392" spans="1:9" x14ac:dyDescent="0.2">
      <c r="A392" s="204" t="e">
        <v>#N/A</v>
      </c>
      <c r="B392" s="204"/>
      <c r="C392" s="83" t="s">
        <v>205</v>
      </c>
      <c r="D392" s="80">
        <v>46</v>
      </c>
      <c r="E392" s="85">
        <v>39</v>
      </c>
      <c r="F392" s="4">
        <f t="shared" si="48"/>
        <v>1.4211597707753324E-3</v>
      </c>
      <c r="G392" s="4">
        <f t="shared" si="49"/>
        <v>1.4211597707753324E-3</v>
      </c>
      <c r="H392" s="91">
        <v>1.6878406972012427E-2</v>
      </c>
      <c r="I392" s="91">
        <v>1.5457247201237095E-2</v>
      </c>
    </row>
    <row r="393" spans="1:9" x14ac:dyDescent="0.2">
      <c r="A393" s="204" t="e">
        <v>#N/A</v>
      </c>
      <c r="B393" s="204"/>
      <c r="C393" s="83" t="s">
        <v>206</v>
      </c>
      <c r="D393" s="80">
        <v>76</v>
      </c>
      <c r="E393" s="85">
        <v>122</v>
      </c>
      <c r="F393" s="4">
        <f t="shared" si="48"/>
        <v>-3.6987317025647941E-2</v>
      </c>
      <c r="G393" s="4">
        <f t="shared" si="49"/>
        <v>3.6987317025647941E-2</v>
      </c>
      <c r="H393" s="91">
        <v>2.4017526756437202E-2</v>
      </c>
      <c r="I393" s="91">
        <v>6.1004843782085143E-2</v>
      </c>
    </row>
    <row r="394" spans="1:9" x14ac:dyDescent="0.2">
      <c r="A394" s="204" t="e">
        <v>#N/A</v>
      </c>
      <c r="B394" s="204"/>
      <c r="C394" s="83" t="s">
        <v>207</v>
      </c>
      <c r="D394" s="80">
        <v>251</v>
      </c>
      <c r="E394" s="85">
        <v>256</v>
      </c>
      <c r="F394" s="4">
        <f t="shared" si="48"/>
        <v>-2.6083792818683754E-2</v>
      </c>
      <c r="G394" s="4">
        <f t="shared" si="49"/>
        <v>2.6083792818683754E-2</v>
      </c>
      <c r="H394" s="91">
        <v>9.2467693124967651E-2</v>
      </c>
      <c r="I394" s="91">
        <v>0.11855148594365141</v>
      </c>
    </row>
    <row r="395" spans="1:9" x14ac:dyDescent="0.2">
      <c r="A395" s="204" t="e">
        <v>#N/A</v>
      </c>
      <c r="B395" s="204"/>
      <c r="C395" s="83" t="s">
        <v>208</v>
      </c>
      <c r="D395" s="80">
        <v>2362</v>
      </c>
      <c r="E395" s="85">
        <v>1611</v>
      </c>
      <c r="F395" s="4">
        <f t="shared" si="48"/>
        <v>4.718179733376382E-2</v>
      </c>
      <c r="G395" s="4">
        <f t="shared" si="49"/>
        <v>4.718179733376382E-2</v>
      </c>
      <c r="H395" s="91">
        <v>0.8369375476935913</v>
      </c>
      <c r="I395" s="91">
        <v>0.78975575035982748</v>
      </c>
    </row>
    <row r="396" spans="1:9" x14ac:dyDescent="0.2">
      <c r="A396" s="207" t="s">
        <v>9</v>
      </c>
      <c r="B396" s="202" t="s">
        <v>1113</v>
      </c>
      <c r="C396" s="92" t="s">
        <v>11</v>
      </c>
      <c r="D396" s="93">
        <v>0</v>
      </c>
      <c r="E396" s="103">
        <v>2</v>
      </c>
      <c r="F396" s="4">
        <f>SUM(H396-I396)</f>
        <v>-8.0560685132611404E-4</v>
      </c>
      <c r="G396" s="4">
        <f>ABS(F396)</f>
        <v>8.0560685132611404E-4</v>
      </c>
      <c r="H396" s="91">
        <v>0</v>
      </c>
      <c r="I396" s="91">
        <v>8.0560685132611404E-4</v>
      </c>
    </row>
    <row r="397" spans="1:9" x14ac:dyDescent="0.2">
      <c r="A397" s="208" t="e">
        <v>#N/A</v>
      </c>
      <c r="B397" s="202"/>
      <c r="C397" s="92" t="s">
        <v>12</v>
      </c>
      <c r="D397" s="93">
        <v>0</v>
      </c>
      <c r="E397" s="103">
        <v>1</v>
      </c>
      <c r="F397" s="4">
        <f t="shared" ref="F397:F402" si="50">SUM(H397-I397)</f>
        <v>-3.6850611152388642E-4</v>
      </c>
      <c r="G397" s="4">
        <f t="shared" ref="G397:G402" si="51">ABS(F397)</f>
        <v>3.6850611152388642E-4</v>
      </c>
      <c r="H397" s="91">
        <v>0</v>
      </c>
      <c r="I397" s="91">
        <v>3.6850611152388642E-4</v>
      </c>
    </row>
    <row r="398" spans="1:9" x14ac:dyDescent="0.2">
      <c r="A398" s="208" t="e">
        <v>#N/A</v>
      </c>
      <c r="B398" s="202"/>
      <c r="C398" s="92" t="s">
        <v>118</v>
      </c>
      <c r="D398" s="93">
        <v>2083</v>
      </c>
      <c r="E398" s="103">
        <v>1376</v>
      </c>
      <c r="F398" s="4">
        <f t="shared" si="50"/>
        <v>6.5310130098262142E-2</v>
      </c>
      <c r="G398" s="4">
        <f t="shared" si="51"/>
        <v>6.5310130098262142E-2</v>
      </c>
      <c r="H398" s="91">
        <v>0.7283978936945843</v>
      </c>
      <c r="I398" s="91">
        <v>0.66308776359632216</v>
      </c>
    </row>
    <row r="399" spans="1:9" x14ac:dyDescent="0.2">
      <c r="A399" s="208" t="e">
        <v>#N/A</v>
      </c>
      <c r="B399" s="202"/>
      <c r="C399" s="92" t="s">
        <v>211</v>
      </c>
      <c r="D399" s="93">
        <v>455</v>
      </c>
      <c r="E399" s="103">
        <v>362</v>
      </c>
      <c r="F399" s="4">
        <f t="shared" si="50"/>
        <v>-1.3862432826076687E-2</v>
      </c>
      <c r="G399" s="4">
        <f t="shared" si="51"/>
        <v>1.3862432826076687E-2</v>
      </c>
      <c r="H399" s="91">
        <v>0.16666202728866825</v>
      </c>
      <c r="I399" s="91">
        <v>0.18052446011474493</v>
      </c>
    </row>
    <row r="400" spans="1:9" x14ac:dyDescent="0.2">
      <c r="A400" s="208" t="e">
        <v>#N/A</v>
      </c>
      <c r="B400" s="202"/>
      <c r="C400" s="92" t="s">
        <v>212</v>
      </c>
      <c r="D400" s="93">
        <v>190</v>
      </c>
      <c r="E400" s="103">
        <v>227</v>
      </c>
      <c r="F400" s="4">
        <f t="shared" si="50"/>
        <v>-3.4648331316371031E-2</v>
      </c>
      <c r="G400" s="4">
        <f t="shared" si="51"/>
        <v>3.4648331316371031E-2</v>
      </c>
      <c r="H400" s="91">
        <v>7.197669615764403E-2</v>
      </c>
      <c r="I400" s="91">
        <v>0.10662502747401506</v>
      </c>
    </row>
    <row r="401" spans="1:9" ht="25.5" x14ac:dyDescent="0.2">
      <c r="A401" s="208" t="e">
        <v>#N/A</v>
      </c>
      <c r="B401" s="202"/>
      <c r="C401" s="92" t="s">
        <v>1109</v>
      </c>
      <c r="D401" s="93">
        <v>96</v>
      </c>
      <c r="E401" s="103">
        <v>101</v>
      </c>
      <c r="F401" s="4">
        <f t="shared" si="50"/>
        <v>-1.5625252992965293E-2</v>
      </c>
      <c r="G401" s="4">
        <f t="shared" si="51"/>
        <v>1.5625252992965293E-2</v>
      </c>
      <c r="H401" s="91">
        <v>3.296338285910308E-2</v>
      </c>
      <c r="I401" s="91">
        <v>4.8588635852068372E-2</v>
      </c>
    </row>
    <row r="402" spans="1:9" x14ac:dyDescent="0.2">
      <c r="A402" s="209" t="e">
        <v>#N/A</v>
      </c>
      <c r="B402" s="202"/>
      <c r="C402" s="92" t="s">
        <v>196</v>
      </c>
      <c r="D402" s="93">
        <v>2824</v>
      </c>
      <c r="E402" s="103">
        <v>2069</v>
      </c>
      <c r="F402" s="4">
        <f t="shared" si="50"/>
        <v>0</v>
      </c>
      <c r="G402" s="4">
        <f t="shared" si="51"/>
        <v>0</v>
      </c>
      <c r="H402" s="90">
        <v>1</v>
      </c>
      <c r="I402" s="90">
        <v>1</v>
      </c>
    </row>
    <row r="403" spans="1:9" x14ac:dyDescent="0.2">
      <c r="A403" s="204" t="s">
        <v>153</v>
      </c>
      <c r="B403" s="204" t="s">
        <v>215</v>
      </c>
      <c r="C403" s="83" t="s">
        <v>11</v>
      </c>
      <c r="D403" s="80">
        <v>0</v>
      </c>
      <c r="E403" s="85">
        <v>3</v>
      </c>
      <c r="F403" s="4">
        <f>SUM(H403-I403)</f>
        <v>-9.5615182740190722E-4</v>
      </c>
      <c r="G403" s="4">
        <f>ABS(F403)</f>
        <v>9.5615182740190722E-4</v>
      </c>
      <c r="H403" s="91">
        <v>0</v>
      </c>
      <c r="I403" s="91">
        <v>9.5615182740190722E-4</v>
      </c>
    </row>
    <row r="404" spans="1:9" x14ac:dyDescent="0.2">
      <c r="A404" s="204" t="e">
        <v>#N/A</v>
      </c>
      <c r="B404" s="204"/>
      <c r="C404" s="83" t="s">
        <v>12</v>
      </c>
      <c r="D404" s="80">
        <v>0</v>
      </c>
      <c r="E404" s="85">
        <v>1</v>
      </c>
      <c r="F404" s="4">
        <f t="shared" ref="F404:F421" si="52">SUM(H404-I404)</f>
        <v>-1.1776728920242798E-4</v>
      </c>
      <c r="G404" s="4">
        <f t="shared" ref="G404:G421" si="53">ABS(F404)</f>
        <v>1.1776728920242798E-4</v>
      </c>
      <c r="H404" s="91">
        <v>0</v>
      </c>
      <c r="I404" s="91">
        <v>1.1776728920242798E-4</v>
      </c>
    </row>
    <row r="405" spans="1:9" x14ac:dyDescent="0.2">
      <c r="A405" s="204" t="e">
        <v>#N/A</v>
      </c>
      <c r="B405" s="204"/>
      <c r="C405" s="83" t="s">
        <v>118</v>
      </c>
      <c r="D405" s="80">
        <v>989</v>
      </c>
      <c r="E405" s="85">
        <v>545</v>
      </c>
      <c r="F405" s="4">
        <f t="shared" si="52"/>
        <v>7.9989551352313948E-2</v>
      </c>
      <c r="G405" s="4">
        <f t="shared" si="53"/>
        <v>7.9989551352313948E-2</v>
      </c>
      <c r="H405" s="91">
        <v>0.33168204684739755</v>
      </c>
      <c r="I405" s="91">
        <v>0.2516924954950836</v>
      </c>
    </row>
    <row r="406" spans="1:9" x14ac:dyDescent="0.2">
      <c r="A406" s="204" t="e">
        <v>#N/A</v>
      </c>
      <c r="B406" s="204"/>
      <c r="C406" s="83" t="s">
        <v>211</v>
      </c>
      <c r="D406" s="80">
        <v>663</v>
      </c>
      <c r="E406" s="85">
        <v>388</v>
      </c>
      <c r="F406" s="4">
        <f t="shared" si="52"/>
        <v>4.840783811479113E-2</v>
      </c>
      <c r="G406" s="4">
        <f t="shared" si="53"/>
        <v>4.840783811479113E-2</v>
      </c>
      <c r="H406" s="91">
        <v>0.24131885868776293</v>
      </c>
      <c r="I406" s="91">
        <v>0.1929110205729718</v>
      </c>
    </row>
    <row r="407" spans="1:9" x14ac:dyDescent="0.2">
      <c r="A407" s="204" t="e">
        <v>#N/A</v>
      </c>
      <c r="B407" s="204"/>
      <c r="C407" s="83" t="s">
        <v>212</v>
      </c>
      <c r="D407" s="80">
        <v>565</v>
      </c>
      <c r="E407" s="85">
        <v>481</v>
      </c>
      <c r="F407" s="4">
        <f t="shared" si="52"/>
        <v>-2.8015432020578324E-2</v>
      </c>
      <c r="G407" s="4">
        <f t="shared" si="53"/>
        <v>2.8015432020578324E-2</v>
      </c>
      <c r="H407" s="91">
        <v>0.21069492668606299</v>
      </c>
      <c r="I407" s="91">
        <v>0.23871035870664131</v>
      </c>
    </row>
    <row r="408" spans="1:9" x14ac:dyDescent="0.2">
      <c r="A408" s="204" t="e">
        <v>#N/A</v>
      </c>
      <c r="B408" s="204"/>
      <c r="C408" s="83" t="s">
        <v>213</v>
      </c>
      <c r="D408" s="80">
        <v>375</v>
      </c>
      <c r="E408" s="85">
        <v>369</v>
      </c>
      <c r="F408" s="4">
        <f t="shared" si="52"/>
        <v>-3.6084041834534286E-2</v>
      </c>
      <c r="G408" s="4">
        <f t="shared" si="53"/>
        <v>3.6084041834534286E-2</v>
      </c>
      <c r="H408" s="91">
        <v>0.13714574040448546</v>
      </c>
      <c r="I408" s="91">
        <v>0.17322978223901975</v>
      </c>
    </row>
    <row r="409" spans="1:9" x14ac:dyDescent="0.2">
      <c r="A409" s="204" t="e">
        <v>#N/A</v>
      </c>
      <c r="B409" s="204"/>
      <c r="C409" s="83" t="s">
        <v>214</v>
      </c>
      <c r="D409" s="80">
        <v>232</v>
      </c>
      <c r="E409" s="85">
        <v>282</v>
      </c>
      <c r="F409" s="4">
        <f t="shared" si="52"/>
        <v>-6.3223996495386833E-2</v>
      </c>
      <c r="G409" s="4">
        <f t="shared" si="53"/>
        <v>6.3223996495386833E-2</v>
      </c>
      <c r="H409" s="91">
        <v>7.915842737429106E-2</v>
      </c>
      <c r="I409" s="91">
        <v>0.14238242386967789</v>
      </c>
    </row>
    <row r="410" spans="1:9" x14ac:dyDescent="0.2">
      <c r="A410" s="204" t="s">
        <v>153</v>
      </c>
      <c r="B410" s="204" t="s">
        <v>216</v>
      </c>
      <c r="C410" s="83" t="s">
        <v>11</v>
      </c>
      <c r="D410" s="80">
        <v>0</v>
      </c>
      <c r="E410" s="85">
        <v>2</v>
      </c>
      <c r="F410" s="4">
        <f t="shared" si="52"/>
        <v>-5.6585770972373997E-4</v>
      </c>
      <c r="G410" s="4">
        <f t="shared" si="53"/>
        <v>5.6585770972373997E-4</v>
      </c>
      <c r="H410" s="91">
        <v>0</v>
      </c>
      <c r="I410" s="91">
        <v>5.6585770972373997E-4</v>
      </c>
    </row>
    <row r="411" spans="1:9" x14ac:dyDescent="0.2">
      <c r="A411" s="204" t="e">
        <v>#N/A</v>
      </c>
      <c r="B411" s="204"/>
      <c r="C411" s="83" t="s">
        <v>12</v>
      </c>
      <c r="D411" s="80">
        <v>0</v>
      </c>
      <c r="E411" s="85">
        <v>1</v>
      </c>
      <c r="F411" s="4">
        <f t="shared" si="52"/>
        <v>-1.1776728920242798E-4</v>
      </c>
      <c r="G411" s="4">
        <f t="shared" si="53"/>
        <v>1.1776728920242798E-4</v>
      </c>
      <c r="H411" s="91">
        <v>0</v>
      </c>
      <c r="I411" s="91">
        <v>1.1776728920242798E-4</v>
      </c>
    </row>
    <row r="412" spans="1:9" x14ac:dyDescent="0.2">
      <c r="A412" s="204" t="e">
        <v>#N/A</v>
      </c>
      <c r="B412" s="204"/>
      <c r="C412" s="83" t="s">
        <v>118</v>
      </c>
      <c r="D412" s="80">
        <v>467</v>
      </c>
      <c r="E412" s="85">
        <v>274</v>
      </c>
      <c r="F412" s="4">
        <f t="shared" si="52"/>
        <v>3.8376332133723295E-2</v>
      </c>
      <c r="G412" s="4">
        <f t="shared" si="53"/>
        <v>3.8376332133723295E-2</v>
      </c>
      <c r="H412" s="91">
        <v>0.15310069327354589</v>
      </c>
      <c r="I412" s="91">
        <v>0.11472436113982259</v>
      </c>
    </row>
    <row r="413" spans="1:9" x14ac:dyDescent="0.2">
      <c r="A413" s="204" t="e">
        <v>#N/A</v>
      </c>
      <c r="B413" s="204"/>
      <c r="C413" s="83" t="s">
        <v>211</v>
      </c>
      <c r="D413" s="80">
        <v>396</v>
      </c>
      <c r="E413" s="85">
        <v>263</v>
      </c>
      <c r="F413" s="4">
        <f t="shared" si="52"/>
        <v>6.9173392070800976E-3</v>
      </c>
      <c r="G413" s="4">
        <f t="shared" si="53"/>
        <v>6.9173392070800976E-3</v>
      </c>
      <c r="H413" s="91">
        <v>0.13241071386107595</v>
      </c>
      <c r="I413" s="91">
        <v>0.12549337465399585</v>
      </c>
    </row>
    <row r="414" spans="1:9" x14ac:dyDescent="0.2">
      <c r="A414" s="204" t="e">
        <v>#N/A</v>
      </c>
      <c r="B414" s="204"/>
      <c r="C414" s="83" t="s">
        <v>212</v>
      </c>
      <c r="D414" s="80">
        <v>495</v>
      </c>
      <c r="E414" s="85">
        <v>351</v>
      </c>
      <c r="F414" s="4">
        <f t="shared" si="52"/>
        <v>1.6362227062290458E-2</v>
      </c>
      <c r="G414" s="4">
        <f t="shared" si="53"/>
        <v>1.6362227062290458E-2</v>
      </c>
      <c r="H414" s="91">
        <v>0.1817221376011364</v>
      </c>
      <c r="I414" s="91">
        <v>0.16535991053884594</v>
      </c>
    </row>
    <row r="415" spans="1:9" x14ac:dyDescent="0.2">
      <c r="A415" s="204" t="e">
        <v>#N/A</v>
      </c>
      <c r="B415" s="204"/>
      <c r="C415" s="83" t="s">
        <v>213</v>
      </c>
      <c r="D415" s="80">
        <v>645</v>
      </c>
      <c r="E415" s="85">
        <v>468</v>
      </c>
      <c r="F415" s="4">
        <f t="shared" si="52"/>
        <v>-6.5398856222612101E-3</v>
      </c>
      <c r="G415" s="4">
        <f t="shared" si="53"/>
        <v>6.5398856222612101E-3</v>
      </c>
      <c r="H415" s="90">
        <v>0.23281875605270524</v>
      </c>
      <c r="I415" s="90">
        <v>0.23935864167496645</v>
      </c>
    </row>
    <row r="416" spans="1:9" x14ac:dyDescent="0.2">
      <c r="A416" s="204" t="e">
        <v>#N/A</v>
      </c>
      <c r="B416" s="204"/>
      <c r="C416" s="83" t="s">
        <v>214</v>
      </c>
      <c r="D416" s="80">
        <v>821</v>
      </c>
      <c r="E416" s="85">
        <v>710</v>
      </c>
      <c r="F416" s="4">
        <f t="shared" si="52"/>
        <v>-5.4432387781904235E-2</v>
      </c>
      <c r="G416" s="4">
        <f t="shared" si="53"/>
        <v>5.4432387781904235E-2</v>
      </c>
      <c r="H416" s="91">
        <v>0.29994769921153702</v>
      </c>
      <c r="I416" s="91">
        <v>0.35438008699344126</v>
      </c>
    </row>
    <row r="417" spans="1:9" x14ac:dyDescent="0.2">
      <c r="A417" s="204" t="s">
        <v>153</v>
      </c>
      <c r="B417" s="204" t="s">
        <v>218</v>
      </c>
      <c r="C417" s="83" t="s">
        <v>11</v>
      </c>
      <c r="D417" s="80">
        <v>0</v>
      </c>
      <c r="E417" s="85">
        <v>2</v>
      </c>
      <c r="F417" s="4">
        <f t="shared" si="52"/>
        <v>-5.6585770972373997E-4</v>
      </c>
      <c r="G417" s="4">
        <f t="shared" si="53"/>
        <v>5.6585770972373997E-4</v>
      </c>
      <c r="H417" s="91">
        <v>0</v>
      </c>
      <c r="I417" s="91">
        <v>5.6585770972373997E-4</v>
      </c>
    </row>
    <row r="418" spans="1:9" x14ac:dyDescent="0.2">
      <c r="A418" s="204" t="e">
        <v>#N/A</v>
      </c>
      <c r="B418" s="204"/>
      <c r="C418" s="83" t="s">
        <v>12</v>
      </c>
      <c r="D418" s="80">
        <v>0</v>
      </c>
      <c r="E418" s="85">
        <v>1</v>
      </c>
      <c r="F418" s="4">
        <f t="shared" si="52"/>
        <v>-1.1776728920242798E-4</v>
      </c>
      <c r="G418" s="4">
        <f t="shared" si="53"/>
        <v>1.1776728920242798E-4</v>
      </c>
      <c r="H418" s="91">
        <v>0</v>
      </c>
      <c r="I418" s="91">
        <v>1.1776728920242798E-4</v>
      </c>
    </row>
    <row r="419" spans="1:9" x14ac:dyDescent="0.2">
      <c r="A419" s="204" t="e">
        <v>#N/A</v>
      </c>
      <c r="B419" s="204"/>
      <c r="C419" s="83" t="s">
        <v>118</v>
      </c>
      <c r="D419" s="80">
        <v>712</v>
      </c>
      <c r="E419" s="85">
        <v>468</v>
      </c>
      <c r="F419" s="4">
        <f t="shared" si="52"/>
        <v>2.9946258983186896E-2</v>
      </c>
      <c r="G419" s="4">
        <f t="shared" si="53"/>
        <v>2.9946258983186896E-2</v>
      </c>
      <c r="H419" s="91">
        <v>0.24461109376087994</v>
      </c>
      <c r="I419" s="91">
        <v>0.21466483477769305</v>
      </c>
    </row>
    <row r="420" spans="1:9" x14ac:dyDescent="0.2">
      <c r="A420" s="204" t="e">
        <v>#N/A</v>
      </c>
      <c r="B420" s="204"/>
      <c r="C420" s="83" t="s">
        <v>211</v>
      </c>
      <c r="D420" s="80">
        <v>685</v>
      </c>
      <c r="E420" s="85">
        <v>406</v>
      </c>
      <c r="F420" s="4">
        <f t="shared" si="52"/>
        <v>5.6895760280161106E-2</v>
      </c>
      <c r="G420" s="4">
        <f t="shared" si="53"/>
        <v>5.6895760280161106E-2</v>
      </c>
      <c r="H420" s="91">
        <v>0.23860968395790938</v>
      </c>
      <c r="I420" s="91">
        <v>0.18171392367774827</v>
      </c>
    </row>
    <row r="421" spans="1:9" x14ac:dyDescent="0.2">
      <c r="A421" s="204" t="e">
        <v>#N/A</v>
      </c>
      <c r="B421" s="204"/>
      <c r="C421" s="83" t="s">
        <v>212</v>
      </c>
      <c r="D421" s="80">
        <v>668</v>
      </c>
      <c r="E421" s="85">
        <v>527</v>
      </c>
      <c r="F421" s="4">
        <f t="shared" si="52"/>
        <v>-2.6057887239532174E-2</v>
      </c>
      <c r="G421" s="4">
        <f t="shared" si="53"/>
        <v>2.6057887239532174E-2</v>
      </c>
      <c r="H421" s="91">
        <v>0.23876698532608565</v>
      </c>
      <c r="I421" s="91">
        <v>0.26482487256561782</v>
      </c>
    </row>
    <row r="422" spans="1:9" x14ac:dyDescent="0.2">
      <c r="A422" s="204" t="e">
        <v>#N/A</v>
      </c>
      <c r="B422" s="204"/>
      <c r="C422" s="83" t="s">
        <v>213</v>
      </c>
      <c r="D422" s="80">
        <v>411</v>
      </c>
      <c r="E422" s="85">
        <v>350</v>
      </c>
      <c r="F422" s="4">
        <f>SUM(H422-I422)</f>
        <v>-2.4707715340001851E-2</v>
      </c>
      <c r="G422" s="4">
        <f>ABS(F422)</f>
        <v>2.4707715340001851E-2</v>
      </c>
      <c r="H422" s="91">
        <v>0.15593123462325642</v>
      </c>
      <c r="I422" s="91">
        <v>0.18063894996325827</v>
      </c>
    </row>
    <row r="423" spans="1:9" x14ac:dyDescent="0.2">
      <c r="A423" s="204" t="e">
        <v>#N/A</v>
      </c>
      <c r="B423" s="204"/>
      <c r="C423" s="83" t="s">
        <v>214</v>
      </c>
      <c r="D423" s="80">
        <v>348</v>
      </c>
      <c r="E423" s="85">
        <v>315</v>
      </c>
      <c r="F423" s="4">
        <f t="shared" ref="F423:F430" si="54">SUM(H423-I423)</f>
        <v>-3.5392791684886044E-2</v>
      </c>
      <c r="G423" s="4">
        <f t="shared" ref="G423:G430" si="55">ABS(F423)</f>
        <v>3.5392791684886044E-2</v>
      </c>
      <c r="H423" s="91">
        <v>0.12208100233186903</v>
      </c>
      <c r="I423" s="91">
        <v>0.15747379401675507</v>
      </c>
    </row>
    <row r="424" spans="1:9" x14ac:dyDescent="0.2">
      <c r="A424" s="204" t="s">
        <v>153</v>
      </c>
      <c r="B424" s="204" t="s">
        <v>219</v>
      </c>
      <c r="C424" s="83" t="s">
        <v>11</v>
      </c>
      <c r="D424" s="80">
        <v>0</v>
      </c>
      <c r="E424" s="85">
        <v>2</v>
      </c>
      <c r="F424" s="4">
        <f t="shared" si="54"/>
        <v>-5.6585770972373997E-4</v>
      </c>
      <c r="G424" s="4">
        <f t="shared" si="55"/>
        <v>5.6585770972373997E-4</v>
      </c>
      <c r="H424" s="91">
        <v>0</v>
      </c>
      <c r="I424" s="91">
        <v>5.6585770972373997E-4</v>
      </c>
    </row>
    <row r="425" spans="1:9" x14ac:dyDescent="0.2">
      <c r="A425" s="204" t="e">
        <v>#N/A</v>
      </c>
      <c r="B425" s="204"/>
      <c r="C425" s="83" t="s">
        <v>12</v>
      </c>
      <c r="D425" s="80">
        <v>0</v>
      </c>
      <c r="E425" s="85">
        <v>2</v>
      </c>
      <c r="F425" s="4">
        <f t="shared" si="54"/>
        <v>-4.7966629892757346E-4</v>
      </c>
      <c r="G425" s="4">
        <f t="shared" si="55"/>
        <v>4.7966629892757346E-4</v>
      </c>
      <c r="H425" s="91">
        <v>0</v>
      </c>
      <c r="I425" s="91">
        <v>4.7966629892757346E-4</v>
      </c>
    </row>
    <row r="426" spans="1:9" x14ac:dyDescent="0.2">
      <c r="A426" s="204" t="e">
        <v>#N/A</v>
      </c>
      <c r="B426" s="204"/>
      <c r="C426" s="83" t="s">
        <v>118</v>
      </c>
      <c r="D426" s="80">
        <v>467</v>
      </c>
      <c r="E426" s="85">
        <v>295</v>
      </c>
      <c r="F426" s="4">
        <f t="shared" si="54"/>
        <v>1.7541098380359138E-2</v>
      </c>
      <c r="G426" s="4">
        <f t="shared" si="55"/>
        <v>1.7541098380359138E-2</v>
      </c>
      <c r="H426" s="91">
        <v>0.17646648112741609</v>
      </c>
      <c r="I426" s="91">
        <v>0.15892538274705695</v>
      </c>
    </row>
    <row r="427" spans="1:9" x14ac:dyDescent="0.2">
      <c r="A427" s="204" t="e">
        <v>#N/A</v>
      </c>
      <c r="B427" s="204"/>
      <c r="C427" s="83" t="s">
        <v>211</v>
      </c>
      <c r="D427" s="80">
        <v>286</v>
      </c>
      <c r="E427" s="85">
        <v>197</v>
      </c>
      <c r="F427" s="4">
        <f t="shared" si="54"/>
        <v>3.9295670564035851E-3</v>
      </c>
      <c r="G427" s="4">
        <f t="shared" si="55"/>
        <v>3.9295670564035851E-3</v>
      </c>
      <c r="H427" s="91">
        <v>0.10071229026254322</v>
      </c>
      <c r="I427" s="91">
        <v>9.6782723206139634E-2</v>
      </c>
    </row>
    <row r="428" spans="1:9" x14ac:dyDescent="0.2">
      <c r="A428" s="204" t="e">
        <v>#N/A</v>
      </c>
      <c r="B428" s="204"/>
      <c r="C428" s="83" t="s">
        <v>212</v>
      </c>
      <c r="D428" s="80">
        <v>342</v>
      </c>
      <c r="E428" s="85">
        <v>267</v>
      </c>
      <c r="F428" s="4">
        <f t="shared" si="54"/>
        <v>-2.1691348512171582E-2</v>
      </c>
      <c r="G428" s="4">
        <f t="shared" si="55"/>
        <v>2.1691348512171582E-2</v>
      </c>
      <c r="H428" s="90">
        <v>0.11243142030169978</v>
      </c>
      <c r="I428" s="90">
        <v>0.13412276881387136</v>
      </c>
    </row>
    <row r="429" spans="1:9" x14ac:dyDescent="0.2">
      <c r="A429" s="204" t="e">
        <v>#N/A</v>
      </c>
      <c r="B429" s="204"/>
      <c r="C429" s="83" t="s">
        <v>213</v>
      </c>
      <c r="D429" s="80">
        <v>459</v>
      </c>
      <c r="E429" s="85">
        <v>321</v>
      </c>
      <c r="F429" s="4">
        <f t="shared" si="54"/>
        <v>8.7066884241672471E-3</v>
      </c>
      <c r="G429" s="4">
        <f t="shared" si="55"/>
        <v>8.7066884241672471E-3</v>
      </c>
      <c r="H429" s="91">
        <v>0.16591146004990531</v>
      </c>
      <c r="I429" s="91">
        <v>0.15720477162573807</v>
      </c>
    </row>
    <row r="430" spans="1:9" x14ac:dyDescent="0.2">
      <c r="A430" s="204" t="e">
        <v>#N/A</v>
      </c>
      <c r="B430" s="204"/>
      <c r="C430" s="83" t="s">
        <v>214</v>
      </c>
      <c r="D430" s="80">
        <v>1270</v>
      </c>
      <c r="E430" s="85">
        <v>985</v>
      </c>
      <c r="F430" s="4">
        <f t="shared" si="54"/>
        <v>-7.4404813401053871E-3</v>
      </c>
      <c r="G430" s="4">
        <f t="shared" si="55"/>
        <v>7.4404813401053871E-3</v>
      </c>
      <c r="H430" s="91">
        <v>0.44447834825843557</v>
      </c>
      <c r="I430" s="91">
        <v>0.45191882959854096</v>
      </c>
    </row>
    <row r="431" spans="1:9" x14ac:dyDescent="0.2">
      <c r="A431" s="204" t="s">
        <v>153</v>
      </c>
      <c r="B431" s="204" t="s">
        <v>220</v>
      </c>
      <c r="C431" s="83" t="s">
        <v>11</v>
      </c>
      <c r="D431" s="80">
        <v>0</v>
      </c>
      <c r="E431" s="85">
        <v>2</v>
      </c>
      <c r="F431" s="4">
        <f>SUM(H431-I431)</f>
        <v>-5.6585770972373997E-4</v>
      </c>
      <c r="G431" s="4">
        <f>ABS(F431)</f>
        <v>5.6585770972373997E-4</v>
      </c>
      <c r="H431" s="91">
        <v>0</v>
      </c>
      <c r="I431" s="91">
        <v>5.6585770972373997E-4</v>
      </c>
    </row>
    <row r="432" spans="1:9" x14ac:dyDescent="0.2">
      <c r="A432" s="204" t="e">
        <v>#N/A</v>
      </c>
      <c r="B432" s="204"/>
      <c r="C432" s="83" t="s">
        <v>12</v>
      </c>
      <c r="D432" s="80">
        <v>0</v>
      </c>
      <c r="E432" s="85">
        <v>0</v>
      </c>
      <c r="F432" s="4">
        <f t="shared" ref="F432:F435" si="56">SUM(H432-I432)</f>
        <v>0</v>
      </c>
      <c r="G432" s="4">
        <f t="shared" ref="G432:G435" si="57">ABS(F432)</f>
        <v>0</v>
      </c>
      <c r="H432" s="91">
        <v>0</v>
      </c>
      <c r="I432" s="91">
        <v>0</v>
      </c>
    </row>
    <row r="433" spans="1:9" x14ac:dyDescent="0.2">
      <c r="A433" s="204" t="e">
        <v>#N/A</v>
      </c>
      <c r="B433" s="204"/>
      <c r="C433" s="83" t="s">
        <v>118</v>
      </c>
      <c r="D433" s="80">
        <v>924</v>
      </c>
      <c r="E433" s="85">
        <v>602</v>
      </c>
      <c r="F433" s="4">
        <f t="shared" si="56"/>
        <v>4.26421702015502E-2</v>
      </c>
      <c r="G433" s="4">
        <f t="shared" si="57"/>
        <v>4.26421702015502E-2</v>
      </c>
      <c r="H433" s="91">
        <v>0.32056716477342795</v>
      </c>
      <c r="I433" s="91">
        <v>0.27792499457187775</v>
      </c>
    </row>
    <row r="434" spans="1:9" x14ac:dyDescent="0.2">
      <c r="A434" s="204" t="e">
        <v>#N/A</v>
      </c>
      <c r="B434" s="204"/>
      <c r="C434" s="83" t="s">
        <v>211</v>
      </c>
      <c r="D434" s="80">
        <v>559</v>
      </c>
      <c r="E434" s="85">
        <v>360</v>
      </c>
      <c r="F434" s="4">
        <f t="shared" si="56"/>
        <v>8.7372367104567861E-3</v>
      </c>
      <c r="G434" s="4">
        <f t="shared" si="57"/>
        <v>8.7372367104567861E-3</v>
      </c>
      <c r="H434" s="91">
        <v>0.19277241712528781</v>
      </c>
      <c r="I434" s="91">
        <v>0.18403518041483102</v>
      </c>
    </row>
    <row r="435" spans="1:9" x14ac:dyDescent="0.2">
      <c r="A435" s="204" t="e">
        <v>#N/A</v>
      </c>
      <c r="B435" s="204"/>
      <c r="C435" s="83" t="s">
        <v>212</v>
      </c>
      <c r="D435" s="80">
        <v>455</v>
      </c>
      <c r="E435" s="85">
        <v>359</v>
      </c>
      <c r="F435" s="4">
        <f t="shared" si="56"/>
        <v>-4.8179981069174371E-3</v>
      </c>
      <c r="G435" s="4">
        <f t="shared" si="57"/>
        <v>4.8179981069174371E-3</v>
      </c>
      <c r="H435" s="91">
        <v>0.16715080973769869</v>
      </c>
      <c r="I435" s="91">
        <v>0.17196880784461613</v>
      </c>
    </row>
    <row r="436" spans="1:9" x14ac:dyDescent="0.2">
      <c r="A436" s="204" t="e">
        <v>#N/A</v>
      </c>
      <c r="B436" s="204"/>
      <c r="C436" s="83" t="s">
        <v>213</v>
      </c>
      <c r="D436" s="80">
        <v>295</v>
      </c>
      <c r="E436" s="85">
        <v>236</v>
      </c>
      <c r="F436" s="4">
        <f>SUM(H436-I436)</f>
        <v>-1.0532836335484033E-2</v>
      </c>
      <c r="G436" s="4">
        <f>ABS(F436)</f>
        <v>1.0532836335484033E-2</v>
      </c>
      <c r="H436" s="91">
        <v>0.10795029781978535</v>
      </c>
      <c r="I436" s="91">
        <v>0.11848313415526938</v>
      </c>
    </row>
    <row r="437" spans="1:9" x14ac:dyDescent="0.2">
      <c r="A437" s="204" t="e">
        <v>#N/A</v>
      </c>
      <c r="B437" s="204"/>
      <c r="C437" s="83" t="s">
        <v>214</v>
      </c>
      <c r="D437" s="80">
        <v>591</v>
      </c>
      <c r="E437" s="85">
        <v>510</v>
      </c>
      <c r="F437" s="4">
        <f t="shared" ref="F437:F485" si="58">SUM(H437-I437)</f>
        <v>-3.5462714759879999E-2</v>
      </c>
      <c r="G437" s="4">
        <f t="shared" ref="G437:G485" si="59">ABS(F437)</f>
        <v>3.5462714759879999E-2</v>
      </c>
      <c r="H437" s="91">
        <v>0.21155931054380048</v>
      </c>
      <c r="I437" s="91">
        <v>0.24702202530368048</v>
      </c>
    </row>
    <row r="438" spans="1:9" x14ac:dyDescent="0.2">
      <c r="A438" s="204" t="s">
        <v>153</v>
      </c>
      <c r="B438" s="204" t="s">
        <v>221</v>
      </c>
      <c r="C438" s="83" t="s">
        <v>11</v>
      </c>
      <c r="D438" s="80">
        <v>0</v>
      </c>
      <c r="E438" s="85">
        <v>2</v>
      </c>
      <c r="F438" s="4">
        <f t="shared" si="58"/>
        <v>-5.6585770972373997E-4</v>
      </c>
      <c r="G438" s="4">
        <f t="shared" si="59"/>
        <v>5.6585770972373997E-4</v>
      </c>
      <c r="H438" s="91">
        <v>0</v>
      </c>
      <c r="I438" s="91">
        <v>5.6585770972373997E-4</v>
      </c>
    </row>
    <row r="439" spans="1:9" x14ac:dyDescent="0.2">
      <c r="A439" s="204" t="e">
        <v>#N/A</v>
      </c>
      <c r="B439" s="204"/>
      <c r="C439" s="83" t="s">
        <v>12</v>
      </c>
      <c r="D439" s="80">
        <v>0</v>
      </c>
      <c r="E439" s="85">
        <v>0</v>
      </c>
      <c r="F439" s="4">
        <f t="shared" si="58"/>
        <v>0</v>
      </c>
      <c r="G439" s="4">
        <f t="shared" si="59"/>
        <v>0</v>
      </c>
      <c r="H439" s="91">
        <v>0</v>
      </c>
      <c r="I439" s="91">
        <v>0</v>
      </c>
    </row>
    <row r="440" spans="1:9" x14ac:dyDescent="0.2">
      <c r="A440" s="204" t="e">
        <v>#N/A</v>
      </c>
      <c r="B440" s="204"/>
      <c r="C440" s="83" t="s">
        <v>118</v>
      </c>
      <c r="D440" s="80">
        <v>1661</v>
      </c>
      <c r="E440" s="85">
        <v>902</v>
      </c>
      <c r="F440" s="4">
        <f t="shared" si="58"/>
        <v>0.12892176957112694</v>
      </c>
      <c r="G440" s="4">
        <f t="shared" si="59"/>
        <v>0.12892176957112694</v>
      </c>
      <c r="H440" s="91">
        <v>0.57099675215095747</v>
      </c>
      <c r="I440" s="91">
        <v>0.44207498257983052</v>
      </c>
    </row>
    <row r="441" spans="1:9" x14ac:dyDescent="0.2">
      <c r="A441" s="204" t="e">
        <v>#N/A</v>
      </c>
      <c r="B441" s="204"/>
      <c r="C441" s="83" t="s">
        <v>211</v>
      </c>
      <c r="D441" s="80">
        <v>623</v>
      </c>
      <c r="E441" s="85">
        <v>544</v>
      </c>
      <c r="F441" s="4">
        <f t="shared" si="58"/>
        <v>-3.3821575882633126E-2</v>
      </c>
      <c r="G441" s="4">
        <f t="shared" si="59"/>
        <v>3.3821575882633126E-2</v>
      </c>
      <c r="H441" s="90">
        <v>0.2324471321417293</v>
      </c>
      <c r="I441" s="90">
        <v>0.26626870802436242</v>
      </c>
    </row>
    <row r="442" spans="1:9" x14ac:dyDescent="0.2">
      <c r="A442" s="204" t="e">
        <v>#N/A</v>
      </c>
      <c r="B442" s="204"/>
      <c r="C442" s="83" t="s">
        <v>212</v>
      </c>
      <c r="D442" s="80">
        <v>296</v>
      </c>
      <c r="E442" s="85">
        <v>389</v>
      </c>
      <c r="F442" s="4">
        <f t="shared" si="58"/>
        <v>-7.7716552823186485E-2</v>
      </c>
      <c r="G442" s="4">
        <f t="shared" si="59"/>
        <v>7.7716552823186485E-2</v>
      </c>
      <c r="H442" s="91">
        <v>0.10915965336229025</v>
      </c>
      <c r="I442" s="91">
        <v>0.18687620618547673</v>
      </c>
    </row>
    <row r="443" spans="1:9" x14ac:dyDescent="0.2">
      <c r="A443" s="204" t="e">
        <v>#N/A</v>
      </c>
      <c r="B443" s="204"/>
      <c r="C443" s="83" t="s">
        <v>213</v>
      </c>
      <c r="D443" s="80">
        <v>114</v>
      </c>
      <c r="E443" s="85">
        <v>119</v>
      </c>
      <c r="F443" s="4">
        <f t="shared" si="58"/>
        <v>-6.8334756334746533E-3</v>
      </c>
      <c r="G443" s="4">
        <f t="shared" si="59"/>
        <v>6.8334756334746533E-3</v>
      </c>
      <c r="H443" s="91">
        <v>4.361048376897611E-2</v>
      </c>
      <c r="I443" s="91">
        <v>5.0443959402450764E-2</v>
      </c>
    </row>
    <row r="444" spans="1:9" x14ac:dyDescent="0.2">
      <c r="A444" s="204" t="e">
        <v>#N/A</v>
      </c>
      <c r="B444" s="204"/>
      <c r="C444" s="83" t="s">
        <v>214</v>
      </c>
      <c r="D444" s="80">
        <v>130</v>
      </c>
      <c r="E444" s="85">
        <v>113</v>
      </c>
      <c r="F444" s="4">
        <f t="shared" si="58"/>
        <v>-9.984307522107147E-3</v>
      </c>
      <c r="G444" s="4">
        <f t="shared" si="59"/>
        <v>9.984307522107147E-3</v>
      </c>
      <c r="H444" s="91">
        <v>4.3785978576046866E-2</v>
      </c>
      <c r="I444" s="91">
        <v>5.3770286098154013E-2</v>
      </c>
    </row>
    <row r="445" spans="1:9" x14ac:dyDescent="0.2">
      <c r="A445" s="204" t="s">
        <v>153</v>
      </c>
      <c r="B445" s="204" t="s">
        <v>222</v>
      </c>
      <c r="C445" s="83" t="s">
        <v>11</v>
      </c>
      <c r="D445" s="80">
        <v>0</v>
      </c>
      <c r="E445" s="85">
        <v>2</v>
      </c>
      <c r="F445" s="4">
        <f t="shared" si="58"/>
        <v>-5.6585770972373997E-4</v>
      </c>
      <c r="G445" s="4">
        <f t="shared" si="59"/>
        <v>5.6585770972373997E-4</v>
      </c>
      <c r="H445" s="91">
        <v>0</v>
      </c>
      <c r="I445" s="91">
        <v>5.6585770972373997E-4</v>
      </c>
    </row>
    <row r="446" spans="1:9" x14ac:dyDescent="0.2">
      <c r="A446" s="204" t="e">
        <v>#N/A</v>
      </c>
      <c r="B446" s="204"/>
      <c r="C446" s="83" t="s">
        <v>12</v>
      </c>
      <c r="D446" s="80">
        <v>0</v>
      </c>
      <c r="E446" s="85">
        <v>1</v>
      </c>
      <c r="F446" s="4">
        <f t="shared" si="58"/>
        <v>-1.5934136783961772E-4</v>
      </c>
      <c r="G446" s="4">
        <f t="shared" si="59"/>
        <v>1.5934136783961772E-4</v>
      </c>
      <c r="H446" s="91">
        <v>0</v>
      </c>
      <c r="I446" s="91">
        <v>1.5934136783961772E-4</v>
      </c>
    </row>
    <row r="447" spans="1:9" x14ac:dyDescent="0.2">
      <c r="A447" s="204" t="e">
        <v>#N/A</v>
      </c>
      <c r="B447" s="204"/>
      <c r="C447" s="83" t="s">
        <v>118</v>
      </c>
      <c r="D447" s="80">
        <v>1626</v>
      </c>
      <c r="E447" s="85">
        <v>891</v>
      </c>
      <c r="F447" s="4">
        <f t="shared" si="58"/>
        <v>0.1314012530913532</v>
      </c>
      <c r="G447" s="4">
        <f t="shared" si="59"/>
        <v>0.1314012530913532</v>
      </c>
      <c r="H447" s="91">
        <v>0.55991316253638801</v>
      </c>
      <c r="I447" s="91">
        <v>0.42851190944503481</v>
      </c>
    </row>
    <row r="448" spans="1:9" x14ac:dyDescent="0.2">
      <c r="A448" s="204" t="e">
        <v>#N/A</v>
      </c>
      <c r="B448" s="204"/>
      <c r="C448" s="83" t="s">
        <v>211</v>
      </c>
      <c r="D448" s="80">
        <v>766</v>
      </c>
      <c r="E448" s="85">
        <v>663</v>
      </c>
      <c r="F448" s="4">
        <f t="shared" si="58"/>
        <v>-4.4063341353357321E-2</v>
      </c>
      <c r="G448" s="4">
        <f t="shared" si="59"/>
        <v>4.4063341353357321E-2</v>
      </c>
      <c r="H448" s="91">
        <v>0.28608528686110951</v>
      </c>
      <c r="I448" s="91">
        <v>0.33014862821446683</v>
      </c>
    </row>
    <row r="449" spans="1:9" x14ac:dyDescent="0.2">
      <c r="A449" s="204" t="e">
        <v>#N/A</v>
      </c>
      <c r="B449" s="204"/>
      <c r="C449" s="83" t="s">
        <v>212</v>
      </c>
      <c r="D449" s="80">
        <v>258</v>
      </c>
      <c r="E449" s="85">
        <v>353</v>
      </c>
      <c r="F449" s="4">
        <f t="shared" si="58"/>
        <v>-6.9845947687875956E-2</v>
      </c>
      <c r="G449" s="4">
        <f t="shared" si="59"/>
        <v>6.9845947687875956E-2</v>
      </c>
      <c r="H449" s="91">
        <v>9.6888955668734858E-2</v>
      </c>
      <c r="I449" s="91">
        <v>0.16673490335661081</v>
      </c>
    </row>
    <row r="450" spans="1:9" x14ac:dyDescent="0.2">
      <c r="A450" s="204" t="e">
        <v>#N/A</v>
      </c>
      <c r="B450" s="204"/>
      <c r="C450" s="83" t="s">
        <v>213</v>
      </c>
      <c r="D450" s="80">
        <v>55</v>
      </c>
      <c r="E450" s="85">
        <v>76</v>
      </c>
      <c r="F450" s="4">
        <f t="shared" si="58"/>
        <v>-1.8204960960734994E-2</v>
      </c>
      <c r="G450" s="4">
        <f t="shared" si="59"/>
        <v>1.8204960960734994E-2</v>
      </c>
      <c r="H450" s="91">
        <v>1.7282964563223837E-2</v>
      </c>
      <c r="I450" s="91">
        <v>3.5487925523958831E-2</v>
      </c>
    </row>
    <row r="451" spans="1:9" x14ac:dyDescent="0.2">
      <c r="A451" s="204" t="e">
        <v>#N/A</v>
      </c>
      <c r="B451" s="204"/>
      <c r="C451" s="83" t="s">
        <v>214</v>
      </c>
      <c r="D451" s="80">
        <v>119</v>
      </c>
      <c r="E451" s="85">
        <v>83</v>
      </c>
      <c r="F451" s="4">
        <f t="shared" si="58"/>
        <v>1.4381959881796247E-3</v>
      </c>
      <c r="G451" s="4">
        <f t="shared" si="59"/>
        <v>1.4381959881796247E-3</v>
      </c>
      <c r="H451" s="91">
        <v>3.982963037054376E-2</v>
      </c>
      <c r="I451" s="91">
        <v>3.8391434382364135E-2</v>
      </c>
    </row>
    <row r="452" spans="1:9" x14ac:dyDescent="0.2">
      <c r="A452" s="204" t="s">
        <v>153</v>
      </c>
      <c r="B452" s="204" t="s">
        <v>223</v>
      </c>
      <c r="C452" s="83" t="s">
        <v>11</v>
      </c>
      <c r="D452" s="80">
        <v>0</v>
      </c>
      <c r="E452" s="85">
        <v>2</v>
      </c>
      <c r="F452" s="4">
        <f t="shared" si="58"/>
        <v>-5.6585770972373997E-4</v>
      </c>
      <c r="G452" s="4">
        <f t="shared" si="59"/>
        <v>5.6585770972373997E-4</v>
      </c>
      <c r="H452" s="91">
        <v>0</v>
      </c>
      <c r="I452" s="91">
        <v>5.6585770972373997E-4</v>
      </c>
    </row>
    <row r="453" spans="1:9" x14ac:dyDescent="0.2">
      <c r="A453" s="204" t="e">
        <v>#N/A</v>
      </c>
      <c r="B453" s="204"/>
      <c r="C453" s="83" t="s">
        <v>12</v>
      </c>
      <c r="D453" s="80">
        <v>0</v>
      </c>
      <c r="E453" s="85">
        <v>0</v>
      </c>
      <c r="F453" s="4">
        <f t="shared" si="58"/>
        <v>0</v>
      </c>
      <c r="G453" s="4">
        <f t="shared" si="59"/>
        <v>0</v>
      </c>
      <c r="H453" s="91">
        <v>0</v>
      </c>
      <c r="I453" s="91">
        <v>0</v>
      </c>
    </row>
    <row r="454" spans="1:9" x14ac:dyDescent="0.2">
      <c r="A454" s="204" t="e">
        <v>#N/A</v>
      </c>
      <c r="B454" s="204"/>
      <c r="C454" s="83" t="s">
        <v>118</v>
      </c>
      <c r="D454" s="80">
        <v>1751</v>
      </c>
      <c r="E454" s="85">
        <v>1042</v>
      </c>
      <c r="F454" s="4">
        <f t="shared" si="58"/>
        <v>9.4289504292253135E-2</v>
      </c>
      <c r="G454" s="4">
        <f t="shared" si="59"/>
        <v>9.4289504292253135E-2</v>
      </c>
      <c r="H454" s="90">
        <v>0.60222961504000661</v>
      </c>
      <c r="I454" s="90">
        <v>0.50794011074775347</v>
      </c>
    </row>
    <row r="455" spans="1:9" x14ac:dyDescent="0.2">
      <c r="A455" s="204" t="e">
        <v>#N/A</v>
      </c>
      <c r="B455" s="204"/>
      <c r="C455" s="83" t="s">
        <v>211</v>
      </c>
      <c r="D455" s="80">
        <v>705</v>
      </c>
      <c r="E455" s="85">
        <v>627</v>
      </c>
      <c r="F455" s="4">
        <f t="shared" si="58"/>
        <v>-3.6546525411475184E-2</v>
      </c>
      <c r="G455" s="4">
        <f t="shared" si="59"/>
        <v>3.6546525411475184E-2</v>
      </c>
      <c r="H455" s="91">
        <v>0.26714923543812685</v>
      </c>
      <c r="I455" s="91">
        <v>0.30369576084960204</v>
      </c>
    </row>
    <row r="456" spans="1:9" x14ac:dyDescent="0.2">
      <c r="A456" s="204" t="e">
        <v>#N/A</v>
      </c>
      <c r="B456" s="204"/>
      <c r="C456" s="83" t="s">
        <v>212</v>
      </c>
      <c r="D456" s="80">
        <v>210</v>
      </c>
      <c r="E456" s="85">
        <v>269</v>
      </c>
      <c r="F456" s="4">
        <f t="shared" si="58"/>
        <v>-5.3911209184060629E-2</v>
      </c>
      <c r="G456" s="4">
        <f t="shared" si="59"/>
        <v>5.3911209184060629E-2</v>
      </c>
      <c r="H456" s="91">
        <v>7.6367649809599772E-2</v>
      </c>
      <c r="I456" s="91">
        <v>0.1302788589936604</v>
      </c>
    </row>
    <row r="457" spans="1:9" x14ac:dyDescent="0.2">
      <c r="A457" s="204" t="e">
        <v>#N/A</v>
      </c>
      <c r="B457" s="204"/>
      <c r="C457" s="83" t="s">
        <v>213</v>
      </c>
      <c r="D457" s="80">
        <v>47</v>
      </c>
      <c r="E457" s="85">
        <v>55</v>
      </c>
      <c r="F457" s="4">
        <f t="shared" si="58"/>
        <v>-5.3362714780368983E-3</v>
      </c>
      <c r="G457" s="4">
        <f t="shared" si="59"/>
        <v>5.3362714780368983E-3</v>
      </c>
      <c r="H457" s="91">
        <v>1.7655591930133888E-2</v>
      </c>
      <c r="I457" s="91">
        <v>2.2991863408170787E-2</v>
      </c>
    </row>
    <row r="458" spans="1:9" x14ac:dyDescent="0.2">
      <c r="A458" s="204" t="e">
        <v>#N/A</v>
      </c>
      <c r="B458" s="204"/>
      <c r="C458" s="83" t="s">
        <v>214</v>
      </c>
      <c r="D458" s="80">
        <v>111</v>
      </c>
      <c r="E458" s="85">
        <v>74</v>
      </c>
      <c r="F458" s="4">
        <f t="shared" si="58"/>
        <v>2.0703594910449694E-3</v>
      </c>
      <c r="G458" s="4">
        <f t="shared" si="59"/>
        <v>2.0703594910449694E-3</v>
      </c>
      <c r="H458" s="91">
        <v>3.6597907782132656E-2</v>
      </c>
      <c r="I458" s="91">
        <v>3.4527548291087687E-2</v>
      </c>
    </row>
    <row r="459" spans="1:9" x14ac:dyDescent="0.2">
      <c r="A459" s="204" t="s">
        <v>153</v>
      </c>
      <c r="B459" s="204" t="s">
        <v>224</v>
      </c>
      <c r="C459" s="83" t="s">
        <v>11</v>
      </c>
      <c r="D459" s="80">
        <v>0</v>
      </c>
      <c r="E459" s="85">
        <v>2</v>
      </c>
      <c r="F459" s="4">
        <f t="shared" si="58"/>
        <v>-5.6585770972373997E-4</v>
      </c>
      <c r="G459" s="4">
        <f t="shared" si="59"/>
        <v>5.6585770972373997E-4</v>
      </c>
      <c r="H459" s="91">
        <v>0</v>
      </c>
      <c r="I459" s="91">
        <v>5.6585770972373997E-4</v>
      </c>
    </row>
    <row r="460" spans="1:9" x14ac:dyDescent="0.2">
      <c r="A460" s="204" t="e">
        <v>#N/A</v>
      </c>
      <c r="B460" s="204"/>
      <c r="C460" s="83" t="s">
        <v>12</v>
      </c>
      <c r="D460" s="80">
        <v>0</v>
      </c>
      <c r="E460" s="85">
        <v>0</v>
      </c>
      <c r="F460" s="4">
        <f t="shared" si="58"/>
        <v>0</v>
      </c>
      <c r="G460" s="4">
        <f t="shared" si="59"/>
        <v>0</v>
      </c>
      <c r="H460" s="91">
        <v>0</v>
      </c>
      <c r="I460" s="91">
        <v>0</v>
      </c>
    </row>
    <row r="461" spans="1:9" x14ac:dyDescent="0.2">
      <c r="A461" s="204" t="e">
        <v>#N/A</v>
      </c>
      <c r="B461" s="204"/>
      <c r="C461" s="83" t="s">
        <v>118</v>
      </c>
      <c r="D461" s="80">
        <v>394</v>
      </c>
      <c r="E461" s="85">
        <v>219</v>
      </c>
      <c r="F461" s="4">
        <f t="shared" si="58"/>
        <v>2.7602606406494715E-2</v>
      </c>
      <c r="G461" s="4">
        <f t="shared" si="59"/>
        <v>2.7602606406494715E-2</v>
      </c>
      <c r="H461" s="91">
        <v>0.14414803206928634</v>
      </c>
      <c r="I461" s="91">
        <v>0.11654542566279162</v>
      </c>
    </row>
    <row r="462" spans="1:9" x14ac:dyDescent="0.2">
      <c r="A462" s="204" t="e">
        <v>#N/A</v>
      </c>
      <c r="B462" s="204"/>
      <c r="C462" s="83" t="s">
        <v>211</v>
      </c>
      <c r="D462" s="80">
        <v>354</v>
      </c>
      <c r="E462" s="85">
        <v>206</v>
      </c>
      <c r="F462" s="4">
        <f t="shared" si="58"/>
        <v>2.0778148901006918E-2</v>
      </c>
      <c r="G462" s="4">
        <f t="shared" si="59"/>
        <v>2.0778148901006918E-2</v>
      </c>
      <c r="H462" s="91">
        <v>0.1235512295378057</v>
      </c>
      <c r="I462" s="91">
        <v>0.10277308063679878</v>
      </c>
    </row>
    <row r="463" spans="1:9" x14ac:dyDescent="0.2">
      <c r="A463" s="204" t="e">
        <v>#N/A</v>
      </c>
      <c r="B463" s="204"/>
      <c r="C463" s="83" t="s">
        <v>212</v>
      </c>
      <c r="D463" s="80">
        <v>437</v>
      </c>
      <c r="E463" s="85">
        <v>309</v>
      </c>
      <c r="F463" s="4">
        <f t="shared" si="58"/>
        <v>2.8756147668882459E-3</v>
      </c>
      <c r="G463" s="4">
        <f t="shared" si="59"/>
        <v>2.8756147668882459E-3</v>
      </c>
      <c r="H463" s="91">
        <v>0.15617111089157631</v>
      </c>
      <c r="I463" s="91">
        <v>0.15329549612468807</v>
      </c>
    </row>
    <row r="464" spans="1:9" x14ac:dyDescent="0.2">
      <c r="A464" s="204" t="e">
        <v>#N/A</v>
      </c>
      <c r="B464" s="204"/>
      <c r="C464" s="83" t="s">
        <v>213</v>
      </c>
      <c r="D464" s="80">
        <v>550</v>
      </c>
      <c r="E464" s="85">
        <v>465</v>
      </c>
      <c r="F464" s="4">
        <f t="shared" si="58"/>
        <v>-2.5977970042402737E-2</v>
      </c>
      <c r="G464" s="4">
        <f t="shared" si="59"/>
        <v>2.5977970042402737E-2</v>
      </c>
      <c r="H464" s="91">
        <v>0.18922665695420174</v>
      </c>
      <c r="I464" s="91">
        <v>0.21520462699660448</v>
      </c>
    </row>
    <row r="465" spans="1:9" x14ac:dyDescent="0.2">
      <c r="A465" s="204" t="e">
        <v>#N/A</v>
      </c>
      <c r="B465" s="204"/>
      <c r="C465" s="83" t="s">
        <v>214</v>
      </c>
      <c r="D465" s="80">
        <v>1089</v>
      </c>
      <c r="E465" s="85">
        <v>868</v>
      </c>
      <c r="F465" s="4">
        <f t="shared" si="58"/>
        <v>-2.471254232226161E-2</v>
      </c>
      <c r="G465" s="4">
        <f t="shared" si="59"/>
        <v>2.471254232226161E-2</v>
      </c>
      <c r="H465" s="91">
        <v>0.38690297054713013</v>
      </c>
      <c r="I465" s="91">
        <v>0.41161551286939174</v>
      </c>
    </row>
    <row r="466" spans="1:9" x14ac:dyDescent="0.2">
      <c r="A466" s="204" t="s">
        <v>153</v>
      </c>
      <c r="B466" s="204" t="s">
        <v>225</v>
      </c>
      <c r="C466" s="83" t="s">
        <v>11</v>
      </c>
      <c r="D466" s="80">
        <v>0</v>
      </c>
      <c r="E466" s="85">
        <v>3</v>
      </c>
      <c r="F466" s="4">
        <f t="shared" si="58"/>
        <v>-7.9143684759041069E-4</v>
      </c>
      <c r="G466" s="4">
        <f t="shared" si="59"/>
        <v>7.9143684759041069E-4</v>
      </c>
      <c r="H466" s="91">
        <v>0</v>
      </c>
      <c r="I466" s="91">
        <v>7.9143684759041069E-4</v>
      </c>
    </row>
    <row r="467" spans="1:9" x14ac:dyDescent="0.2">
      <c r="A467" s="204" t="e">
        <v>#N/A</v>
      </c>
      <c r="B467" s="204"/>
      <c r="C467" s="83" t="s">
        <v>12</v>
      </c>
      <c r="D467" s="80">
        <v>0</v>
      </c>
      <c r="E467" s="85">
        <v>0</v>
      </c>
      <c r="F467" s="4">
        <f t="shared" si="58"/>
        <v>0</v>
      </c>
      <c r="G467" s="4">
        <f t="shared" si="59"/>
        <v>0</v>
      </c>
      <c r="H467" s="90">
        <v>0</v>
      </c>
      <c r="I467" s="90">
        <v>0</v>
      </c>
    </row>
    <row r="468" spans="1:9" x14ac:dyDescent="0.2">
      <c r="A468" s="204" t="e">
        <v>#N/A</v>
      </c>
      <c r="B468" s="204"/>
      <c r="C468" s="83" t="s">
        <v>118</v>
      </c>
      <c r="D468" s="80">
        <v>457</v>
      </c>
      <c r="E468" s="85">
        <v>255</v>
      </c>
      <c r="F468" s="4">
        <f t="shared" si="58"/>
        <v>3.6562508592823062E-2</v>
      </c>
      <c r="G468" s="4">
        <f t="shared" si="59"/>
        <v>3.6562508592823062E-2</v>
      </c>
      <c r="H468" s="91">
        <v>0.16401332045381775</v>
      </c>
      <c r="I468" s="91">
        <v>0.12745081186099469</v>
      </c>
    </row>
    <row r="469" spans="1:9" x14ac:dyDescent="0.2">
      <c r="A469" s="204" t="e">
        <v>#N/A</v>
      </c>
      <c r="B469" s="204"/>
      <c r="C469" s="83" t="s">
        <v>211</v>
      </c>
      <c r="D469" s="80">
        <v>443</v>
      </c>
      <c r="E469" s="85">
        <v>277</v>
      </c>
      <c r="F469" s="4">
        <f t="shared" si="58"/>
        <v>6.1783078427648241E-3</v>
      </c>
      <c r="G469" s="4">
        <f t="shared" si="59"/>
        <v>6.1783078427648241E-3</v>
      </c>
      <c r="H469" s="91">
        <v>0.15246798986674648</v>
      </c>
      <c r="I469" s="91">
        <v>0.14628968202398165</v>
      </c>
    </row>
    <row r="470" spans="1:9" x14ac:dyDescent="0.2">
      <c r="A470" s="204" t="e">
        <v>#N/A</v>
      </c>
      <c r="B470" s="204"/>
      <c r="C470" s="83" t="s">
        <v>212</v>
      </c>
      <c r="D470" s="80">
        <v>485</v>
      </c>
      <c r="E470" s="85">
        <v>344</v>
      </c>
      <c r="F470" s="4">
        <f t="shared" si="58"/>
        <v>5.170120098853398E-3</v>
      </c>
      <c r="G470" s="4">
        <f t="shared" si="59"/>
        <v>5.170120098853398E-3</v>
      </c>
      <c r="H470" s="91">
        <v>0.16745067559366114</v>
      </c>
      <c r="I470" s="91">
        <v>0.16228055549480774</v>
      </c>
    </row>
    <row r="471" spans="1:9" x14ac:dyDescent="0.2">
      <c r="A471" s="204" t="e">
        <v>#N/A</v>
      </c>
      <c r="B471" s="204"/>
      <c r="C471" s="83" t="s">
        <v>213</v>
      </c>
      <c r="D471" s="80">
        <v>503</v>
      </c>
      <c r="E471" s="85">
        <v>423</v>
      </c>
      <c r="F471" s="4">
        <f t="shared" si="58"/>
        <v>-1.7875364942216337E-2</v>
      </c>
      <c r="G471" s="4">
        <f t="shared" si="59"/>
        <v>1.7875364942216337E-2</v>
      </c>
      <c r="H471" s="91">
        <v>0.17912874239977369</v>
      </c>
      <c r="I471" s="91">
        <v>0.19700410734199003</v>
      </c>
    </row>
    <row r="472" spans="1:9" x14ac:dyDescent="0.2">
      <c r="A472" s="204" t="e">
        <v>#N/A</v>
      </c>
      <c r="B472" s="204"/>
      <c r="C472" s="83" t="s">
        <v>214</v>
      </c>
      <c r="D472" s="80">
        <v>936</v>
      </c>
      <c r="E472" s="85">
        <v>767</v>
      </c>
      <c r="F472" s="4">
        <f t="shared" si="58"/>
        <v>-2.9244134744633166E-2</v>
      </c>
      <c r="G472" s="4">
        <f t="shared" si="59"/>
        <v>2.9244134744633166E-2</v>
      </c>
      <c r="H472" s="91">
        <v>0.33693927168600146</v>
      </c>
      <c r="I472" s="91">
        <v>0.36618340643063463</v>
      </c>
    </row>
    <row r="473" spans="1:9" x14ac:dyDescent="0.2">
      <c r="A473" s="204" t="s">
        <v>153</v>
      </c>
      <c r="B473" s="204" t="s">
        <v>226</v>
      </c>
      <c r="C473" s="83" t="s">
        <v>11</v>
      </c>
      <c r="D473" s="80">
        <v>0</v>
      </c>
      <c r="E473" s="85">
        <v>3</v>
      </c>
      <c r="F473" s="4">
        <f t="shared" si="58"/>
        <v>-7.9143684759041069E-4</v>
      </c>
      <c r="G473" s="4">
        <f t="shared" si="59"/>
        <v>7.9143684759041069E-4</v>
      </c>
      <c r="H473" s="91">
        <v>0</v>
      </c>
      <c r="I473" s="91">
        <v>7.9143684759041069E-4</v>
      </c>
    </row>
    <row r="474" spans="1:9" x14ac:dyDescent="0.2">
      <c r="A474" s="204" t="e">
        <v>#N/A</v>
      </c>
      <c r="B474" s="204"/>
      <c r="C474" s="83" t="s">
        <v>12</v>
      </c>
      <c r="D474" s="80">
        <v>0</v>
      </c>
      <c r="E474" s="85">
        <v>1</v>
      </c>
      <c r="F474" s="4">
        <f t="shared" si="58"/>
        <v>-1.5934136783961772E-4</v>
      </c>
      <c r="G474" s="4">
        <f t="shared" si="59"/>
        <v>1.5934136783961772E-4</v>
      </c>
      <c r="H474" s="91">
        <v>0</v>
      </c>
      <c r="I474" s="91">
        <v>1.5934136783961772E-4</v>
      </c>
    </row>
    <row r="475" spans="1:9" x14ac:dyDescent="0.2">
      <c r="A475" s="204" t="e">
        <v>#N/A</v>
      </c>
      <c r="B475" s="204"/>
      <c r="C475" s="83" t="s">
        <v>118</v>
      </c>
      <c r="D475" s="80">
        <v>636</v>
      </c>
      <c r="E475" s="85">
        <v>338</v>
      </c>
      <c r="F475" s="4">
        <f t="shared" si="58"/>
        <v>5.3800125310579122E-2</v>
      </c>
      <c r="G475" s="4">
        <f t="shared" si="59"/>
        <v>5.3800125310579122E-2</v>
      </c>
      <c r="H475" s="91">
        <v>0.22322036773254422</v>
      </c>
      <c r="I475" s="91">
        <v>0.1694202424219651</v>
      </c>
    </row>
    <row r="476" spans="1:9" x14ac:dyDescent="0.2">
      <c r="A476" s="204" t="e">
        <v>#N/A</v>
      </c>
      <c r="B476" s="204"/>
      <c r="C476" s="83" t="s">
        <v>211</v>
      </c>
      <c r="D476" s="80">
        <v>385</v>
      </c>
      <c r="E476" s="85">
        <v>227</v>
      </c>
      <c r="F476" s="4">
        <f t="shared" si="58"/>
        <v>3.4185948437875827E-2</v>
      </c>
      <c r="G476" s="4">
        <f t="shared" si="59"/>
        <v>3.4185948437875827E-2</v>
      </c>
      <c r="H476" s="91">
        <v>0.1469200703587149</v>
      </c>
      <c r="I476" s="91">
        <v>0.11273412192083908</v>
      </c>
    </row>
    <row r="477" spans="1:9" x14ac:dyDescent="0.2">
      <c r="A477" s="204" t="e">
        <v>#N/A</v>
      </c>
      <c r="B477" s="204"/>
      <c r="C477" s="83" t="s">
        <v>212</v>
      </c>
      <c r="D477" s="80">
        <v>362</v>
      </c>
      <c r="E477" s="85">
        <v>277</v>
      </c>
      <c r="F477" s="4">
        <f t="shared" si="58"/>
        <v>-4.7707345007711177E-3</v>
      </c>
      <c r="G477" s="4">
        <f t="shared" si="59"/>
        <v>4.7707345007711177E-3</v>
      </c>
      <c r="H477" s="91">
        <v>0.12417548007974294</v>
      </c>
      <c r="I477" s="91">
        <v>0.12894621458051406</v>
      </c>
    </row>
    <row r="478" spans="1:9" x14ac:dyDescent="0.2">
      <c r="A478" s="204" t="e">
        <v>#N/A</v>
      </c>
      <c r="B478" s="204"/>
      <c r="C478" s="83" t="s">
        <v>213</v>
      </c>
      <c r="D478" s="80">
        <v>554</v>
      </c>
      <c r="E478" s="85">
        <v>420</v>
      </c>
      <c r="F478" s="4">
        <f t="shared" si="58"/>
        <v>-5.2516203276273821E-3</v>
      </c>
      <c r="G478" s="4">
        <f t="shared" si="59"/>
        <v>5.2516203276273821E-3</v>
      </c>
      <c r="H478" s="91">
        <v>0.19021529340362833</v>
      </c>
      <c r="I478" s="91">
        <v>0.19546691373125571</v>
      </c>
    </row>
    <row r="479" spans="1:9" x14ac:dyDescent="0.2">
      <c r="A479" s="204" t="e">
        <v>#N/A</v>
      </c>
      <c r="B479" s="204"/>
      <c r="C479" s="83" t="s">
        <v>214</v>
      </c>
      <c r="D479" s="80">
        <v>887</v>
      </c>
      <c r="E479" s="85">
        <v>803</v>
      </c>
      <c r="F479" s="4">
        <f t="shared" si="58"/>
        <v>-7.7012940704625055E-2</v>
      </c>
      <c r="G479" s="4">
        <f t="shared" si="59"/>
        <v>7.7012940704625055E-2</v>
      </c>
      <c r="H479" s="91">
        <v>0.31546878842537002</v>
      </c>
      <c r="I479" s="91">
        <v>0.39248172912999507</v>
      </c>
    </row>
    <row r="480" spans="1:9" x14ac:dyDescent="0.2">
      <c r="A480" s="204" t="s">
        <v>153</v>
      </c>
      <c r="B480" s="204" t="s">
        <v>227</v>
      </c>
      <c r="C480" s="83" t="s">
        <v>11</v>
      </c>
      <c r="D480" s="80">
        <v>0</v>
      </c>
      <c r="E480" s="85">
        <v>1</v>
      </c>
      <c r="F480" s="4">
        <f t="shared" si="58"/>
        <v>0</v>
      </c>
      <c r="G480" s="4">
        <f t="shared" si="59"/>
        <v>0</v>
      </c>
      <c r="H480" s="90">
        <v>0</v>
      </c>
      <c r="I480" s="90">
        <v>0</v>
      </c>
    </row>
    <row r="481" spans="1:9" x14ac:dyDescent="0.2">
      <c r="A481" s="204" t="e">
        <v>#N/A</v>
      </c>
      <c r="B481" s="204"/>
      <c r="C481" s="83" t="s">
        <v>12</v>
      </c>
      <c r="D481" s="80">
        <v>0</v>
      </c>
      <c r="E481" s="85">
        <v>0</v>
      </c>
      <c r="F481" s="4">
        <f t="shared" si="58"/>
        <v>0</v>
      </c>
      <c r="G481" s="4">
        <f t="shared" si="59"/>
        <v>0</v>
      </c>
      <c r="H481" s="91">
        <v>0</v>
      </c>
      <c r="I481" s="91">
        <v>0</v>
      </c>
    </row>
    <row r="482" spans="1:9" x14ac:dyDescent="0.2">
      <c r="A482" s="204" t="e">
        <v>#N/A</v>
      </c>
      <c r="B482" s="204"/>
      <c r="C482" s="83" t="s">
        <v>118</v>
      </c>
      <c r="D482" s="80">
        <v>728</v>
      </c>
      <c r="E482" s="85">
        <v>501</v>
      </c>
      <c r="F482" s="4">
        <f t="shared" si="58"/>
        <v>9.558203052148273E-3</v>
      </c>
      <c r="G482" s="4">
        <f t="shared" si="59"/>
        <v>9.558203052148273E-3</v>
      </c>
      <c r="H482" s="91">
        <v>0.25730710668611517</v>
      </c>
      <c r="I482" s="91">
        <v>0.2477489036339669</v>
      </c>
    </row>
    <row r="483" spans="1:9" x14ac:dyDescent="0.2">
      <c r="A483" s="204" t="e">
        <v>#N/A</v>
      </c>
      <c r="B483" s="204"/>
      <c r="C483" s="83" t="s">
        <v>211</v>
      </c>
      <c r="D483" s="80">
        <v>351</v>
      </c>
      <c r="E483" s="85">
        <v>255</v>
      </c>
      <c r="F483" s="4">
        <f t="shared" si="58"/>
        <v>-4.1668120031692069E-3</v>
      </c>
      <c r="G483" s="4">
        <f t="shared" si="59"/>
        <v>4.1668120031692069E-3</v>
      </c>
      <c r="H483" s="91">
        <v>0.12970655002345483</v>
      </c>
      <c r="I483" s="91">
        <v>0.13387336202662403</v>
      </c>
    </row>
    <row r="484" spans="1:9" x14ac:dyDescent="0.2">
      <c r="A484" s="204" t="e">
        <v>#N/A</v>
      </c>
      <c r="B484" s="204"/>
      <c r="C484" s="83" t="s">
        <v>212</v>
      </c>
      <c r="D484" s="80">
        <v>331</v>
      </c>
      <c r="E484" s="85">
        <v>277</v>
      </c>
      <c r="F484" s="4">
        <f t="shared" si="58"/>
        <v>-2.8490062067906288E-2</v>
      </c>
      <c r="G484" s="4">
        <f t="shared" si="59"/>
        <v>2.8490062067906288E-2</v>
      </c>
      <c r="H484" s="91">
        <v>0.11438194620695048</v>
      </c>
      <c r="I484" s="91">
        <v>0.14287200827485677</v>
      </c>
    </row>
    <row r="485" spans="1:9" x14ac:dyDescent="0.2">
      <c r="A485" s="204" t="e">
        <v>#N/A</v>
      </c>
      <c r="B485" s="204"/>
      <c r="C485" s="83" t="s">
        <v>213</v>
      </c>
      <c r="D485" s="80">
        <v>463</v>
      </c>
      <c r="E485" s="85">
        <v>277</v>
      </c>
      <c r="F485" s="4">
        <f t="shared" si="58"/>
        <v>4.4101625746238299E-2</v>
      </c>
      <c r="G485" s="4">
        <f t="shared" si="59"/>
        <v>4.4101625746238299E-2</v>
      </c>
      <c r="H485" s="91">
        <v>0.16592791812870947</v>
      </c>
      <c r="I485" s="91">
        <v>0.12182629238247117</v>
      </c>
    </row>
    <row r="486" spans="1:9" x14ac:dyDescent="0.2">
      <c r="A486" s="204" t="e">
        <v>#N/A</v>
      </c>
      <c r="B486" s="204"/>
      <c r="C486" s="83" t="s">
        <v>214</v>
      </c>
      <c r="D486" s="80">
        <v>951</v>
      </c>
      <c r="E486" s="85">
        <v>758</v>
      </c>
      <c r="F486" s="4">
        <f>SUM(H486-I486)</f>
        <v>-2.1002954727309509E-2</v>
      </c>
      <c r="G486" s="4">
        <f>ABS(F486)</f>
        <v>2.1002954727309509E-2</v>
      </c>
      <c r="H486" s="91">
        <v>0.33267647895477054</v>
      </c>
      <c r="I486" s="91">
        <v>0.35367943368208005</v>
      </c>
    </row>
    <row r="487" spans="1:9" x14ac:dyDescent="0.2">
      <c r="A487" s="204" t="s">
        <v>153</v>
      </c>
      <c r="B487" s="204" t="s">
        <v>228</v>
      </c>
      <c r="C487" s="83" t="s">
        <v>11</v>
      </c>
      <c r="D487" s="80">
        <v>0</v>
      </c>
      <c r="E487" s="85">
        <v>1</v>
      </c>
      <c r="F487" s="4">
        <f t="shared" ref="F487:F490" si="60">SUM(H487-I487)</f>
        <v>0</v>
      </c>
      <c r="G487" s="4">
        <f t="shared" ref="G487:G490" si="61">ABS(F487)</f>
        <v>0</v>
      </c>
      <c r="H487" s="91">
        <v>0</v>
      </c>
      <c r="I487" s="91">
        <v>0</v>
      </c>
    </row>
    <row r="488" spans="1:9" x14ac:dyDescent="0.2">
      <c r="A488" s="204" t="e">
        <v>#N/A</v>
      </c>
      <c r="B488" s="204"/>
      <c r="C488" s="83" t="s">
        <v>12</v>
      </c>
      <c r="D488" s="80">
        <v>0</v>
      </c>
      <c r="E488" s="85">
        <v>0</v>
      </c>
      <c r="F488" s="4">
        <f t="shared" si="60"/>
        <v>0</v>
      </c>
      <c r="G488" s="4">
        <f t="shared" si="61"/>
        <v>0</v>
      </c>
      <c r="H488" s="91">
        <v>0</v>
      </c>
      <c r="I488" s="91">
        <v>0</v>
      </c>
    </row>
    <row r="489" spans="1:9" x14ac:dyDescent="0.2">
      <c r="A489" s="204" t="e">
        <v>#N/A</v>
      </c>
      <c r="B489" s="204"/>
      <c r="C489" s="83" t="s">
        <v>118</v>
      </c>
      <c r="D489" s="80">
        <v>1140</v>
      </c>
      <c r="E489" s="85">
        <v>766</v>
      </c>
      <c r="F489" s="4">
        <f t="shared" si="60"/>
        <v>2.9548876301284777E-2</v>
      </c>
      <c r="G489" s="4">
        <f t="shared" si="61"/>
        <v>2.9548876301284777E-2</v>
      </c>
      <c r="H489" s="91">
        <v>0.40150169485082321</v>
      </c>
      <c r="I489" s="91">
        <v>0.37195281854953843</v>
      </c>
    </row>
    <row r="490" spans="1:9" x14ac:dyDescent="0.2">
      <c r="A490" s="204" t="e">
        <v>#N/A</v>
      </c>
      <c r="B490" s="204"/>
      <c r="C490" s="83" t="s">
        <v>211</v>
      </c>
      <c r="D490" s="80">
        <v>682</v>
      </c>
      <c r="E490" s="85">
        <v>511</v>
      </c>
      <c r="F490" s="4">
        <f t="shared" si="60"/>
        <v>-5.0243442710160013E-3</v>
      </c>
      <c r="G490" s="4">
        <f t="shared" si="61"/>
        <v>5.0243442710160013E-3</v>
      </c>
      <c r="H490" s="91">
        <v>0.25326489893623366</v>
      </c>
      <c r="I490" s="91">
        <v>0.25828924320724966</v>
      </c>
    </row>
    <row r="491" spans="1:9" x14ac:dyDescent="0.2">
      <c r="A491" s="204" t="e">
        <v>#N/A</v>
      </c>
      <c r="B491" s="204"/>
      <c r="C491" s="83" t="s">
        <v>212</v>
      </c>
      <c r="D491" s="80">
        <v>490</v>
      </c>
      <c r="E491" s="85">
        <v>402</v>
      </c>
      <c r="F491" s="4">
        <f>SUM(H491-I491)</f>
        <v>-2.2440922982174649E-2</v>
      </c>
      <c r="G491" s="4">
        <f>ABS(F491)</f>
        <v>2.2440922982174649E-2</v>
      </c>
      <c r="H491" s="91">
        <v>0.17340918651337617</v>
      </c>
      <c r="I491" s="91">
        <v>0.19585010949555082</v>
      </c>
    </row>
    <row r="492" spans="1:9" x14ac:dyDescent="0.2">
      <c r="A492" s="204" t="e">
        <v>#N/A</v>
      </c>
      <c r="B492" s="204"/>
      <c r="C492" s="83" t="s">
        <v>213</v>
      </c>
      <c r="D492" s="80">
        <v>247</v>
      </c>
      <c r="E492" s="85">
        <v>151</v>
      </c>
      <c r="F492" s="4">
        <f t="shared" ref="F492:F499" si="62">SUM(H492-I492)</f>
        <v>1.5261013017082645E-2</v>
      </c>
      <c r="G492" s="4">
        <f t="shared" ref="G492:G499" si="63">ABS(F492)</f>
        <v>1.5261013017082645E-2</v>
      </c>
      <c r="H492" s="91">
        <v>8.3638936866080801E-2</v>
      </c>
      <c r="I492" s="91">
        <v>6.8377923848998157E-2</v>
      </c>
    </row>
    <row r="493" spans="1:9" x14ac:dyDescent="0.2">
      <c r="A493" s="204" t="e">
        <v>#N/A</v>
      </c>
      <c r="B493" s="204"/>
      <c r="C493" s="83" t="s">
        <v>214</v>
      </c>
      <c r="D493" s="80">
        <v>265</v>
      </c>
      <c r="E493" s="85">
        <v>238</v>
      </c>
      <c r="F493" s="4">
        <f t="shared" si="62"/>
        <v>-1.7344622065174314E-2</v>
      </c>
      <c r="G493" s="4">
        <f t="shared" si="63"/>
        <v>1.7344622065174314E-2</v>
      </c>
      <c r="H493" s="90">
        <v>8.8185282833487116E-2</v>
      </c>
      <c r="I493" s="90">
        <v>0.10552990489866143</v>
      </c>
    </row>
    <row r="494" spans="1:9" x14ac:dyDescent="0.2">
      <c r="A494" s="204" t="s">
        <v>153</v>
      </c>
      <c r="B494" s="204" t="s">
        <v>229</v>
      </c>
      <c r="C494" s="83" t="s">
        <v>11</v>
      </c>
      <c r="D494" s="80">
        <v>0</v>
      </c>
      <c r="E494" s="85">
        <v>1</v>
      </c>
      <c r="F494" s="4">
        <f t="shared" si="62"/>
        <v>0</v>
      </c>
      <c r="G494" s="4">
        <f t="shared" si="63"/>
        <v>0</v>
      </c>
      <c r="H494" s="91">
        <v>0</v>
      </c>
      <c r="I494" s="91">
        <v>0</v>
      </c>
    </row>
    <row r="495" spans="1:9" x14ac:dyDescent="0.2">
      <c r="A495" s="204" t="e">
        <v>#N/A</v>
      </c>
      <c r="B495" s="204"/>
      <c r="C495" s="83" t="s">
        <v>12</v>
      </c>
      <c r="D495" s="80">
        <v>0</v>
      </c>
      <c r="E495" s="85">
        <v>0</v>
      </c>
      <c r="F495" s="4">
        <f t="shared" si="62"/>
        <v>0</v>
      </c>
      <c r="G495" s="4">
        <f t="shared" si="63"/>
        <v>0</v>
      </c>
      <c r="H495" s="91">
        <v>0</v>
      </c>
      <c r="I495" s="91">
        <v>0</v>
      </c>
    </row>
    <row r="496" spans="1:9" x14ac:dyDescent="0.2">
      <c r="A496" s="204" t="e">
        <v>#N/A</v>
      </c>
      <c r="B496" s="204"/>
      <c r="C496" s="83" t="s">
        <v>118</v>
      </c>
      <c r="D496" s="80">
        <v>1654</v>
      </c>
      <c r="E496" s="85">
        <v>1128</v>
      </c>
      <c r="F496" s="4">
        <f t="shared" si="62"/>
        <v>3.2314605490011972E-2</v>
      </c>
      <c r="G496" s="4">
        <f t="shared" si="63"/>
        <v>3.2314605490011972E-2</v>
      </c>
      <c r="H496" s="91">
        <v>0.56384855957754498</v>
      </c>
      <c r="I496" s="91">
        <v>0.53153395408753301</v>
      </c>
    </row>
    <row r="497" spans="1:9" x14ac:dyDescent="0.2">
      <c r="A497" s="204" t="e">
        <v>#N/A</v>
      </c>
      <c r="B497" s="204"/>
      <c r="C497" s="83" t="s">
        <v>211</v>
      </c>
      <c r="D497" s="80">
        <v>643</v>
      </c>
      <c r="E497" s="85">
        <v>482</v>
      </c>
      <c r="F497" s="4">
        <f t="shared" si="62"/>
        <v>2.6590246099714443E-3</v>
      </c>
      <c r="G497" s="4">
        <f t="shared" si="63"/>
        <v>2.6590246099714443E-3</v>
      </c>
      <c r="H497" s="91">
        <v>0.23874279896100792</v>
      </c>
      <c r="I497" s="91">
        <v>0.23608377435103647</v>
      </c>
    </row>
    <row r="498" spans="1:9" x14ac:dyDescent="0.2">
      <c r="A498" s="204" t="e">
        <v>#N/A</v>
      </c>
      <c r="B498" s="204"/>
      <c r="C498" s="83" t="s">
        <v>212</v>
      </c>
      <c r="D498" s="80">
        <v>314</v>
      </c>
      <c r="E498" s="85">
        <v>273</v>
      </c>
      <c r="F498" s="4">
        <f t="shared" si="62"/>
        <v>-7.4722853406944678E-3</v>
      </c>
      <c r="G498" s="4">
        <f t="shared" si="63"/>
        <v>7.4722853406944678E-3</v>
      </c>
      <c r="H498" s="91">
        <v>0.11947777315140756</v>
      </c>
      <c r="I498" s="91">
        <v>0.12695005849210203</v>
      </c>
    </row>
    <row r="499" spans="1:9" x14ac:dyDescent="0.2">
      <c r="A499" s="204" t="e">
        <v>#N/A</v>
      </c>
      <c r="B499" s="204"/>
      <c r="C499" s="83" t="s">
        <v>213</v>
      </c>
      <c r="D499" s="80">
        <v>124</v>
      </c>
      <c r="E499" s="85">
        <v>114</v>
      </c>
      <c r="F499" s="4">
        <f t="shared" si="62"/>
        <v>-1.6302577766073086E-2</v>
      </c>
      <c r="G499" s="4">
        <f t="shared" si="63"/>
        <v>1.6302577766073086E-2</v>
      </c>
      <c r="H499" s="91">
        <v>4.6083541241961637E-2</v>
      </c>
      <c r="I499" s="91">
        <v>6.2386119008034722E-2</v>
      </c>
    </row>
    <row r="500" spans="1:9" x14ac:dyDescent="0.2">
      <c r="A500" s="204" t="e">
        <v>#N/A</v>
      </c>
      <c r="B500" s="204"/>
      <c r="C500" s="83" t="s">
        <v>214</v>
      </c>
      <c r="D500" s="80">
        <v>89</v>
      </c>
      <c r="E500" s="85">
        <v>71</v>
      </c>
      <c r="F500" s="4">
        <f>SUM(H500-I500)</f>
        <v>-1.1198766993213566E-2</v>
      </c>
      <c r="G500" s="4">
        <f>ABS(F500)</f>
        <v>1.1198766993213566E-2</v>
      </c>
      <c r="H500" s="91">
        <v>3.1847327068077746E-2</v>
      </c>
      <c r="I500" s="91">
        <v>4.3046094061291312E-2</v>
      </c>
    </row>
    <row r="501" spans="1:9" x14ac:dyDescent="0.2">
      <c r="A501" s="204" t="s">
        <v>153</v>
      </c>
      <c r="B501" s="204" t="s">
        <v>230</v>
      </c>
      <c r="C501" s="83" t="s">
        <v>11</v>
      </c>
      <c r="D501" s="80">
        <v>0</v>
      </c>
      <c r="E501" s="85">
        <v>1</v>
      </c>
      <c r="F501" s="4">
        <f t="shared" ref="F501:F507" si="64">SUM(H501-I501)</f>
        <v>0</v>
      </c>
      <c r="G501" s="4">
        <f t="shared" ref="G501:G507" si="65">ABS(F501)</f>
        <v>0</v>
      </c>
      <c r="H501" s="91">
        <v>0</v>
      </c>
      <c r="I501" s="91">
        <v>0</v>
      </c>
    </row>
    <row r="502" spans="1:9" x14ac:dyDescent="0.2">
      <c r="A502" s="204" t="e">
        <v>#N/A</v>
      </c>
      <c r="B502" s="204"/>
      <c r="C502" s="83" t="s">
        <v>12</v>
      </c>
      <c r="D502" s="80">
        <v>0</v>
      </c>
      <c r="E502" s="85">
        <v>0</v>
      </c>
      <c r="F502" s="4">
        <f t="shared" si="64"/>
        <v>0</v>
      </c>
      <c r="G502" s="4">
        <f t="shared" si="65"/>
        <v>0</v>
      </c>
      <c r="H502" s="91">
        <v>0</v>
      </c>
      <c r="I502" s="91">
        <v>0</v>
      </c>
    </row>
    <row r="503" spans="1:9" x14ac:dyDescent="0.2">
      <c r="A503" s="204" t="e">
        <v>#N/A</v>
      </c>
      <c r="B503" s="204"/>
      <c r="C503" s="83" t="s">
        <v>118</v>
      </c>
      <c r="D503" s="80">
        <v>1428</v>
      </c>
      <c r="E503" s="85">
        <v>907</v>
      </c>
      <c r="F503" s="4">
        <f t="shared" si="64"/>
        <v>6.7460185423573793E-2</v>
      </c>
      <c r="G503" s="4">
        <f t="shared" si="65"/>
        <v>6.7460185423573793E-2</v>
      </c>
      <c r="H503" s="91">
        <v>0.48838918863930514</v>
      </c>
      <c r="I503" s="91">
        <v>0.42092900321573135</v>
      </c>
    </row>
    <row r="504" spans="1:9" x14ac:dyDescent="0.2">
      <c r="A504" s="204" t="e">
        <v>#N/A</v>
      </c>
      <c r="B504" s="204"/>
      <c r="C504" s="83" t="s">
        <v>211</v>
      </c>
      <c r="D504" s="80">
        <v>788</v>
      </c>
      <c r="E504" s="85">
        <v>600</v>
      </c>
      <c r="F504" s="4">
        <f t="shared" si="64"/>
        <v>-1.1490219556905767E-2</v>
      </c>
      <c r="G504" s="4">
        <f t="shared" si="65"/>
        <v>1.1490219556905767E-2</v>
      </c>
      <c r="H504" s="91">
        <v>0.28916829340193256</v>
      </c>
      <c r="I504" s="91">
        <v>0.30065851295883833</v>
      </c>
    </row>
    <row r="505" spans="1:9" x14ac:dyDescent="0.2">
      <c r="A505" s="204" t="e">
        <v>#N/A</v>
      </c>
      <c r="B505" s="204"/>
      <c r="C505" s="83" t="s">
        <v>212</v>
      </c>
      <c r="D505" s="80">
        <v>419</v>
      </c>
      <c r="E505" s="85">
        <v>378</v>
      </c>
      <c r="F505" s="4">
        <f t="shared" si="64"/>
        <v>-2.8683160103265271E-2</v>
      </c>
      <c r="G505" s="4">
        <f t="shared" si="65"/>
        <v>2.8683160103265271E-2</v>
      </c>
      <c r="H505" s="91">
        <v>0.15639489114197197</v>
      </c>
      <c r="I505" s="91">
        <v>0.18507805124523724</v>
      </c>
    </row>
    <row r="506" spans="1:9" x14ac:dyDescent="0.2">
      <c r="A506" s="204" t="e">
        <v>#N/A</v>
      </c>
      <c r="B506" s="204"/>
      <c r="C506" s="83" t="s">
        <v>213</v>
      </c>
      <c r="D506" s="80">
        <v>137</v>
      </c>
      <c r="E506" s="85">
        <v>122</v>
      </c>
      <c r="F506" s="4">
        <f t="shared" si="64"/>
        <v>-9.0017483053861577E-3</v>
      </c>
      <c r="G506" s="4">
        <f t="shared" si="65"/>
        <v>9.0017483053861577E-3</v>
      </c>
      <c r="H506" s="90">
        <v>5.0345858692319341E-2</v>
      </c>
      <c r="I506" s="90">
        <v>5.9347606997705499E-2</v>
      </c>
    </row>
    <row r="507" spans="1:9" x14ac:dyDescent="0.2">
      <c r="A507" s="204" t="e">
        <v>#N/A</v>
      </c>
      <c r="B507" s="204"/>
      <c r="C507" s="83" t="s">
        <v>214</v>
      </c>
      <c r="D507" s="80">
        <v>52</v>
      </c>
      <c r="E507" s="85">
        <v>61</v>
      </c>
      <c r="F507" s="4">
        <f t="shared" si="64"/>
        <v>-1.828505745801522E-2</v>
      </c>
      <c r="G507" s="4">
        <f t="shared" si="65"/>
        <v>1.828505745801522E-2</v>
      </c>
      <c r="H507" s="91">
        <v>1.5701768124470588E-2</v>
      </c>
      <c r="I507" s="91">
        <v>3.3986825582485808E-2</v>
      </c>
    </row>
    <row r="508" spans="1:9" x14ac:dyDescent="0.2">
      <c r="A508" s="204" t="s">
        <v>153</v>
      </c>
      <c r="B508" s="204" t="s">
        <v>231</v>
      </c>
      <c r="C508" s="83" t="s">
        <v>11</v>
      </c>
      <c r="D508" s="80">
        <v>0</v>
      </c>
      <c r="E508" s="85">
        <v>1</v>
      </c>
      <c r="F508" s="4">
        <f>SUM(H508-I508)</f>
        <v>0</v>
      </c>
      <c r="G508" s="4">
        <f>ABS(F508)</f>
        <v>0</v>
      </c>
      <c r="H508" s="91">
        <v>0</v>
      </c>
      <c r="I508" s="91">
        <v>0</v>
      </c>
    </row>
    <row r="509" spans="1:9" x14ac:dyDescent="0.2">
      <c r="A509" s="204" t="e">
        <v>#N/A</v>
      </c>
      <c r="B509" s="204"/>
      <c r="C509" s="83" t="s">
        <v>12</v>
      </c>
      <c r="D509" s="80">
        <v>0</v>
      </c>
      <c r="E509" s="85">
        <v>1</v>
      </c>
      <c r="F509" s="4">
        <f t="shared" ref="F509:F514" si="66">SUM(H509-I509)</f>
        <v>-2.5617774263993377E-4</v>
      </c>
      <c r="G509" s="4">
        <f t="shared" ref="G509:G514" si="67">ABS(F509)</f>
        <v>2.5617774263993377E-4</v>
      </c>
      <c r="H509" s="91">
        <v>0</v>
      </c>
      <c r="I509" s="91">
        <v>2.5617774263993377E-4</v>
      </c>
    </row>
    <row r="510" spans="1:9" x14ac:dyDescent="0.2">
      <c r="A510" s="204" t="e">
        <v>#N/A</v>
      </c>
      <c r="B510" s="204"/>
      <c r="C510" s="83" t="s">
        <v>118</v>
      </c>
      <c r="D510" s="80">
        <v>1345</v>
      </c>
      <c r="E510" s="85">
        <v>907</v>
      </c>
      <c r="F510" s="4">
        <f t="shared" si="66"/>
        <v>8.1793439115976918E-3</v>
      </c>
      <c r="G510" s="4">
        <f t="shared" si="67"/>
        <v>8.1793439115976918E-3</v>
      </c>
      <c r="H510" s="91">
        <v>0.46454909790011212</v>
      </c>
      <c r="I510" s="91">
        <v>0.45636975398851443</v>
      </c>
    </row>
    <row r="511" spans="1:9" x14ac:dyDescent="0.2">
      <c r="A511" s="204" t="e">
        <v>#N/A</v>
      </c>
      <c r="B511" s="204"/>
      <c r="C511" s="83" t="s">
        <v>211</v>
      </c>
      <c r="D511" s="80">
        <v>849</v>
      </c>
      <c r="E511" s="85">
        <v>609</v>
      </c>
      <c r="F511" s="4">
        <f t="shared" si="66"/>
        <v>1.6771177974589602E-2</v>
      </c>
      <c r="G511" s="4">
        <f t="shared" si="67"/>
        <v>1.6771177974589602E-2</v>
      </c>
      <c r="H511" s="91">
        <v>0.31040948457510331</v>
      </c>
      <c r="I511" s="91">
        <v>0.29363830660051371</v>
      </c>
    </row>
    <row r="512" spans="1:9" x14ac:dyDescent="0.2">
      <c r="A512" s="204" t="e">
        <v>#N/A</v>
      </c>
      <c r="B512" s="204"/>
      <c r="C512" s="83" t="s">
        <v>212</v>
      </c>
      <c r="D512" s="80">
        <v>414</v>
      </c>
      <c r="E512" s="85">
        <v>366</v>
      </c>
      <c r="F512" s="4">
        <f t="shared" si="66"/>
        <v>-1.3355120711959628E-2</v>
      </c>
      <c r="G512" s="4">
        <f t="shared" si="67"/>
        <v>1.3355120711959628E-2</v>
      </c>
      <c r="H512" s="91">
        <v>0.14530974136911307</v>
      </c>
      <c r="I512" s="91">
        <v>0.15866486208107269</v>
      </c>
    </row>
    <row r="513" spans="1:9" x14ac:dyDescent="0.2">
      <c r="A513" s="204" t="e">
        <v>#N/A</v>
      </c>
      <c r="B513" s="204"/>
      <c r="C513" s="83" t="s">
        <v>213</v>
      </c>
      <c r="D513" s="80">
        <v>128</v>
      </c>
      <c r="E513" s="85">
        <v>108</v>
      </c>
      <c r="F513" s="4">
        <f t="shared" si="66"/>
        <v>-6.8432884886873505E-3</v>
      </c>
      <c r="G513" s="4">
        <f t="shared" si="67"/>
        <v>6.8432884886873505E-3</v>
      </c>
      <c r="H513" s="91">
        <v>4.9283804171824042E-2</v>
      </c>
      <c r="I513" s="91">
        <v>5.6127092660511392E-2</v>
      </c>
    </row>
    <row r="514" spans="1:9" x14ac:dyDescent="0.2">
      <c r="A514" s="204" t="e">
        <v>#N/A</v>
      </c>
      <c r="B514" s="204"/>
      <c r="C514" s="83" t="s">
        <v>214</v>
      </c>
      <c r="D514" s="80">
        <v>88</v>
      </c>
      <c r="E514" s="85">
        <v>77</v>
      </c>
      <c r="F514" s="4">
        <f t="shared" si="66"/>
        <v>-4.495934942899172E-3</v>
      </c>
      <c r="G514" s="4">
        <f t="shared" si="67"/>
        <v>4.495934942899172E-3</v>
      </c>
      <c r="H514" s="91">
        <v>3.0447871983847508E-2</v>
      </c>
      <c r="I514" s="91">
        <v>3.494380692674668E-2</v>
      </c>
    </row>
    <row r="515" spans="1:9" x14ac:dyDescent="0.2">
      <c r="A515" s="204" t="s">
        <v>153</v>
      </c>
      <c r="B515" s="204" t="s">
        <v>232</v>
      </c>
      <c r="C515" s="83" t="s">
        <v>11</v>
      </c>
      <c r="D515" s="80">
        <v>0</v>
      </c>
      <c r="E515" s="85">
        <v>1</v>
      </c>
      <c r="F515" s="4">
        <f>SUM(H515-I515)</f>
        <v>0</v>
      </c>
      <c r="G515" s="4">
        <f>ABS(F515)</f>
        <v>0</v>
      </c>
      <c r="H515" s="91">
        <v>0</v>
      </c>
      <c r="I515" s="91">
        <v>0</v>
      </c>
    </row>
    <row r="516" spans="1:9" x14ac:dyDescent="0.2">
      <c r="A516" s="204" t="e">
        <v>#N/A</v>
      </c>
      <c r="B516" s="204"/>
      <c r="C516" s="83" t="s">
        <v>12</v>
      </c>
      <c r="D516" s="80">
        <v>0</v>
      </c>
      <c r="E516" s="85">
        <v>2</v>
      </c>
      <c r="F516" s="4">
        <f t="shared" ref="F516:F579" si="68">SUM(H516-I516)</f>
        <v>-1.9760822333572035E-3</v>
      </c>
      <c r="G516" s="4">
        <f t="shared" ref="G516:G579" si="69">ABS(F516)</f>
        <v>1.9760822333572035E-3</v>
      </c>
      <c r="H516" s="91">
        <v>0</v>
      </c>
      <c r="I516" s="91">
        <v>1.9760822333572035E-3</v>
      </c>
    </row>
    <row r="517" spans="1:9" x14ac:dyDescent="0.2">
      <c r="A517" s="204" t="e">
        <v>#N/A</v>
      </c>
      <c r="B517" s="204"/>
      <c r="C517" s="83" t="s">
        <v>118</v>
      </c>
      <c r="D517" s="80">
        <v>1089</v>
      </c>
      <c r="E517" s="85">
        <v>789</v>
      </c>
      <c r="F517" s="4">
        <f t="shared" si="68"/>
        <v>-1.9667761583295196E-3</v>
      </c>
      <c r="G517" s="4">
        <f t="shared" si="69"/>
        <v>1.9667761583295196E-3</v>
      </c>
      <c r="H517" s="91">
        <v>0.38268877640684851</v>
      </c>
      <c r="I517" s="91">
        <v>0.38465555256517803</v>
      </c>
    </row>
    <row r="518" spans="1:9" x14ac:dyDescent="0.2">
      <c r="A518" s="204" t="e">
        <v>#N/A</v>
      </c>
      <c r="B518" s="204"/>
      <c r="C518" s="83" t="s">
        <v>211</v>
      </c>
      <c r="D518" s="80">
        <v>838</v>
      </c>
      <c r="E518" s="85">
        <v>530</v>
      </c>
      <c r="F518" s="4">
        <f t="shared" si="68"/>
        <v>4.4123905444706568E-2</v>
      </c>
      <c r="G518" s="4">
        <f t="shared" si="69"/>
        <v>4.4123905444706568E-2</v>
      </c>
      <c r="H518" s="91">
        <v>0.30045306175330933</v>
      </c>
      <c r="I518" s="91">
        <v>0.25632915630860276</v>
      </c>
    </row>
    <row r="519" spans="1:9" x14ac:dyDescent="0.2">
      <c r="A519" s="204" t="e">
        <v>#N/A</v>
      </c>
      <c r="B519" s="204"/>
      <c r="C519" s="83" t="s">
        <v>212</v>
      </c>
      <c r="D519" s="80">
        <v>513</v>
      </c>
      <c r="E519" s="85">
        <v>441</v>
      </c>
      <c r="F519" s="4">
        <f t="shared" si="68"/>
        <v>-2.913971158971651E-2</v>
      </c>
      <c r="G519" s="4">
        <f t="shared" si="69"/>
        <v>2.913971158971651E-2</v>
      </c>
      <c r="H519" s="90">
        <v>0.18010975371638185</v>
      </c>
      <c r="I519" s="90">
        <v>0.20924946530609836</v>
      </c>
    </row>
    <row r="520" spans="1:9" x14ac:dyDescent="0.2">
      <c r="A520" s="204" t="e">
        <v>#N/A</v>
      </c>
      <c r="B520" s="204"/>
      <c r="C520" s="83" t="s">
        <v>213</v>
      </c>
      <c r="D520" s="80">
        <v>227</v>
      </c>
      <c r="E520" s="85">
        <v>185</v>
      </c>
      <c r="F520" s="4">
        <f t="shared" si="68"/>
        <v>-6.8905961887870265E-3</v>
      </c>
      <c r="G520" s="4">
        <f t="shared" si="69"/>
        <v>6.8905961887870265E-3</v>
      </c>
      <c r="H520" s="91">
        <v>8.4195971123388377E-2</v>
      </c>
      <c r="I520" s="91">
        <v>9.1086567312175404E-2</v>
      </c>
    </row>
    <row r="521" spans="1:9" x14ac:dyDescent="0.2">
      <c r="A521" s="204" t="e">
        <v>#N/A</v>
      </c>
      <c r="B521" s="204"/>
      <c r="C521" s="83" t="s">
        <v>214</v>
      </c>
      <c r="D521" s="80">
        <v>157</v>
      </c>
      <c r="E521" s="85">
        <v>121</v>
      </c>
      <c r="F521" s="4">
        <f t="shared" si="68"/>
        <v>-4.1507392745147378E-3</v>
      </c>
      <c r="G521" s="4">
        <f t="shared" si="69"/>
        <v>4.1507392745147378E-3</v>
      </c>
      <c r="H521" s="91">
        <v>5.2552437000072415E-2</v>
      </c>
      <c r="I521" s="91">
        <v>5.6703176274587153E-2</v>
      </c>
    </row>
    <row r="522" spans="1:9" x14ac:dyDescent="0.2">
      <c r="A522" s="204" t="s">
        <v>153</v>
      </c>
      <c r="B522" s="204" t="s">
        <v>233</v>
      </c>
      <c r="C522" s="83" t="s">
        <v>11</v>
      </c>
      <c r="D522" s="80">
        <v>0</v>
      </c>
      <c r="E522" s="85">
        <v>1</v>
      </c>
      <c r="F522" s="4">
        <f t="shared" si="68"/>
        <v>0</v>
      </c>
      <c r="G522" s="4">
        <f t="shared" si="69"/>
        <v>0</v>
      </c>
      <c r="H522" s="91">
        <v>0</v>
      </c>
      <c r="I522" s="91">
        <v>0</v>
      </c>
    </row>
    <row r="523" spans="1:9" x14ac:dyDescent="0.2">
      <c r="A523" s="204" t="e">
        <v>#N/A</v>
      </c>
      <c r="B523" s="204"/>
      <c r="C523" s="83" t="s">
        <v>12</v>
      </c>
      <c r="D523" s="80">
        <v>0</v>
      </c>
      <c r="E523" s="85">
        <v>2</v>
      </c>
      <c r="F523" s="4">
        <f t="shared" si="68"/>
        <v>-2.5617774263993377E-4</v>
      </c>
      <c r="G523" s="4">
        <f t="shared" si="69"/>
        <v>2.5617774263993377E-4</v>
      </c>
      <c r="H523" s="91">
        <v>0</v>
      </c>
      <c r="I523" s="91">
        <v>2.5617774263993377E-4</v>
      </c>
    </row>
    <row r="524" spans="1:9" x14ac:dyDescent="0.2">
      <c r="A524" s="204" t="e">
        <v>#N/A</v>
      </c>
      <c r="B524" s="204"/>
      <c r="C524" s="83" t="s">
        <v>118</v>
      </c>
      <c r="D524" s="80">
        <v>1311</v>
      </c>
      <c r="E524" s="85">
        <v>929</v>
      </c>
      <c r="F524" s="4">
        <f t="shared" si="68"/>
        <v>3.5767705433732422E-3</v>
      </c>
      <c r="G524" s="4">
        <f t="shared" si="69"/>
        <v>3.5767705433732422E-3</v>
      </c>
      <c r="H524" s="91">
        <v>0.4641766419172243</v>
      </c>
      <c r="I524" s="91">
        <v>0.46059987137385106</v>
      </c>
    </row>
    <row r="525" spans="1:9" x14ac:dyDescent="0.2">
      <c r="A525" s="204" t="e">
        <v>#N/A</v>
      </c>
      <c r="B525" s="204"/>
      <c r="C525" s="83" t="s">
        <v>211</v>
      </c>
      <c r="D525" s="80">
        <v>849</v>
      </c>
      <c r="E525" s="85">
        <v>555</v>
      </c>
      <c r="F525" s="4">
        <f t="shared" si="68"/>
        <v>4.267567794879279E-2</v>
      </c>
      <c r="G525" s="4">
        <f t="shared" si="69"/>
        <v>4.267567794879279E-2</v>
      </c>
      <c r="H525" s="91">
        <v>0.30158302414749522</v>
      </c>
      <c r="I525" s="91">
        <v>0.25890734619870243</v>
      </c>
    </row>
    <row r="526" spans="1:9" x14ac:dyDescent="0.2">
      <c r="A526" s="204" t="e">
        <v>#N/A</v>
      </c>
      <c r="B526" s="204"/>
      <c r="C526" s="83" t="s">
        <v>212</v>
      </c>
      <c r="D526" s="80">
        <v>439</v>
      </c>
      <c r="E526" s="85">
        <v>375</v>
      </c>
      <c r="F526" s="4">
        <f t="shared" si="68"/>
        <v>-1.4583278787123177E-2</v>
      </c>
      <c r="G526" s="4">
        <f t="shared" si="69"/>
        <v>1.4583278787123177E-2</v>
      </c>
      <c r="H526" s="91">
        <v>0.15819905063875783</v>
      </c>
      <c r="I526" s="91">
        <v>0.17278232942588101</v>
      </c>
    </row>
    <row r="527" spans="1:9" x14ac:dyDescent="0.2">
      <c r="A527" s="204" t="e">
        <v>#N/A</v>
      </c>
      <c r="B527" s="204"/>
      <c r="C527" s="83" t="s">
        <v>213</v>
      </c>
      <c r="D527" s="80">
        <v>129</v>
      </c>
      <c r="E527" s="85">
        <v>119</v>
      </c>
      <c r="F527" s="4">
        <f t="shared" si="68"/>
        <v>-1.9431864908263242E-2</v>
      </c>
      <c r="G527" s="4">
        <f t="shared" si="69"/>
        <v>1.9431864908263242E-2</v>
      </c>
      <c r="H527" s="91">
        <v>4.5377103622612734E-2</v>
      </c>
      <c r="I527" s="91">
        <v>6.4808968530875977E-2</v>
      </c>
    </row>
    <row r="528" spans="1:9" x14ac:dyDescent="0.2">
      <c r="A528" s="204" t="e">
        <v>#N/A</v>
      </c>
      <c r="B528" s="204"/>
      <c r="C528" s="83" t="s">
        <v>214</v>
      </c>
      <c r="D528" s="80">
        <v>96</v>
      </c>
      <c r="E528" s="85">
        <v>88</v>
      </c>
      <c r="F528" s="4">
        <f t="shared" si="68"/>
        <v>-1.1981127054137061E-2</v>
      </c>
      <c r="G528" s="4">
        <f t="shared" si="69"/>
        <v>1.1981127054137061E-2</v>
      </c>
      <c r="H528" s="91">
        <v>3.0664179673910965E-2</v>
      </c>
      <c r="I528" s="91">
        <v>4.2645306728048026E-2</v>
      </c>
    </row>
    <row r="529" spans="1:9" x14ac:dyDescent="0.2">
      <c r="A529" s="204" t="s">
        <v>153</v>
      </c>
      <c r="B529" s="204" t="s">
        <v>234</v>
      </c>
      <c r="C529" s="83" t="s">
        <v>11</v>
      </c>
      <c r="D529" s="80">
        <v>0</v>
      </c>
      <c r="E529" s="85">
        <v>1</v>
      </c>
      <c r="F529" s="4">
        <f t="shared" si="68"/>
        <v>0</v>
      </c>
      <c r="G529" s="4">
        <f t="shared" si="69"/>
        <v>0</v>
      </c>
      <c r="H529" s="91">
        <v>0</v>
      </c>
      <c r="I529" s="91">
        <v>0</v>
      </c>
    </row>
    <row r="530" spans="1:9" x14ac:dyDescent="0.2">
      <c r="A530" s="204" t="e">
        <v>#N/A</v>
      </c>
      <c r="B530" s="204"/>
      <c r="C530" s="83" t="s">
        <v>12</v>
      </c>
      <c r="D530" s="80">
        <v>0</v>
      </c>
      <c r="E530" s="85">
        <v>2</v>
      </c>
      <c r="F530" s="4">
        <f t="shared" si="68"/>
        <v>-2.5617774263993377E-4</v>
      </c>
      <c r="G530" s="4">
        <f t="shared" si="69"/>
        <v>2.5617774263993377E-4</v>
      </c>
      <c r="H530" s="91">
        <v>0</v>
      </c>
      <c r="I530" s="91">
        <v>2.5617774263993377E-4</v>
      </c>
    </row>
    <row r="531" spans="1:9" x14ac:dyDescent="0.2">
      <c r="A531" s="204" t="e">
        <v>#N/A</v>
      </c>
      <c r="B531" s="204"/>
      <c r="C531" s="83" t="s">
        <v>118</v>
      </c>
      <c r="D531" s="80">
        <v>995</v>
      </c>
      <c r="E531" s="85">
        <v>728</v>
      </c>
      <c r="F531" s="4">
        <f t="shared" si="68"/>
        <v>-5.3626730041209103E-3</v>
      </c>
      <c r="G531" s="4">
        <f t="shared" si="69"/>
        <v>5.3626730041209103E-3</v>
      </c>
      <c r="H531" s="91">
        <v>0.34902699414818111</v>
      </c>
      <c r="I531" s="91">
        <v>0.35438966715230202</v>
      </c>
    </row>
    <row r="532" spans="1:9" x14ac:dyDescent="0.2">
      <c r="A532" s="204" t="e">
        <v>#N/A</v>
      </c>
      <c r="B532" s="204"/>
      <c r="C532" s="83" t="s">
        <v>211</v>
      </c>
      <c r="D532" s="80">
        <v>630</v>
      </c>
      <c r="E532" s="85">
        <v>465</v>
      </c>
      <c r="F532" s="4">
        <f t="shared" si="68"/>
        <v>8.387260999456414E-3</v>
      </c>
      <c r="G532" s="4">
        <f t="shared" si="69"/>
        <v>8.387260999456414E-3</v>
      </c>
      <c r="H532" s="90">
        <v>0.22829129932260034</v>
      </c>
      <c r="I532" s="90">
        <v>0.21990403832314392</v>
      </c>
    </row>
    <row r="533" spans="1:9" x14ac:dyDescent="0.2">
      <c r="A533" s="204" t="e">
        <v>#N/A</v>
      </c>
      <c r="B533" s="204"/>
      <c r="C533" s="83" t="s">
        <v>212</v>
      </c>
      <c r="D533" s="80">
        <v>498</v>
      </c>
      <c r="E533" s="85">
        <v>427</v>
      </c>
      <c r="F533" s="4">
        <f t="shared" si="68"/>
        <v>-1.9305944187000795E-2</v>
      </c>
      <c r="G533" s="4">
        <f t="shared" si="69"/>
        <v>1.9305944187000795E-2</v>
      </c>
      <c r="H533" s="91">
        <v>0.17912669534412073</v>
      </c>
      <c r="I533" s="91">
        <v>0.19843263953112153</v>
      </c>
    </row>
    <row r="534" spans="1:9" x14ac:dyDescent="0.2">
      <c r="A534" s="204" t="e">
        <v>#N/A</v>
      </c>
      <c r="B534" s="204"/>
      <c r="C534" s="83" t="s">
        <v>213</v>
      </c>
      <c r="D534" s="80">
        <v>403</v>
      </c>
      <c r="E534" s="85">
        <v>229</v>
      </c>
      <c r="F534" s="4">
        <f t="shared" si="68"/>
        <v>3.3553612799794519E-2</v>
      </c>
      <c r="G534" s="4">
        <f t="shared" si="69"/>
        <v>3.3553612799794519E-2</v>
      </c>
      <c r="H534" s="91">
        <v>0.1425010577105118</v>
      </c>
      <c r="I534" s="91">
        <v>0.10894744491071728</v>
      </c>
    </row>
    <row r="535" spans="1:9" x14ac:dyDescent="0.2">
      <c r="A535" s="204" t="e">
        <v>#N/A</v>
      </c>
      <c r="B535" s="204"/>
      <c r="C535" s="83" t="s">
        <v>214</v>
      </c>
      <c r="D535" s="80">
        <v>298</v>
      </c>
      <c r="E535" s="85">
        <v>217</v>
      </c>
      <c r="F535" s="4">
        <f t="shared" si="68"/>
        <v>-1.7016078865487463E-2</v>
      </c>
      <c r="G535" s="4">
        <f t="shared" si="69"/>
        <v>1.7016078865487463E-2</v>
      </c>
      <c r="H535" s="91">
        <v>0.10105395347458636</v>
      </c>
      <c r="I535" s="91">
        <v>0.11807003234007382</v>
      </c>
    </row>
    <row r="536" spans="1:9" x14ac:dyDescent="0.2">
      <c r="A536" s="204" t="s">
        <v>153</v>
      </c>
      <c r="B536" s="204" t="s">
        <v>235</v>
      </c>
      <c r="C536" s="83" t="s">
        <v>11</v>
      </c>
      <c r="D536" s="80">
        <v>0</v>
      </c>
      <c r="E536" s="85">
        <v>1</v>
      </c>
      <c r="F536" s="4">
        <f t="shared" si="68"/>
        <v>0</v>
      </c>
      <c r="G536" s="4">
        <f t="shared" si="69"/>
        <v>0</v>
      </c>
      <c r="H536" s="91">
        <v>0</v>
      </c>
      <c r="I536" s="91">
        <v>0</v>
      </c>
    </row>
    <row r="537" spans="1:9" x14ac:dyDescent="0.2">
      <c r="A537" s="204" t="e">
        <v>#N/A</v>
      </c>
      <c r="B537" s="204"/>
      <c r="C537" s="83" t="s">
        <v>12</v>
      </c>
      <c r="D537" s="80">
        <v>0</v>
      </c>
      <c r="E537" s="85">
        <v>0</v>
      </c>
      <c r="F537" s="4">
        <f t="shared" si="68"/>
        <v>0</v>
      </c>
      <c r="G537" s="4">
        <f t="shared" si="69"/>
        <v>0</v>
      </c>
      <c r="H537" s="91">
        <v>0</v>
      </c>
      <c r="I537" s="91">
        <v>0</v>
      </c>
    </row>
    <row r="538" spans="1:9" x14ac:dyDescent="0.2">
      <c r="A538" s="204" t="e">
        <v>#N/A</v>
      </c>
      <c r="B538" s="204"/>
      <c r="C538" s="83" t="s">
        <v>118</v>
      </c>
      <c r="D538" s="80">
        <v>588</v>
      </c>
      <c r="E538" s="85">
        <v>348</v>
      </c>
      <c r="F538" s="4">
        <f t="shared" si="68"/>
        <v>2.7285655740416026E-2</v>
      </c>
      <c r="G538" s="4">
        <f t="shared" si="69"/>
        <v>2.7285655740416026E-2</v>
      </c>
      <c r="H538" s="91">
        <v>0.20427522304487819</v>
      </c>
      <c r="I538" s="91">
        <v>0.17698956730446216</v>
      </c>
    </row>
    <row r="539" spans="1:9" x14ac:dyDescent="0.2">
      <c r="A539" s="204" t="e">
        <v>#N/A</v>
      </c>
      <c r="B539" s="204"/>
      <c r="C539" s="83" t="s">
        <v>211</v>
      </c>
      <c r="D539" s="80">
        <v>761</v>
      </c>
      <c r="E539" s="85">
        <v>475</v>
      </c>
      <c r="F539" s="4">
        <f t="shared" si="68"/>
        <v>4.1189990498312262E-2</v>
      </c>
      <c r="G539" s="4">
        <f t="shared" si="69"/>
        <v>4.1189990498312262E-2</v>
      </c>
      <c r="H539" s="91">
        <v>0.26311529535003103</v>
      </c>
      <c r="I539" s="91">
        <v>0.22192530485171877</v>
      </c>
    </row>
    <row r="540" spans="1:9" x14ac:dyDescent="0.2">
      <c r="A540" s="204" t="e">
        <v>#N/A</v>
      </c>
      <c r="B540" s="204"/>
      <c r="C540" s="83" t="s">
        <v>212</v>
      </c>
      <c r="D540" s="80">
        <v>754</v>
      </c>
      <c r="E540" s="85">
        <v>618</v>
      </c>
      <c r="F540" s="4">
        <f t="shared" si="68"/>
        <v>-1.9568577513681906E-2</v>
      </c>
      <c r="G540" s="4">
        <f t="shared" si="69"/>
        <v>1.9568577513681906E-2</v>
      </c>
      <c r="H540" s="91">
        <v>0.27435604956981252</v>
      </c>
      <c r="I540" s="91">
        <v>0.29392462708349443</v>
      </c>
    </row>
    <row r="541" spans="1:9" x14ac:dyDescent="0.2">
      <c r="A541" s="204" t="e">
        <v>#N/A</v>
      </c>
      <c r="B541" s="204"/>
      <c r="C541" s="83" t="s">
        <v>213</v>
      </c>
      <c r="D541" s="80">
        <v>442</v>
      </c>
      <c r="E541" s="85">
        <v>353</v>
      </c>
      <c r="F541" s="4">
        <f t="shared" si="68"/>
        <v>-5.8008272183518172E-3</v>
      </c>
      <c r="G541" s="4">
        <f t="shared" si="69"/>
        <v>5.8008272183518172E-3</v>
      </c>
      <c r="H541" s="91">
        <v>0.15973124110179104</v>
      </c>
      <c r="I541" s="91">
        <v>0.16553206832014286</v>
      </c>
    </row>
    <row r="542" spans="1:9" x14ac:dyDescent="0.2">
      <c r="A542" s="204" t="e">
        <v>#N/A</v>
      </c>
      <c r="B542" s="204"/>
      <c r="C542" s="83" t="s">
        <v>214</v>
      </c>
      <c r="D542" s="80">
        <v>279</v>
      </c>
      <c r="E542" s="85">
        <v>274</v>
      </c>
      <c r="F542" s="4">
        <f t="shared" si="68"/>
        <v>-4.3106241506692705E-2</v>
      </c>
      <c r="G542" s="4">
        <f t="shared" si="69"/>
        <v>4.3106241506692705E-2</v>
      </c>
      <c r="H542" s="91">
        <v>9.852219093348763E-2</v>
      </c>
      <c r="I542" s="91">
        <v>0.14162843244018034</v>
      </c>
    </row>
    <row r="543" spans="1:9" x14ac:dyDescent="0.2">
      <c r="A543" s="204" t="s">
        <v>153</v>
      </c>
      <c r="B543" s="204" t="s">
        <v>236</v>
      </c>
      <c r="C543" s="83" t="s">
        <v>11</v>
      </c>
      <c r="D543" s="80">
        <v>0</v>
      </c>
      <c r="E543" s="85">
        <v>1</v>
      </c>
      <c r="F543" s="4">
        <f t="shared" si="68"/>
        <v>0</v>
      </c>
      <c r="G543" s="4">
        <f t="shared" si="69"/>
        <v>0</v>
      </c>
      <c r="H543" s="91">
        <v>0</v>
      </c>
      <c r="I543" s="91">
        <v>0</v>
      </c>
    </row>
    <row r="544" spans="1:9" x14ac:dyDescent="0.2">
      <c r="A544" s="204" t="e">
        <v>#N/A</v>
      </c>
      <c r="B544" s="204"/>
      <c r="C544" s="83" t="s">
        <v>12</v>
      </c>
      <c r="D544" s="80">
        <v>0</v>
      </c>
      <c r="E544" s="85">
        <v>1</v>
      </c>
      <c r="F544" s="4">
        <f t="shared" si="68"/>
        <v>-2.2152658778329455E-4</v>
      </c>
      <c r="G544" s="4">
        <f t="shared" si="69"/>
        <v>2.2152658778329455E-4</v>
      </c>
      <c r="H544" s="91">
        <v>0</v>
      </c>
      <c r="I544" s="91">
        <v>2.2152658778329455E-4</v>
      </c>
    </row>
    <row r="545" spans="1:9" x14ac:dyDescent="0.2">
      <c r="A545" s="204" t="e">
        <v>#N/A</v>
      </c>
      <c r="B545" s="204"/>
      <c r="C545" s="83" t="s">
        <v>118</v>
      </c>
      <c r="D545" s="80">
        <v>1147</v>
      </c>
      <c r="E545" s="85">
        <v>669</v>
      </c>
      <c r="F545" s="4">
        <f t="shared" si="68"/>
        <v>6.7515619053412634E-2</v>
      </c>
      <c r="G545" s="4">
        <f t="shared" si="69"/>
        <v>6.7515619053412634E-2</v>
      </c>
      <c r="H545" s="90">
        <v>0.37659592723659735</v>
      </c>
      <c r="I545" s="90">
        <v>0.30908030818318472</v>
      </c>
    </row>
    <row r="546" spans="1:9" x14ac:dyDescent="0.2">
      <c r="A546" s="204" t="e">
        <v>#N/A</v>
      </c>
      <c r="B546" s="204"/>
      <c r="C546" s="83" t="s">
        <v>211</v>
      </c>
      <c r="D546" s="80">
        <v>794</v>
      </c>
      <c r="E546" s="85">
        <v>628</v>
      </c>
      <c r="F546" s="4">
        <f t="shared" si="68"/>
        <v>-1.9965214975857792E-3</v>
      </c>
      <c r="G546" s="4">
        <f t="shared" si="69"/>
        <v>1.9965214975857792E-3</v>
      </c>
      <c r="H546" s="91">
        <v>0.29072021192871256</v>
      </c>
      <c r="I546" s="91">
        <v>0.29271673342629834</v>
      </c>
    </row>
    <row r="547" spans="1:9" x14ac:dyDescent="0.2">
      <c r="A547" s="204" t="e">
        <v>#N/A</v>
      </c>
      <c r="B547" s="204"/>
      <c r="C547" s="83" t="s">
        <v>212</v>
      </c>
      <c r="D547" s="80">
        <v>458</v>
      </c>
      <c r="E547" s="85">
        <v>427</v>
      </c>
      <c r="F547" s="4">
        <f t="shared" si="68"/>
        <v>-4.5521829703932593E-2</v>
      </c>
      <c r="G547" s="4">
        <f t="shared" si="69"/>
        <v>4.5521829703932593E-2</v>
      </c>
      <c r="H547" s="91">
        <v>0.17053256402281122</v>
      </c>
      <c r="I547" s="91">
        <v>0.21605439372674382</v>
      </c>
    </row>
    <row r="548" spans="1:9" x14ac:dyDescent="0.2">
      <c r="A548" s="204" t="e">
        <v>#N/A</v>
      </c>
      <c r="B548" s="204"/>
      <c r="C548" s="83" t="s">
        <v>213</v>
      </c>
      <c r="D548" s="80">
        <v>250</v>
      </c>
      <c r="E548" s="85">
        <v>181</v>
      </c>
      <c r="F548" s="4">
        <f t="shared" si="68"/>
        <v>2.7268718349704041E-3</v>
      </c>
      <c r="G548" s="4">
        <f t="shared" si="69"/>
        <v>2.7268718349704041E-3</v>
      </c>
      <c r="H548" s="91">
        <v>9.4906619415816545E-2</v>
      </c>
      <c r="I548" s="91">
        <v>9.2179747580846141E-2</v>
      </c>
    </row>
    <row r="549" spans="1:9" x14ac:dyDescent="0.2">
      <c r="A549" s="204" t="e">
        <v>#N/A</v>
      </c>
      <c r="B549" s="204"/>
      <c r="C549" s="83" t="s">
        <v>214</v>
      </c>
      <c r="D549" s="80">
        <v>175</v>
      </c>
      <c r="E549" s="85">
        <v>162</v>
      </c>
      <c r="F549" s="4">
        <f t="shared" si="68"/>
        <v>-2.2502613099079527E-2</v>
      </c>
      <c r="G549" s="4">
        <f t="shared" si="69"/>
        <v>2.2502613099079527E-2</v>
      </c>
      <c r="H549" s="91">
        <v>6.7244677396062671E-2</v>
      </c>
      <c r="I549" s="91">
        <v>8.9747290495142198E-2</v>
      </c>
    </row>
    <row r="550" spans="1:9" x14ac:dyDescent="0.2">
      <c r="A550" s="204" t="s">
        <v>153</v>
      </c>
      <c r="B550" s="204" t="s">
        <v>237</v>
      </c>
      <c r="C550" s="83" t="s">
        <v>11</v>
      </c>
      <c r="D550" s="80">
        <v>0</v>
      </c>
      <c r="E550" s="85">
        <v>1</v>
      </c>
      <c r="F550" s="4">
        <f t="shared" si="68"/>
        <v>0</v>
      </c>
      <c r="G550" s="4">
        <f t="shared" si="69"/>
        <v>0</v>
      </c>
      <c r="H550" s="91">
        <v>0</v>
      </c>
      <c r="I550" s="91">
        <v>0</v>
      </c>
    </row>
    <row r="551" spans="1:9" x14ac:dyDescent="0.2">
      <c r="A551" s="204" t="e">
        <v>#N/A</v>
      </c>
      <c r="B551" s="204"/>
      <c r="C551" s="83" t="s">
        <v>12</v>
      </c>
      <c r="D551" s="80">
        <v>0</v>
      </c>
      <c r="E551" s="85">
        <v>2</v>
      </c>
      <c r="F551" s="4">
        <f t="shared" si="68"/>
        <v>-4.4710572564996535E-4</v>
      </c>
      <c r="G551" s="4">
        <f t="shared" si="69"/>
        <v>4.4710572564996535E-4</v>
      </c>
      <c r="H551" s="91">
        <v>0</v>
      </c>
      <c r="I551" s="91">
        <v>4.4710572564996535E-4</v>
      </c>
    </row>
    <row r="552" spans="1:9" x14ac:dyDescent="0.2">
      <c r="A552" s="204" t="e">
        <v>#N/A</v>
      </c>
      <c r="B552" s="204"/>
      <c r="C552" s="83" t="s">
        <v>118</v>
      </c>
      <c r="D552" s="80">
        <v>516</v>
      </c>
      <c r="E552" s="85">
        <v>279</v>
      </c>
      <c r="F552" s="4">
        <f t="shared" si="68"/>
        <v>4.4844319472516964E-2</v>
      </c>
      <c r="G552" s="4">
        <f t="shared" si="69"/>
        <v>4.4844319472516964E-2</v>
      </c>
      <c r="H552" s="91">
        <v>0.17586547378779704</v>
      </c>
      <c r="I552" s="91">
        <v>0.13102115431528008</v>
      </c>
    </row>
    <row r="553" spans="1:9" x14ac:dyDescent="0.2">
      <c r="A553" s="204" t="e">
        <v>#N/A</v>
      </c>
      <c r="B553" s="204"/>
      <c r="C553" s="83" t="s">
        <v>211</v>
      </c>
      <c r="D553" s="80">
        <v>546</v>
      </c>
      <c r="E553" s="85">
        <v>380</v>
      </c>
      <c r="F553" s="4">
        <f t="shared" si="68"/>
        <v>1.550926574107761E-2</v>
      </c>
      <c r="G553" s="4">
        <f t="shared" si="69"/>
        <v>1.550926574107761E-2</v>
      </c>
      <c r="H553" s="91">
        <v>0.19038665151647208</v>
      </c>
      <c r="I553" s="91">
        <v>0.17487738577539447</v>
      </c>
    </row>
    <row r="554" spans="1:9" x14ac:dyDescent="0.2">
      <c r="A554" s="204" t="e">
        <v>#N/A</v>
      </c>
      <c r="B554" s="204"/>
      <c r="C554" s="83" t="s">
        <v>212</v>
      </c>
      <c r="D554" s="80">
        <v>552</v>
      </c>
      <c r="E554" s="85">
        <v>446</v>
      </c>
      <c r="F554" s="4">
        <f t="shared" si="68"/>
        <v>-2.4889772247572717E-2</v>
      </c>
      <c r="G554" s="4">
        <f t="shared" si="69"/>
        <v>2.4889772247572717E-2</v>
      </c>
      <c r="H554" s="91">
        <v>0.19406676763203218</v>
      </c>
      <c r="I554" s="91">
        <v>0.21895653987960489</v>
      </c>
    </row>
    <row r="555" spans="1:9" x14ac:dyDescent="0.2">
      <c r="A555" s="204" t="e">
        <v>#N/A</v>
      </c>
      <c r="B555" s="204"/>
      <c r="C555" s="83" t="s">
        <v>213</v>
      </c>
      <c r="D555" s="80">
        <v>628</v>
      </c>
      <c r="E555" s="85">
        <v>450</v>
      </c>
      <c r="F555" s="4">
        <f t="shared" si="68"/>
        <v>1.0350963768337745E-2</v>
      </c>
      <c r="G555" s="4">
        <f t="shared" si="69"/>
        <v>1.0350963768337745E-2</v>
      </c>
      <c r="H555" s="91">
        <v>0.22489223673600442</v>
      </c>
      <c r="I555" s="91">
        <v>0.21454127296766667</v>
      </c>
    </row>
    <row r="556" spans="1:9" x14ac:dyDescent="0.2">
      <c r="A556" s="204" t="e">
        <v>#N/A</v>
      </c>
      <c r="B556" s="204"/>
      <c r="C556" s="83" t="s">
        <v>214</v>
      </c>
      <c r="D556" s="80">
        <v>582</v>
      </c>
      <c r="E556" s="85">
        <v>511</v>
      </c>
      <c r="F556" s="4">
        <f t="shared" si="68"/>
        <v>-4.5367671008708144E-2</v>
      </c>
      <c r="G556" s="4">
        <f t="shared" si="69"/>
        <v>4.5367671008708144E-2</v>
      </c>
      <c r="H556" s="91">
        <v>0.21478887032769456</v>
      </c>
      <c r="I556" s="91">
        <v>0.2601565413364027</v>
      </c>
    </row>
    <row r="557" spans="1:9" x14ac:dyDescent="0.2">
      <c r="A557" s="204" t="s">
        <v>153</v>
      </c>
      <c r="B557" s="204" t="s">
        <v>238</v>
      </c>
      <c r="C557" s="83" t="s">
        <v>11</v>
      </c>
      <c r="D557" s="80">
        <v>0</v>
      </c>
      <c r="E557" s="85">
        <v>2</v>
      </c>
      <c r="F557" s="4">
        <f t="shared" si="68"/>
        <v>-2.255791378666708E-4</v>
      </c>
      <c r="G557" s="4">
        <f t="shared" si="69"/>
        <v>2.255791378666708E-4</v>
      </c>
      <c r="H557" s="91">
        <v>0</v>
      </c>
      <c r="I557" s="91">
        <v>2.255791378666708E-4</v>
      </c>
    </row>
    <row r="558" spans="1:9" x14ac:dyDescent="0.2">
      <c r="A558" s="204" t="e">
        <v>#N/A</v>
      </c>
      <c r="B558" s="204"/>
      <c r="C558" s="83" t="s">
        <v>12</v>
      </c>
      <c r="D558" s="80">
        <v>0</v>
      </c>
      <c r="E558" s="85">
        <v>0</v>
      </c>
      <c r="F558" s="4">
        <f t="shared" si="68"/>
        <v>0</v>
      </c>
      <c r="G558" s="4">
        <f t="shared" si="69"/>
        <v>0</v>
      </c>
      <c r="H558" s="90">
        <v>0</v>
      </c>
      <c r="I558" s="90">
        <v>0</v>
      </c>
    </row>
    <row r="559" spans="1:9" x14ac:dyDescent="0.2">
      <c r="A559" s="204" t="e">
        <v>#N/A</v>
      </c>
      <c r="B559" s="204"/>
      <c r="C559" s="83" t="s">
        <v>118</v>
      </c>
      <c r="D559" s="80">
        <v>1525</v>
      </c>
      <c r="E559" s="85">
        <v>963</v>
      </c>
      <c r="F559" s="4">
        <f t="shared" si="68"/>
        <v>4.8511987605601214E-2</v>
      </c>
      <c r="G559" s="4">
        <f t="shared" si="69"/>
        <v>4.8511987605601214E-2</v>
      </c>
      <c r="H559" s="91">
        <v>0.51815725928181156</v>
      </c>
      <c r="I559" s="91">
        <v>0.46964527167621034</v>
      </c>
    </row>
    <row r="560" spans="1:9" x14ac:dyDescent="0.2">
      <c r="A560" s="204" t="e">
        <v>#N/A</v>
      </c>
      <c r="B560" s="204"/>
      <c r="C560" s="83" t="s">
        <v>211</v>
      </c>
      <c r="D560" s="80">
        <v>775</v>
      </c>
      <c r="E560" s="85">
        <v>602</v>
      </c>
      <c r="F560" s="4">
        <f t="shared" si="68"/>
        <v>2.4251648280096405E-3</v>
      </c>
      <c r="G560" s="4">
        <f t="shared" si="69"/>
        <v>2.4251648280096405E-3</v>
      </c>
      <c r="H560" s="91">
        <v>0.28836852265816743</v>
      </c>
      <c r="I560" s="91">
        <v>0.28594335783015778</v>
      </c>
    </row>
    <row r="561" spans="1:9" x14ac:dyDescent="0.2">
      <c r="A561" s="204" t="e">
        <v>#N/A</v>
      </c>
      <c r="B561" s="204"/>
      <c r="C561" s="83" t="s">
        <v>212</v>
      </c>
      <c r="D561" s="80">
        <v>309</v>
      </c>
      <c r="E561" s="85">
        <v>318</v>
      </c>
      <c r="F561" s="4">
        <f t="shared" si="68"/>
        <v>-3.8702070381471568E-2</v>
      </c>
      <c r="G561" s="4">
        <f t="shared" si="69"/>
        <v>3.8702070381471568E-2</v>
      </c>
      <c r="H561" s="91">
        <v>0.11621108938914747</v>
      </c>
      <c r="I561" s="91">
        <v>0.15491315977061904</v>
      </c>
    </row>
    <row r="562" spans="1:9" x14ac:dyDescent="0.2">
      <c r="A562" s="204" t="e">
        <v>#N/A</v>
      </c>
      <c r="B562" s="204"/>
      <c r="C562" s="83" t="s">
        <v>213</v>
      </c>
      <c r="D562" s="80">
        <v>124</v>
      </c>
      <c r="E562" s="85">
        <v>91</v>
      </c>
      <c r="F562" s="4">
        <f t="shared" si="68"/>
        <v>-3.677384332373218E-3</v>
      </c>
      <c r="G562" s="4">
        <f t="shared" si="69"/>
        <v>3.677384332373218E-3</v>
      </c>
      <c r="H562" s="91">
        <v>4.4015782719057199E-2</v>
      </c>
      <c r="I562" s="91">
        <v>4.7693167051430417E-2</v>
      </c>
    </row>
    <row r="563" spans="1:9" x14ac:dyDescent="0.2">
      <c r="A563" s="204" t="e">
        <v>#N/A</v>
      </c>
      <c r="B563" s="204"/>
      <c r="C563" s="83" t="s">
        <v>214</v>
      </c>
      <c r="D563" s="80">
        <v>91</v>
      </c>
      <c r="E563" s="85">
        <v>93</v>
      </c>
      <c r="F563" s="4">
        <f t="shared" si="68"/>
        <v>-8.3321185818974047E-3</v>
      </c>
      <c r="G563" s="4">
        <f t="shared" si="69"/>
        <v>8.3321185818974047E-3</v>
      </c>
      <c r="H563" s="91">
        <v>3.3247345951816817E-2</v>
      </c>
      <c r="I563" s="91">
        <v>4.1579464533714222E-2</v>
      </c>
    </row>
    <row r="564" spans="1:9" x14ac:dyDescent="0.2">
      <c r="A564" s="204" t="s">
        <v>153</v>
      </c>
      <c r="B564" s="204" t="s">
        <v>239</v>
      </c>
      <c r="C564" s="83" t="s">
        <v>11</v>
      </c>
      <c r="D564" s="80">
        <v>0</v>
      </c>
      <c r="E564" s="85">
        <v>2</v>
      </c>
      <c r="F564" s="4">
        <f t="shared" si="68"/>
        <v>-2.255791378666708E-4</v>
      </c>
      <c r="G564" s="4">
        <f t="shared" si="69"/>
        <v>2.255791378666708E-4</v>
      </c>
      <c r="H564" s="91">
        <v>0</v>
      </c>
      <c r="I564" s="91">
        <v>2.255791378666708E-4</v>
      </c>
    </row>
    <row r="565" spans="1:9" x14ac:dyDescent="0.2">
      <c r="A565" s="204" t="e">
        <v>#N/A</v>
      </c>
      <c r="B565" s="204"/>
      <c r="C565" s="83" t="s">
        <v>12</v>
      </c>
      <c r="D565" s="80">
        <v>0</v>
      </c>
      <c r="E565" s="85">
        <v>1</v>
      </c>
      <c r="F565" s="4">
        <f t="shared" si="68"/>
        <v>0</v>
      </c>
      <c r="G565" s="4">
        <f t="shared" si="69"/>
        <v>0</v>
      </c>
      <c r="H565" s="91">
        <v>0</v>
      </c>
      <c r="I565" s="91">
        <v>0</v>
      </c>
    </row>
    <row r="566" spans="1:9" x14ac:dyDescent="0.2">
      <c r="A566" s="204" t="e">
        <v>#N/A</v>
      </c>
      <c r="B566" s="204"/>
      <c r="C566" s="83" t="s">
        <v>118</v>
      </c>
      <c r="D566" s="80">
        <v>1508</v>
      </c>
      <c r="E566" s="85">
        <v>982</v>
      </c>
      <c r="F566" s="4">
        <f t="shared" si="68"/>
        <v>4.5749536339281915E-2</v>
      </c>
      <c r="G566" s="4">
        <f t="shared" si="69"/>
        <v>4.5749536339281915E-2</v>
      </c>
      <c r="H566" s="91">
        <v>0.52246914069915229</v>
      </c>
      <c r="I566" s="91">
        <v>0.47671960435987037</v>
      </c>
    </row>
    <row r="567" spans="1:9" x14ac:dyDescent="0.2">
      <c r="A567" s="204" t="e">
        <v>#N/A</v>
      </c>
      <c r="B567" s="204"/>
      <c r="C567" s="83" t="s">
        <v>211</v>
      </c>
      <c r="D567" s="80">
        <v>867</v>
      </c>
      <c r="E567" s="85">
        <v>657</v>
      </c>
      <c r="F567" s="4">
        <f t="shared" si="68"/>
        <v>-7.4540452009460023E-3</v>
      </c>
      <c r="G567" s="4">
        <f t="shared" si="69"/>
        <v>7.4540452009460023E-3</v>
      </c>
      <c r="H567" s="91">
        <v>0.31020625178338163</v>
      </c>
      <c r="I567" s="91">
        <v>0.31766029698432763</v>
      </c>
    </row>
    <row r="568" spans="1:9" x14ac:dyDescent="0.2">
      <c r="A568" s="204" t="e">
        <v>#N/A</v>
      </c>
      <c r="B568" s="204"/>
      <c r="C568" s="83" t="s">
        <v>212</v>
      </c>
      <c r="D568" s="80">
        <v>320</v>
      </c>
      <c r="E568" s="85">
        <v>311</v>
      </c>
      <c r="F568" s="4">
        <f t="shared" si="68"/>
        <v>-2.7644582453291835E-2</v>
      </c>
      <c r="G568" s="4">
        <f t="shared" si="69"/>
        <v>2.7644582453291835E-2</v>
      </c>
      <c r="H568" s="91">
        <v>0.12183005349247768</v>
      </c>
      <c r="I568" s="91">
        <v>0.14947463594576951</v>
      </c>
    </row>
    <row r="569" spans="1:9" x14ac:dyDescent="0.2">
      <c r="A569" s="204" t="e">
        <v>#N/A</v>
      </c>
      <c r="B569" s="204"/>
      <c r="C569" s="83" t="s">
        <v>213</v>
      </c>
      <c r="D569" s="80">
        <v>73</v>
      </c>
      <c r="E569" s="85">
        <v>70</v>
      </c>
      <c r="F569" s="4">
        <f t="shared" si="68"/>
        <v>-7.0383195233353034E-3</v>
      </c>
      <c r="G569" s="4">
        <f t="shared" si="69"/>
        <v>7.0383195233353034E-3</v>
      </c>
      <c r="H569" s="91">
        <v>2.7899433522119276E-2</v>
      </c>
      <c r="I569" s="91">
        <v>3.493775304545458E-2</v>
      </c>
    </row>
    <row r="570" spans="1:9" x14ac:dyDescent="0.2">
      <c r="A570" s="204" t="e">
        <v>#N/A</v>
      </c>
      <c r="B570" s="204"/>
      <c r="C570" s="83" t="s">
        <v>214</v>
      </c>
      <c r="D570" s="80">
        <v>56</v>
      </c>
      <c r="E570" s="85">
        <v>46</v>
      </c>
      <c r="F570" s="4">
        <f t="shared" si="68"/>
        <v>-3.3870100238401896E-3</v>
      </c>
      <c r="G570" s="4">
        <f t="shared" si="69"/>
        <v>3.3870100238401896E-3</v>
      </c>
      <c r="H570" s="91">
        <v>1.7595120502869151E-2</v>
      </c>
      <c r="I570" s="91">
        <v>2.0982130526709341E-2</v>
      </c>
    </row>
    <row r="571" spans="1:9" x14ac:dyDescent="0.2">
      <c r="A571" s="204" t="s">
        <v>153</v>
      </c>
      <c r="B571" s="204" t="s">
        <v>240</v>
      </c>
      <c r="C571" s="83" t="s">
        <v>11</v>
      </c>
      <c r="D571" s="80">
        <v>0</v>
      </c>
      <c r="E571" s="85">
        <v>1</v>
      </c>
      <c r="F571" s="4">
        <f t="shared" si="68"/>
        <v>0</v>
      </c>
      <c r="G571" s="4">
        <f t="shared" si="69"/>
        <v>0</v>
      </c>
      <c r="H571" s="90">
        <v>0</v>
      </c>
      <c r="I571" s="90">
        <v>0</v>
      </c>
    </row>
    <row r="572" spans="1:9" x14ac:dyDescent="0.2">
      <c r="A572" s="204" t="e">
        <v>#N/A</v>
      </c>
      <c r="B572" s="204"/>
      <c r="C572" s="83" t="s">
        <v>12</v>
      </c>
      <c r="D572" s="80">
        <v>0</v>
      </c>
      <c r="E572" s="85">
        <v>0</v>
      </c>
      <c r="F572" s="4">
        <f t="shared" si="68"/>
        <v>0</v>
      </c>
      <c r="G572" s="4">
        <f t="shared" si="69"/>
        <v>0</v>
      </c>
      <c r="H572" s="91">
        <v>0</v>
      </c>
      <c r="I572" s="91">
        <v>0</v>
      </c>
    </row>
    <row r="573" spans="1:9" x14ac:dyDescent="0.2">
      <c r="A573" s="204" t="e">
        <v>#N/A</v>
      </c>
      <c r="B573" s="204"/>
      <c r="C573" s="83" t="s">
        <v>118</v>
      </c>
      <c r="D573" s="80">
        <v>672</v>
      </c>
      <c r="E573" s="85">
        <v>458</v>
      </c>
      <c r="F573" s="4">
        <f t="shared" si="68"/>
        <v>1.9385252787593232E-2</v>
      </c>
      <c r="G573" s="4">
        <f t="shared" si="69"/>
        <v>1.9385252787593232E-2</v>
      </c>
      <c r="H573" s="91">
        <v>0.23290450508542945</v>
      </c>
      <c r="I573" s="91">
        <v>0.21351925229783622</v>
      </c>
    </row>
    <row r="574" spans="1:9" x14ac:dyDescent="0.2">
      <c r="A574" s="204" t="e">
        <v>#N/A</v>
      </c>
      <c r="B574" s="204"/>
      <c r="C574" s="83" t="s">
        <v>211</v>
      </c>
      <c r="D574" s="80">
        <v>847</v>
      </c>
      <c r="E574" s="85">
        <v>557</v>
      </c>
      <c r="F574" s="4">
        <f t="shared" si="68"/>
        <v>2.5828045929088439E-2</v>
      </c>
      <c r="G574" s="4">
        <f t="shared" si="69"/>
        <v>2.5828045929088439E-2</v>
      </c>
      <c r="H574" s="91">
        <v>0.28688120912034309</v>
      </c>
      <c r="I574" s="91">
        <v>0.26105316319125466</v>
      </c>
    </row>
    <row r="575" spans="1:9" x14ac:dyDescent="0.2">
      <c r="A575" s="204" t="e">
        <v>#N/A</v>
      </c>
      <c r="B575" s="204"/>
      <c r="C575" s="83" t="s">
        <v>212</v>
      </c>
      <c r="D575" s="80">
        <v>685</v>
      </c>
      <c r="E575" s="85">
        <v>561</v>
      </c>
      <c r="F575" s="4">
        <f t="shared" si="68"/>
        <v>-2.5071945979686483E-2</v>
      </c>
      <c r="G575" s="4">
        <f t="shared" si="69"/>
        <v>2.5071945979686483E-2</v>
      </c>
      <c r="H575" s="91">
        <v>0.24739918392720067</v>
      </c>
      <c r="I575" s="91">
        <v>0.27247112990688716</v>
      </c>
    </row>
    <row r="576" spans="1:9" x14ac:dyDescent="0.2">
      <c r="A576" s="204" t="e">
        <v>#N/A</v>
      </c>
      <c r="B576" s="204"/>
      <c r="C576" s="83" t="s">
        <v>213</v>
      </c>
      <c r="D576" s="80">
        <v>365</v>
      </c>
      <c r="E576" s="85">
        <v>264</v>
      </c>
      <c r="F576" s="4">
        <f t="shared" si="68"/>
        <v>1.5603395296876404E-2</v>
      </c>
      <c r="G576" s="4">
        <f t="shared" si="69"/>
        <v>1.5603395296876404E-2</v>
      </c>
      <c r="H576" s="91">
        <v>0.14276274135356984</v>
      </c>
      <c r="I576" s="91">
        <v>0.12715934605669343</v>
      </c>
    </row>
    <row r="577" spans="1:9" x14ac:dyDescent="0.2">
      <c r="A577" s="204" t="e">
        <v>#N/A</v>
      </c>
      <c r="B577" s="204"/>
      <c r="C577" s="83" t="s">
        <v>214</v>
      </c>
      <c r="D577" s="80">
        <v>255</v>
      </c>
      <c r="E577" s="85">
        <v>228</v>
      </c>
      <c r="F577" s="4">
        <f t="shared" si="68"/>
        <v>-3.5744748033869442E-2</v>
      </c>
      <c r="G577" s="4">
        <f t="shared" si="69"/>
        <v>3.5744748033869442E-2</v>
      </c>
      <c r="H577" s="91">
        <v>9.0052360513457289E-2</v>
      </c>
      <c r="I577" s="91">
        <v>0.12579710854732673</v>
      </c>
    </row>
    <row r="578" spans="1:9" x14ac:dyDescent="0.2">
      <c r="A578" s="204" t="s">
        <v>153</v>
      </c>
      <c r="B578" s="204" t="s">
        <v>241</v>
      </c>
      <c r="C578" s="83" t="s">
        <v>11</v>
      </c>
      <c r="D578" s="80">
        <v>0</v>
      </c>
      <c r="E578" s="85">
        <v>1</v>
      </c>
      <c r="F578" s="4">
        <f t="shared" si="68"/>
        <v>0</v>
      </c>
      <c r="G578" s="4">
        <f t="shared" si="69"/>
        <v>0</v>
      </c>
      <c r="H578" s="91">
        <v>0</v>
      </c>
      <c r="I578" s="91">
        <v>0</v>
      </c>
    </row>
    <row r="579" spans="1:9" x14ac:dyDescent="0.2">
      <c r="A579" s="204" t="e">
        <v>#N/A</v>
      </c>
      <c r="B579" s="204"/>
      <c r="C579" s="83" t="s">
        <v>12</v>
      </c>
      <c r="D579" s="80">
        <v>0</v>
      </c>
      <c r="E579" s="85">
        <v>0</v>
      </c>
      <c r="F579" s="4">
        <f t="shared" si="68"/>
        <v>0</v>
      </c>
      <c r="G579" s="4">
        <f t="shared" si="69"/>
        <v>0</v>
      </c>
      <c r="H579" s="91">
        <v>0</v>
      </c>
      <c r="I579" s="91">
        <v>0</v>
      </c>
    </row>
    <row r="580" spans="1:9" x14ac:dyDescent="0.2">
      <c r="A580" s="204" t="e">
        <v>#N/A</v>
      </c>
      <c r="B580" s="204"/>
      <c r="C580" s="83" t="s">
        <v>118</v>
      </c>
      <c r="D580" s="80">
        <v>1333</v>
      </c>
      <c r="E580" s="85">
        <v>972</v>
      </c>
      <c r="F580" s="4">
        <f t="shared" ref="F580:F643" si="70">SUM(H580-I580)</f>
        <v>-3.2614224932999147E-3</v>
      </c>
      <c r="G580" s="4">
        <f t="shared" ref="G580:G643" si="71">ABS(F580)</f>
        <v>3.2614224932999147E-3</v>
      </c>
      <c r="H580" s="91">
        <v>0.45692417776005234</v>
      </c>
      <c r="I580" s="91">
        <v>0.46018560025335226</v>
      </c>
    </row>
    <row r="581" spans="1:9" x14ac:dyDescent="0.2">
      <c r="A581" s="204" t="e">
        <v>#N/A</v>
      </c>
      <c r="B581" s="204"/>
      <c r="C581" s="83" t="s">
        <v>211</v>
      </c>
      <c r="D581" s="80">
        <v>706</v>
      </c>
      <c r="E581" s="85">
        <v>474</v>
      </c>
      <c r="F581" s="4">
        <f t="shared" si="70"/>
        <v>2.0102879342493191E-2</v>
      </c>
      <c r="G581" s="4">
        <f t="shared" si="71"/>
        <v>2.0102879342493191E-2</v>
      </c>
      <c r="H581" s="91">
        <v>0.25552987401011878</v>
      </c>
      <c r="I581" s="91">
        <v>0.23542699466762559</v>
      </c>
    </row>
    <row r="582" spans="1:9" x14ac:dyDescent="0.2">
      <c r="A582" s="204" t="e">
        <v>#N/A</v>
      </c>
      <c r="B582" s="204"/>
      <c r="C582" s="83" t="s">
        <v>212</v>
      </c>
      <c r="D582" s="80">
        <v>403</v>
      </c>
      <c r="E582" s="85">
        <v>334</v>
      </c>
      <c r="F582" s="4">
        <f t="shared" si="70"/>
        <v>-1.3449743120001495E-2</v>
      </c>
      <c r="G582" s="4">
        <f t="shared" si="71"/>
        <v>1.3449743120001495E-2</v>
      </c>
      <c r="H582" s="91">
        <v>0.14690370163878433</v>
      </c>
      <c r="I582" s="91">
        <v>0.16035344475878582</v>
      </c>
    </row>
    <row r="583" spans="1:9" x14ac:dyDescent="0.2">
      <c r="A583" s="204" t="e">
        <v>#N/A</v>
      </c>
      <c r="B583" s="204"/>
      <c r="C583" s="83" t="s">
        <v>213</v>
      </c>
      <c r="D583" s="80">
        <v>254</v>
      </c>
      <c r="E583" s="85">
        <v>176</v>
      </c>
      <c r="F583" s="4">
        <f t="shared" si="70"/>
        <v>4.6594794161361752E-3</v>
      </c>
      <c r="G583" s="4">
        <f t="shared" si="71"/>
        <v>4.6594794161361752E-3</v>
      </c>
      <c r="H583" s="91">
        <v>9.1172270148589252E-2</v>
      </c>
      <c r="I583" s="91">
        <v>8.6512790732453076E-2</v>
      </c>
    </row>
    <row r="584" spans="1:9" x14ac:dyDescent="0.2">
      <c r="A584" s="204" t="e">
        <v>#N/A</v>
      </c>
      <c r="B584" s="204"/>
      <c r="C584" s="83" t="s">
        <v>214</v>
      </c>
      <c r="D584" s="80">
        <v>128</v>
      </c>
      <c r="E584" s="85">
        <v>112</v>
      </c>
      <c r="F584" s="4">
        <f t="shared" si="70"/>
        <v>-8.0511931453259716E-3</v>
      </c>
      <c r="G584" s="4">
        <f t="shared" si="71"/>
        <v>8.0511931453259716E-3</v>
      </c>
      <c r="H584" s="90">
        <v>4.9469976442455404E-2</v>
      </c>
      <c r="I584" s="90">
        <v>5.7521169587781376E-2</v>
      </c>
    </row>
    <row r="585" spans="1:9" x14ac:dyDescent="0.2">
      <c r="A585" s="204" t="s">
        <v>153</v>
      </c>
      <c r="B585" s="204" t="s">
        <v>242</v>
      </c>
      <c r="C585" s="83" t="s">
        <v>11</v>
      </c>
      <c r="D585" s="80">
        <v>0</v>
      </c>
      <c r="E585" s="85">
        <v>1</v>
      </c>
      <c r="F585" s="4">
        <f t="shared" si="70"/>
        <v>0</v>
      </c>
      <c r="G585" s="4">
        <f t="shared" si="71"/>
        <v>0</v>
      </c>
      <c r="H585" s="91">
        <v>0</v>
      </c>
      <c r="I585" s="91">
        <v>0</v>
      </c>
    </row>
    <row r="586" spans="1:9" x14ac:dyDescent="0.2">
      <c r="A586" s="204" t="e">
        <v>#N/A</v>
      </c>
      <c r="B586" s="204"/>
      <c r="C586" s="83" t="s">
        <v>12</v>
      </c>
      <c r="D586" s="80">
        <v>0</v>
      </c>
      <c r="E586" s="85">
        <v>0</v>
      </c>
      <c r="F586" s="4">
        <f t="shared" si="70"/>
        <v>0</v>
      </c>
      <c r="G586" s="4">
        <f t="shared" si="71"/>
        <v>0</v>
      </c>
      <c r="H586" s="91">
        <v>0</v>
      </c>
      <c r="I586" s="91">
        <v>0</v>
      </c>
    </row>
    <row r="587" spans="1:9" x14ac:dyDescent="0.2">
      <c r="A587" s="204" t="e">
        <v>#N/A</v>
      </c>
      <c r="B587" s="204"/>
      <c r="C587" s="83" t="s">
        <v>118</v>
      </c>
      <c r="D587" s="80">
        <v>1573</v>
      </c>
      <c r="E587" s="85">
        <v>1167</v>
      </c>
      <c r="F587" s="4">
        <f t="shared" si="70"/>
        <v>-1.3363881958758927E-2</v>
      </c>
      <c r="G587" s="4">
        <f t="shared" si="71"/>
        <v>1.3363881958758927E-2</v>
      </c>
      <c r="H587" s="91">
        <v>0.544056450595782</v>
      </c>
      <c r="I587" s="91">
        <v>0.55742033255454093</v>
      </c>
    </row>
    <row r="588" spans="1:9" x14ac:dyDescent="0.2">
      <c r="A588" s="204" t="e">
        <v>#N/A</v>
      </c>
      <c r="B588" s="204"/>
      <c r="C588" s="83" t="s">
        <v>211</v>
      </c>
      <c r="D588" s="80">
        <v>634</v>
      </c>
      <c r="E588" s="85">
        <v>428</v>
      </c>
      <c r="F588" s="4">
        <f t="shared" si="70"/>
        <v>2.552533606185492E-2</v>
      </c>
      <c r="G588" s="4">
        <f t="shared" si="71"/>
        <v>2.552533606185492E-2</v>
      </c>
      <c r="H588" s="91">
        <v>0.22633774614690072</v>
      </c>
      <c r="I588" s="91">
        <v>0.2008124100850458</v>
      </c>
    </row>
    <row r="589" spans="1:9" x14ac:dyDescent="0.2">
      <c r="A589" s="204" t="e">
        <v>#N/A</v>
      </c>
      <c r="B589" s="204"/>
      <c r="C589" s="83" t="s">
        <v>212</v>
      </c>
      <c r="D589" s="80">
        <v>321</v>
      </c>
      <c r="E589" s="85">
        <v>270</v>
      </c>
      <c r="F589" s="4">
        <f t="shared" si="70"/>
        <v>-1.3020781137792162E-2</v>
      </c>
      <c r="G589" s="4">
        <f t="shared" si="71"/>
        <v>1.3020781137792162E-2</v>
      </c>
      <c r="H589" s="91">
        <v>0.12000459343113511</v>
      </c>
      <c r="I589" s="91">
        <v>0.13302537456892727</v>
      </c>
    </row>
    <row r="590" spans="1:9" x14ac:dyDescent="0.2">
      <c r="A590" s="204" t="e">
        <v>#N/A</v>
      </c>
      <c r="B590" s="204"/>
      <c r="C590" s="83" t="s">
        <v>213</v>
      </c>
      <c r="D590" s="80">
        <v>155</v>
      </c>
      <c r="E590" s="85">
        <v>108</v>
      </c>
      <c r="F590" s="4">
        <f t="shared" si="70"/>
        <v>-1.346584034120156E-3</v>
      </c>
      <c r="G590" s="4">
        <f t="shared" si="71"/>
        <v>1.346584034120156E-3</v>
      </c>
      <c r="H590" s="91">
        <v>5.7856837727699874E-2</v>
      </c>
      <c r="I590" s="91">
        <v>5.920342176182003E-2</v>
      </c>
    </row>
    <row r="591" spans="1:9" x14ac:dyDescent="0.2">
      <c r="A591" s="204" t="e">
        <v>#N/A</v>
      </c>
      <c r="B591" s="204"/>
      <c r="C591" s="83" t="s">
        <v>214</v>
      </c>
      <c r="D591" s="80">
        <v>141</v>
      </c>
      <c r="E591" s="85">
        <v>95</v>
      </c>
      <c r="F591" s="4">
        <f t="shared" si="70"/>
        <v>2.2059110688178452E-3</v>
      </c>
      <c r="G591" s="4">
        <f t="shared" si="71"/>
        <v>2.2059110688178452E-3</v>
      </c>
      <c r="H591" s="91">
        <v>5.1744372098481824E-2</v>
      </c>
      <c r="I591" s="91">
        <v>4.9538461029663979E-2</v>
      </c>
    </row>
    <row r="592" spans="1:9" x14ac:dyDescent="0.2">
      <c r="A592" s="204" t="s">
        <v>153</v>
      </c>
      <c r="B592" s="204" t="s">
        <v>243</v>
      </c>
      <c r="C592" s="83" t="s">
        <v>11</v>
      </c>
      <c r="D592" s="80">
        <v>0</v>
      </c>
      <c r="E592" s="85">
        <v>1</v>
      </c>
      <c r="F592" s="4">
        <f t="shared" si="70"/>
        <v>0</v>
      </c>
      <c r="G592" s="4">
        <f t="shared" si="71"/>
        <v>0</v>
      </c>
      <c r="H592" s="91">
        <v>0</v>
      </c>
      <c r="I592" s="91">
        <v>0</v>
      </c>
    </row>
    <row r="593" spans="1:9" x14ac:dyDescent="0.2">
      <c r="A593" s="204" t="e">
        <v>#N/A</v>
      </c>
      <c r="B593" s="204"/>
      <c r="C593" s="83" t="s">
        <v>12</v>
      </c>
      <c r="D593" s="80">
        <v>0</v>
      </c>
      <c r="E593" s="85">
        <v>0</v>
      </c>
      <c r="F593" s="4">
        <f t="shared" si="70"/>
        <v>0</v>
      </c>
      <c r="G593" s="4">
        <f t="shared" si="71"/>
        <v>0</v>
      </c>
      <c r="H593" s="91">
        <v>0</v>
      </c>
      <c r="I593" s="91">
        <v>0</v>
      </c>
    </row>
    <row r="594" spans="1:9" x14ac:dyDescent="0.2">
      <c r="A594" s="204" t="e">
        <v>#N/A</v>
      </c>
      <c r="B594" s="204"/>
      <c r="C594" s="83" t="s">
        <v>118</v>
      </c>
      <c r="D594" s="80">
        <v>1021</v>
      </c>
      <c r="E594" s="85">
        <v>627</v>
      </c>
      <c r="F594" s="4">
        <f t="shared" si="70"/>
        <v>5.7955427079287192E-2</v>
      </c>
      <c r="G594" s="4">
        <f t="shared" si="71"/>
        <v>5.7955427079287192E-2</v>
      </c>
      <c r="H594" s="91">
        <v>0.36051689048490637</v>
      </c>
      <c r="I594" s="91">
        <v>0.30256146340561918</v>
      </c>
    </row>
    <row r="595" spans="1:9" x14ac:dyDescent="0.2">
      <c r="A595" s="204" t="e">
        <v>#N/A</v>
      </c>
      <c r="B595" s="204"/>
      <c r="C595" s="83" t="s">
        <v>211</v>
      </c>
      <c r="D595" s="80">
        <v>561</v>
      </c>
      <c r="E595" s="85">
        <v>381</v>
      </c>
      <c r="F595" s="4">
        <f t="shared" si="70"/>
        <v>2.5306537076156654E-2</v>
      </c>
      <c r="G595" s="4">
        <f t="shared" si="71"/>
        <v>2.5306537076156654E-2</v>
      </c>
      <c r="H595" s="91">
        <v>0.20573747872415513</v>
      </c>
      <c r="I595" s="91">
        <v>0.18043094164799847</v>
      </c>
    </row>
    <row r="596" spans="1:9" x14ac:dyDescent="0.2">
      <c r="A596" s="204" t="e">
        <v>#N/A</v>
      </c>
      <c r="B596" s="204"/>
      <c r="C596" s="83" t="s">
        <v>212</v>
      </c>
      <c r="D596" s="80">
        <v>520</v>
      </c>
      <c r="E596" s="85">
        <v>417</v>
      </c>
      <c r="F596" s="4">
        <f t="shared" si="70"/>
        <v>-3.0896178820899955E-2</v>
      </c>
      <c r="G596" s="4">
        <f t="shared" si="71"/>
        <v>3.0896178820899955E-2</v>
      </c>
      <c r="H596" s="91">
        <v>0.18215437020994177</v>
      </c>
      <c r="I596" s="91">
        <v>0.21305054903084172</v>
      </c>
    </row>
    <row r="597" spans="1:9" x14ac:dyDescent="0.2">
      <c r="A597" s="204" t="e">
        <v>#N/A</v>
      </c>
      <c r="B597" s="204"/>
      <c r="C597" s="83" t="s">
        <v>213</v>
      </c>
      <c r="D597" s="80">
        <v>421</v>
      </c>
      <c r="E597" s="85">
        <v>376</v>
      </c>
      <c r="F597" s="4">
        <f t="shared" si="70"/>
        <v>-2.3882742064179063E-2</v>
      </c>
      <c r="G597" s="4">
        <f t="shared" si="71"/>
        <v>2.3882742064179063E-2</v>
      </c>
      <c r="H597" s="90">
        <v>0.15736406192163305</v>
      </c>
      <c r="I597" s="90">
        <v>0.18124680398581211</v>
      </c>
    </row>
    <row r="598" spans="1:9" x14ac:dyDescent="0.2">
      <c r="A598" s="204" t="e">
        <v>#N/A</v>
      </c>
      <c r="B598" s="204"/>
      <c r="C598" s="83" t="s">
        <v>214</v>
      </c>
      <c r="D598" s="80">
        <v>238</v>
      </c>
      <c r="E598" s="85">
        <v>223</v>
      </c>
      <c r="F598" s="4">
        <f t="shared" si="70"/>
        <v>-2.8483043270362718E-2</v>
      </c>
      <c r="G598" s="4">
        <f t="shared" si="71"/>
        <v>2.8483043270362718E-2</v>
      </c>
      <c r="H598" s="91">
        <v>9.4227198659365005E-2</v>
      </c>
      <c r="I598" s="91">
        <v>0.12271024192972772</v>
      </c>
    </row>
    <row r="599" spans="1:9" x14ac:dyDescent="0.2">
      <c r="A599" s="204" t="s">
        <v>153</v>
      </c>
      <c r="B599" s="204" t="s">
        <v>244</v>
      </c>
      <c r="C599" s="83" t="s">
        <v>11</v>
      </c>
      <c r="D599" s="80">
        <v>0</v>
      </c>
      <c r="E599" s="85">
        <v>1</v>
      </c>
      <c r="F599" s="4">
        <f t="shared" si="70"/>
        <v>0</v>
      </c>
      <c r="G599" s="4">
        <f t="shared" si="71"/>
        <v>0</v>
      </c>
      <c r="H599" s="91">
        <v>0</v>
      </c>
      <c r="I599" s="91">
        <v>0</v>
      </c>
    </row>
    <row r="600" spans="1:9" x14ac:dyDescent="0.2">
      <c r="A600" s="204" t="e">
        <v>#N/A</v>
      </c>
      <c r="B600" s="204"/>
      <c r="C600" s="83" t="s">
        <v>12</v>
      </c>
      <c r="D600" s="80">
        <v>0</v>
      </c>
      <c r="E600" s="85">
        <v>0</v>
      </c>
      <c r="F600" s="4">
        <f t="shared" si="70"/>
        <v>0</v>
      </c>
      <c r="G600" s="4">
        <f t="shared" si="71"/>
        <v>0</v>
      </c>
      <c r="H600" s="91">
        <v>0</v>
      </c>
      <c r="I600" s="91">
        <v>0</v>
      </c>
    </row>
    <row r="601" spans="1:9" x14ac:dyDescent="0.2">
      <c r="A601" s="204" t="e">
        <v>#N/A</v>
      </c>
      <c r="B601" s="204"/>
      <c r="C601" s="83" t="s">
        <v>118</v>
      </c>
      <c r="D601" s="80">
        <v>874</v>
      </c>
      <c r="E601" s="85">
        <v>562</v>
      </c>
      <c r="F601" s="4">
        <f t="shared" si="70"/>
        <v>2.8267580418194715E-2</v>
      </c>
      <c r="G601" s="4">
        <f t="shared" si="71"/>
        <v>2.8267580418194715E-2</v>
      </c>
      <c r="H601" s="91">
        <v>0.29099467712109905</v>
      </c>
      <c r="I601" s="91">
        <v>0.26272709670290434</v>
      </c>
    </row>
    <row r="602" spans="1:9" x14ac:dyDescent="0.2">
      <c r="A602" s="204" t="e">
        <v>#N/A</v>
      </c>
      <c r="B602" s="204"/>
      <c r="C602" s="83" t="s">
        <v>211</v>
      </c>
      <c r="D602" s="80">
        <v>572</v>
      </c>
      <c r="E602" s="85">
        <v>415</v>
      </c>
      <c r="F602" s="4">
        <f t="shared" si="70"/>
        <v>4.1336793624862644E-3</v>
      </c>
      <c r="G602" s="4">
        <f t="shared" si="71"/>
        <v>4.1336793624862644E-3</v>
      </c>
      <c r="H602" s="91">
        <v>0.20286114050694437</v>
      </c>
      <c r="I602" s="91">
        <v>0.19872746114445811</v>
      </c>
    </row>
    <row r="603" spans="1:9" x14ac:dyDescent="0.2">
      <c r="A603" s="204" t="e">
        <v>#N/A</v>
      </c>
      <c r="B603" s="204"/>
      <c r="C603" s="83" t="s">
        <v>212</v>
      </c>
      <c r="D603" s="80">
        <v>516</v>
      </c>
      <c r="E603" s="85">
        <v>416</v>
      </c>
      <c r="F603" s="4">
        <f t="shared" si="70"/>
        <v>-2.0888285512504046E-2</v>
      </c>
      <c r="G603" s="4">
        <f t="shared" si="71"/>
        <v>2.0888285512504046E-2</v>
      </c>
      <c r="H603" s="91">
        <v>0.18448434400798175</v>
      </c>
      <c r="I603" s="91">
        <v>0.20537262952048579</v>
      </c>
    </row>
    <row r="604" spans="1:9" x14ac:dyDescent="0.2">
      <c r="A604" s="204" t="e">
        <v>#N/A</v>
      </c>
      <c r="B604" s="204"/>
      <c r="C604" s="83" t="s">
        <v>213</v>
      </c>
      <c r="D604" s="80">
        <v>508</v>
      </c>
      <c r="E604" s="85">
        <v>370</v>
      </c>
      <c r="F604" s="4">
        <f t="shared" si="70"/>
        <v>7.4789435915865732E-3</v>
      </c>
      <c r="G604" s="4">
        <f t="shared" si="71"/>
        <v>7.4789435915865732E-3</v>
      </c>
      <c r="H604" s="91">
        <v>0.19050804808305394</v>
      </c>
      <c r="I604" s="91">
        <v>0.18302910449146736</v>
      </c>
    </row>
    <row r="605" spans="1:9" x14ac:dyDescent="0.2">
      <c r="A605" s="204" t="e">
        <v>#N/A</v>
      </c>
      <c r="B605" s="204"/>
      <c r="C605" s="83" t="s">
        <v>214</v>
      </c>
      <c r="D605" s="80">
        <v>354</v>
      </c>
      <c r="E605" s="85">
        <v>305</v>
      </c>
      <c r="F605" s="4">
        <f t="shared" si="70"/>
        <v>-1.8991917859761703E-2</v>
      </c>
      <c r="G605" s="4">
        <f t="shared" si="71"/>
        <v>1.8991917859761703E-2</v>
      </c>
      <c r="H605" s="91">
        <v>0.13115179028092122</v>
      </c>
      <c r="I605" s="91">
        <v>0.15014370814068292</v>
      </c>
    </row>
    <row r="606" spans="1:9" x14ac:dyDescent="0.2">
      <c r="A606" s="204" t="s">
        <v>153</v>
      </c>
      <c r="B606" s="204" t="s">
        <v>245</v>
      </c>
      <c r="C606" s="83" t="s">
        <v>11</v>
      </c>
      <c r="D606" s="80">
        <v>0</v>
      </c>
      <c r="E606" s="85">
        <v>1</v>
      </c>
      <c r="F606" s="4">
        <f t="shared" si="70"/>
        <v>0</v>
      </c>
      <c r="G606" s="4">
        <f t="shared" si="71"/>
        <v>0</v>
      </c>
      <c r="H606" s="91">
        <v>0</v>
      </c>
      <c r="I606" s="91">
        <v>0</v>
      </c>
    </row>
    <row r="607" spans="1:9" x14ac:dyDescent="0.2">
      <c r="A607" s="204" t="e">
        <v>#N/A</v>
      </c>
      <c r="B607" s="204"/>
      <c r="C607" s="83" t="s">
        <v>12</v>
      </c>
      <c r="D607" s="80">
        <v>0</v>
      </c>
      <c r="E607" s="85">
        <v>0</v>
      </c>
      <c r="F607" s="4">
        <f t="shared" si="70"/>
        <v>0</v>
      </c>
      <c r="G607" s="4">
        <f t="shared" si="71"/>
        <v>0</v>
      </c>
      <c r="H607" s="91">
        <v>0</v>
      </c>
      <c r="I607" s="91">
        <v>0</v>
      </c>
    </row>
    <row r="608" spans="1:9" x14ac:dyDescent="0.2">
      <c r="A608" s="204" t="e">
        <v>#N/A</v>
      </c>
      <c r="B608" s="204"/>
      <c r="C608" s="83" t="s">
        <v>118</v>
      </c>
      <c r="D608" s="80">
        <v>1321</v>
      </c>
      <c r="E608" s="85">
        <v>928</v>
      </c>
      <c r="F608" s="4">
        <f t="shared" si="70"/>
        <v>1.0952560120709443E-2</v>
      </c>
      <c r="G608" s="4">
        <f t="shared" si="71"/>
        <v>1.0952560120709443E-2</v>
      </c>
      <c r="H608" s="91">
        <v>0.44993100907824568</v>
      </c>
      <c r="I608" s="91">
        <v>0.43897844895753624</v>
      </c>
    </row>
    <row r="609" spans="1:9" x14ac:dyDescent="0.2">
      <c r="A609" s="204" t="e">
        <v>#N/A</v>
      </c>
      <c r="B609" s="204"/>
      <c r="C609" s="83" t="s">
        <v>211</v>
      </c>
      <c r="D609" s="80">
        <v>598</v>
      </c>
      <c r="E609" s="85">
        <v>454</v>
      </c>
      <c r="F609" s="4">
        <f t="shared" si="70"/>
        <v>2.2115378906341632E-3</v>
      </c>
      <c r="G609" s="4">
        <f t="shared" si="71"/>
        <v>2.2115378906341632E-3</v>
      </c>
      <c r="H609" s="91">
        <v>0.21048392588848064</v>
      </c>
      <c r="I609" s="91">
        <v>0.20827238799784648</v>
      </c>
    </row>
    <row r="610" spans="1:9" x14ac:dyDescent="0.2">
      <c r="A610" s="204" t="e">
        <v>#N/A</v>
      </c>
      <c r="B610" s="204"/>
      <c r="C610" s="83" t="s">
        <v>212</v>
      </c>
      <c r="D610" s="80">
        <v>398</v>
      </c>
      <c r="E610" s="85">
        <v>320</v>
      </c>
      <c r="F610" s="4">
        <f t="shared" si="70"/>
        <v>-1.721380066128389E-2</v>
      </c>
      <c r="G610" s="4">
        <f t="shared" si="71"/>
        <v>1.721380066128389E-2</v>
      </c>
      <c r="H610" s="90">
        <v>0.14840326316682906</v>
      </c>
      <c r="I610" s="90">
        <v>0.16561706382811295</v>
      </c>
    </row>
    <row r="611" spans="1:9" x14ac:dyDescent="0.2">
      <c r="A611" s="204" t="e">
        <v>#N/A</v>
      </c>
      <c r="B611" s="204"/>
      <c r="C611" s="83" t="s">
        <v>213</v>
      </c>
      <c r="D611" s="80">
        <v>246</v>
      </c>
      <c r="E611" s="85">
        <v>154</v>
      </c>
      <c r="F611" s="4">
        <f t="shared" si="70"/>
        <v>1.1536959476779504E-2</v>
      </c>
      <c r="G611" s="4">
        <f t="shared" si="71"/>
        <v>1.1536959476779504E-2</v>
      </c>
      <c r="H611" s="91">
        <v>9.1791963208513336E-2</v>
      </c>
      <c r="I611" s="91">
        <v>8.0255003731733832E-2</v>
      </c>
    </row>
    <row r="612" spans="1:9" x14ac:dyDescent="0.2">
      <c r="A612" s="204" t="e">
        <v>#N/A</v>
      </c>
      <c r="B612" s="204"/>
      <c r="C612" s="83" t="s">
        <v>214</v>
      </c>
      <c r="D612" s="80">
        <v>261</v>
      </c>
      <c r="E612" s="85">
        <v>212</v>
      </c>
      <c r="F612" s="4">
        <f t="shared" si="70"/>
        <v>-7.4872568268375544E-3</v>
      </c>
      <c r="G612" s="4">
        <f t="shared" si="71"/>
        <v>7.4872568268375544E-3</v>
      </c>
      <c r="H612" s="91">
        <v>9.938983865793144E-2</v>
      </c>
      <c r="I612" s="91">
        <v>0.10687709548476899</v>
      </c>
    </row>
    <row r="613" spans="1:9" x14ac:dyDescent="0.2">
      <c r="A613" s="204" t="s">
        <v>153</v>
      </c>
      <c r="B613" s="204" t="s">
        <v>246</v>
      </c>
      <c r="C613" s="83" t="s">
        <v>11</v>
      </c>
      <c r="D613" s="80">
        <v>0</v>
      </c>
      <c r="E613" s="85">
        <v>1</v>
      </c>
      <c r="F613" s="4">
        <f t="shared" si="70"/>
        <v>0</v>
      </c>
      <c r="G613" s="4">
        <f t="shared" si="71"/>
        <v>0</v>
      </c>
      <c r="H613" s="91">
        <v>0</v>
      </c>
      <c r="I613" s="91">
        <v>0</v>
      </c>
    </row>
    <row r="614" spans="1:9" x14ac:dyDescent="0.2">
      <c r="A614" s="204" t="e">
        <v>#N/A</v>
      </c>
      <c r="B614" s="204"/>
      <c r="C614" s="83" t="s">
        <v>12</v>
      </c>
      <c r="D614" s="80">
        <v>0</v>
      </c>
      <c r="E614" s="85">
        <v>0</v>
      </c>
      <c r="F614" s="4">
        <f t="shared" si="70"/>
        <v>0</v>
      </c>
      <c r="G614" s="4">
        <f t="shared" si="71"/>
        <v>0</v>
      </c>
      <c r="H614" s="91">
        <v>0</v>
      </c>
      <c r="I614" s="91">
        <v>0</v>
      </c>
    </row>
    <row r="615" spans="1:9" x14ac:dyDescent="0.2">
      <c r="A615" s="204" t="e">
        <v>#N/A</v>
      </c>
      <c r="B615" s="204"/>
      <c r="C615" s="83" t="s">
        <v>118</v>
      </c>
      <c r="D615" s="80">
        <v>826</v>
      </c>
      <c r="E615" s="85">
        <v>647</v>
      </c>
      <c r="F615" s="4">
        <f t="shared" si="70"/>
        <v>-3.0574111477262245E-2</v>
      </c>
      <c r="G615" s="4">
        <f t="shared" si="71"/>
        <v>3.0574111477262245E-2</v>
      </c>
      <c r="H615" s="91">
        <v>0.29358286034695924</v>
      </c>
      <c r="I615" s="91">
        <v>0.32415697182422148</v>
      </c>
    </row>
    <row r="616" spans="1:9" x14ac:dyDescent="0.2">
      <c r="A616" s="204" t="e">
        <v>#N/A</v>
      </c>
      <c r="B616" s="204"/>
      <c r="C616" s="83" t="s">
        <v>211</v>
      </c>
      <c r="D616" s="80">
        <v>490</v>
      </c>
      <c r="E616" s="85">
        <v>352</v>
      </c>
      <c r="F616" s="4">
        <f t="shared" si="70"/>
        <v>3.3079998231955177E-4</v>
      </c>
      <c r="G616" s="4">
        <f t="shared" si="71"/>
        <v>3.3079998231955177E-4</v>
      </c>
      <c r="H616" s="91">
        <v>0.18711396322697035</v>
      </c>
      <c r="I616" s="91">
        <v>0.1867831632446508</v>
      </c>
    </row>
    <row r="617" spans="1:9" x14ac:dyDescent="0.2">
      <c r="A617" s="204" t="e">
        <v>#N/A</v>
      </c>
      <c r="B617" s="204"/>
      <c r="C617" s="83" t="s">
        <v>212</v>
      </c>
      <c r="D617" s="80">
        <v>462</v>
      </c>
      <c r="E617" s="85">
        <v>341</v>
      </c>
      <c r="F617" s="4">
        <f t="shared" si="70"/>
        <v>2.3449450086601709E-3</v>
      </c>
      <c r="G617" s="4">
        <f t="shared" si="71"/>
        <v>2.3449450086601709E-3</v>
      </c>
      <c r="H617" s="91">
        <v>0.18517393800433296</v>
      </c>
      <c r="I617" s="91">
        <v>0.18282899299567279</v>
      </c>
    </row>
    <row r="618" spans="1:9" x14ac:dyDescent="0.2">
      <c r="A618" s="204" t="e">
        <v>#N/A</v>
      </c>
      <c r="B618" s="204"/>
      <c r="C618" s="83" t="s">
        <v>213</v>
      </c>
      <c r="D618" s="80">
        <v>522</v>
      </c>
      <c r="E618" s="85">
        <v>314</v>
      </c>
      <c r="F618" s="4">
        <f t="shared" si="70"/>
        <v>4.0892505160809667E-2</v>
      </c>
      <c r="G618" s="4">
        <f t="shared" si="71"/>
        <v>4.0892505160809667E-2</v>
      </c>
      <c r="H618" s="91">
        <v>0.20452558899121417</v>
      </c>
      <c r="I618" s="91">
        <v>0.16363308383040451</v>
      </c>
    </row>
    <row r="619" spans="1:9" x14ac:dyDescent="0.2">
      <c r="A619" s="204" t="e">
        <v>#N/A</v>
      </c>
      <c r="B619" s="204"/>
      <c r="C619" s="83" t="s">
        <v>214</v>
      </c>
      <c r="D619" s="80">
        <v>338</v>
      </c>
      <c r="E619" s="85">
        <v>253</v>
      </c>
      <c r="F619" s="4">
        <f t="shared" si="70"/>
        <v>-1.2994138674524203E-2</v>
      </c>
      <c r="G619" s="4">
        <f t="shared" si="71"/>
        <v>1.2994138674524203E-2</v>
      </c>
      <c r="H619" s="91">
        <v>0.12960364943052474</v>
      </c>
      <c r="I619" s="91">
        <v>0.14259778810504894</v>
      </c>
    </row>
    <row r="620" spans="1:9" x14ac:dyDescent="0.2">
      <c r="A620" s="204" t="s">
        <v>153</v>
      </c>
      <c r="B620" s="204" t="s">
        <v>247</v>
      </c>
      <c r="C620" s="83" t="s">
        <v>11</v>
      </c>
      <c r="D620" s="80">
        <v>0</v>
      </c>
      <c r="E620" s="85">
        <v>1</v>
      </c>
      <c r="F620" s="4">
        <f t="shared" si="70"/>
        <v>0</v>
      </c>
      <c r="G620" s="4">
        <f t="shared" si="71"/>
        <v>0</v>
      </c>
      <c r="H620" s="91">
        <v>0</v>
      </c>
      <c r="I620" s="91">
        <v>0</v>
      </c>
    </row>
    <row r="621" spans="1:9" x14ac:dyDescent="0.2">
      <c r="A621" s="204" t="e">
        <v>#N/A</v>
      </c>
      <c r="B621" s="204"/>
      <c r="C621" s="83" t="s">
        <v>12</v>
      </c>
      <c r="D621" s="80">
        <v>0</v>
      </c>
      <c r="E621" s="85">
        <v>0</v>
      </c>
      <c r="F621" s="4">
        <f t="shared" si="70"/>
        <v>0</v>
      </c>
      <c r="G621" s="4">
        <f t="shared" si="71"/>
        <v>0</v>
      </c>
      <c r="H621" s="91">
        <v>0</v>
      </c>
      <c r="I621" s="91">
        <v>0</v>
      </c>
    </row>
    <row r="622" spans="1:9" x14ac:dyDescent="0.2">
      <c r="A622" s="204" t="e">
        <v>#N/A</v>
      </c>
      <c r="B622" s="204"/>
      <c r="C622" s="83" t="s">
        <v>118</v>
      </c>
      <c r="D622" s="80">
        <v>979</v>
      </c>
      <c r="E622" s="85">
        <v>688</v>
      </c>
      <c r="F622" s="4">
        <f t="shared" si="70"/>
        <v>2.2656550984270774E-2</v>
      </c>
      <c r="G622" s="4">
        <f t="shared" si="71"/>
        <v>2.2656550984270774E-2</v>
      </c>
      <c r="H622" s="91">
        <v>0.34426984844473679</v>
      </c>
      <c r="I622" s="91">
        <v>0.32161329746046602</v>
      </c>
    </row>
    <row r="623" spans="1:9" x14ac:dyDescent="0.2">
      <c r="A623" s="204" t="e">
        <v>#N/A</v>
      </c>
      <c r="B623" s="204"/>
      <c r="C623" s="83" t="s">
        <v>211</v>
      </c>
      <c r="D623" s="80">
        <v>475</v>
      </c>
      <c r="E623" s="85">
        <v>342</v>
      </c>
      <c r="F623" s="4">
        <f t="shared" si="70"/>
        <v>-9.2673020160837782E-3</v>
      </c>
      <c r="G623" s="4">
        <f t="shared" si="71"/>
        <v>9.2673020160837782E-3</v>
      </c>
      <c r="H623" s="90">
        <v>0.16386829390636504</v>
      </c>
      <c r="I623" s="90">
        <v>0.17313559592244882</v>
      </c>
    </row>
    <row r="624" spans="1:9" x14ac:dyDescent="0.2">
      <c r="A624" s="204" t="e">
        <v>#N/A</v>
      </c>
      <c r="B624" s="204"/>
      <c r="C624" s="83" t="s">
        <v>212</v>
      </c>
      <c r="D624" s="80">
        <v>524</v>
      </c>
      <c r="E624" s="85">
        <v>410</v>
      </c>
      <c r="F624" s="4">
        <f t="shared" si="70"/>
        <v>-1.3128558386052008E-2</v>
      </c>
      <c r="G624" s="4">
        <f t="shared" si="71"/>
        <v>1.3128558386052008E-2</v>
      </c>
      <c r="H624" s="91">
        <v>0.18784087487888848</v>
      </c>
      <c r="I624" s="91">
        <v>0.20096943326494049</v>
      </c>
    </row>
    <row r="625" spans="1:9" x14ac:dyDescent="0.2">
      <c r="A625" s="204" t="e">
        <v>#N/A</v>
      </c>
      <c r="B625" s="204"/>
      <c r="C625" s="83" t="s">
        <v>213</v>
      </c>
      <c r="D625" s="80">
        <v>483</v>
      </c>
      <c r="E625" s="85">
        <v>341</v>
      </c>
      <c r="F625" s="4">
        <f t="shared" si="70"/>
        <v>1.4767479832812319E-2</v>
      </c>
      <c r="G625" s="4">
        <f t="shared" si="71"/>
        <v>1.4767479832812319E-2</v>
      </c>
      <c r="H625" s="91">
        <v>0.17498389950658658</v>
      </c>
      <c r="I625" s="91">
        <v>0.16021641967377426</v>
      </c>
    </row>
    <row r="626" spans="1:9" x14ac:dyDescent="0.2">
      <c r="A626" s="204" t="e">
        <v>#N/A</v>
      </c>
      <c r="B626" s="204"/>
      <c r="C626" s="83" t="s">
        <v>214</v>
      </c>
      <c r="D626" s="80">
        <v>363</v>
      </c>
      <c r="E626" s="85">
        <v>287</v>
      </c>
      <c r="F626" s="4">
        <f t="shared" si="70"/>
        <v>-1.502817041494578E-2</v>
      </c>
      <c r="G626" s="4">
        <f t="shared" si="71"/>
        <v>1.502817041494578E-2</v>
      </c>
      <c r="H626" s="91">
        <v>0.12903708326342359</v>
      </c>
      <c r="I626" s="91">
        <v>0.14406525367836936</v>
      </c>
    </row>
    <row r="627" spans="1:9" x14ac:dyDescent="0.2">
      <c r="A627" s="204" t="s">
        <v>153</v>
      </c>
      <c r="B627" s="204" t="s">
        <v>248</v>
      </c>
      <c r="C627" s="83" t="s">
        <v>11</v>
      </c>
      <c r="D627" s="80">
        <v>0</v>
      </c>
      <c r="E627" s="85">
        <v>1</v>
      </c>
      <c r="F627" s="4">
        <f t="shared" si="70"/>
        <v>0</v>
      </c>
      <c r="G627" s="4">
        <f t="shared" si="71"/>
        <v>0</v>
      </c>
      <c r="H627" s="91">
        <v>0</v>
      </c>
      <c r="I627" s="91">
        <v>0</v>
      </c>
    </row>
    <row r="628" spans="1:9" x14ac:dyDescent="0.2">
      <c r="A628" s="204" t="e">
        <v>#N/A</v>
      </c>
      <c r="B628" s="204"/>
      <c r="C628" s="83" t="s">
        <v>12</v>
      </c>
      <c r="D628" s="80">
        <v>0</v>
      </c>
      <c r="E628" s="85">
        <v>0</v>
      </c>
      <c r="F628" s="4">
        <f t="shared" si="70"/>
        <v>0</v>
      </c>
      <c r="G628" s="4">
        <f t="shared" si="71"/>
        <v>0</v>
      </c>
      <c r="H628" s="91">
        <v>0</v>
      </c>
      <c r="I628" s="91">
        <v>0</v>
      </c>
    </row>
    <row r="629" spans="1:9" x14ac:dyDescent="0.2">
      <c r="A629" s="204" t="e">
        <v>#N/A</v>
      </c>
      <c r="B629" s="204"/>
      <c r="C629" s="83" t="s">
        <v>118</v>
      </c>
      <c r="D629" s="80">
        <v>791</v>
      </c>
      <c r="E629" s="85">
        <v>589</v>
      </c>
      <c r="F629" s="4">
        <f t="shared" si="70"/>
        <v>4.067368462443155E-4</v>
      </c>
      <c r="G629" s="4">
        <f t="shared" si="71"/>
        <v>4.067368462443155E-4</v>
      </c>
      <c r="H629" s="91">
        <v>0.2778201032142002</v>
      </c>
      <c r="I629" s="91">
        <v>0.27741336636795588</v>
      </c>
    </row>
    <row r="630" spans="1:9" x14ac:dyDescent="0.2">
      <c r="A630" s="204" t="e">
        <v>#N/A</v>
      </c>
      <c r="B630" s="204"/>
      <c r="C630" s="83" t="s">
        <v>211</v>
      </c>
      <c r="D630" s="80">
        <v>388</v>
      </c>
      <c r="E630" s="85">
        <v>279</v>
      </c>
      <c r="F630" s="4">
        <f t="shared" si="70"/>
        <v>4.7458755401788844E-3</v>
      </c>
      <c r="G630" s="4">
        <f t="shared" si="71"/>
        <v>4.7458755401788844E-3</v>
      </c>
      <c r="H630" s="91">
        <v>0.13790390344932288</v>
      </c>
      <c r="I630" s="91">
        <v>0.13315802790914399</v>
      </c>
    </row>
    <row r="631" spans="1:9" x14ac:dyDescent="0.2">
      <c r="A631" s="204" t="e">
        <v>#N/A</v>
      </c>
      <c r="B631" s="204"/>
      <c r="C631" s="83" t="s">
        <v>212</v>
      </c>
      <c r="D631" s="80">
        <v>450</v>
      </c>
      <c r="E631" s="85">
        <v>347</v>
      </c>
      <c r="F631" s="4">
        <f t="shared" si="70"/>
        <v>-2.1276102457340185E-3</v>
      </c>
      <c r="G631" s="4">
        <f t="shared" si="71"/>
        <v>2.1276102457340185E-3</v>
      </c>
      <c r="H631" s="91">
        <v>0.16201317466906581</v>
      </c>
      <c r="I631" s="91">
        <v>0.16414078491479983</v>
      </c>
    </row>
    <row r="632" spans="1:9" x14ac:dyDescent="0.2">
      <c r="A632" s="204" t="e">
        <v>#N/A</v>
      </c>
      <c r="B632" s="204"/>
      <c r="C632" s="83" t="s">
        <v>213</v>
      </c>
      <c r="D632" s="80">
        <v>586</v>
      </c>
      <c r="E632" s="85">
        <v>399</v>
      </c>
      <c r="F632" s="4">
        <f t="shared" si="70"/>
        <v>7.6449464965377412E-3</v>
      </c>
      <c r="G632" s="4">
        <f t="shared" si="71"/>
        <v>7.6449464965377412E-3</v>
      </c>
      <c r="H632" s="91">
        <v>0.20512535386862854</v>
      </c>
      <c r="I632" s="91">
        <v>0.1974804073720908</v>
      </c>
    </row>
    <row r="633" spans="1:9" x14ac:dyDescent="0.2">
      <c r="A633" s="204" t="e">
        <v>#N/A</v>
      </c>
      <c r="B633" s="204"/>
      <c r="C633" s="83" t="s">
        <v>214</v>
      </c>
      <c r="D633" s="80">
        <v>609</v>
      </c>
      <c r="E633" s="85">
        <v>454</v>
      </c>
      <c r="F633" s="4">
        <f t="shared" si="70"/>
        <v>-1.066994863722498E-2</v>
      </c>
      <c r="G633" s="4">
        <f t="shared" si="71"/>
        <v>1.066994863722498E-2</v>
      </c>
      <c r="H633" s="91">
        <v>0.21713746479878293</v>
      </c>
      <c r="I633" s="91">
        <v>0.22780741343600791</v>
      </c>
    </row>
    <row r="634" spans="1:9" x14ac:dyDescent="0.2">
      <c r="A634" s="204" t="s">
        <v>153</v>
      </c>
      <c r="B634" s="204" t="s">
        <v>249</v>
      </c>
      <c r="C634" s="83" t="s">
        <v>11</v>
      </c>
      <c r="D634" s="80">
        <v>0</v>
      </c>
      <c r="E634" s="85">
        <v>1</v>
      </c>
      <c r="F634" s="4">
        <f t="shared" si="70"/>
        <v>0</v>
      </c>
      <c r="G634" s="4">
        <f t="shared" si="71"/>
        <v>0</v>
      </c>
      <c r="H634" s="91">
        <v>0</v>
      </c>
      <c r="I634" s="91">
        <v>0</v>
      </c>
    </row>
    <row r="635" spans="1:9" x14ac:dyDescent="0.2">
      <c r="A635" s="204" t="e">
        <v>#N/A</v>
      </c>
      <c r="B635" s="204"/>
      <c r="C635" s="83" t="s">
        <v>12</v>
      </c>
      <c r="D635" s="80">
        <v>0</v>
      </c>
      <c r="E635" s="85">
        <v>0</v>
      </c>
      <c r="F635" s="4">
        <f t="shared" si="70"/>
        <v>0</v>
      </c>
      <c r="G635" s="4">
        <f t="shared" si="71"/>
        <v>0</v>
      </c>
      <c r="H635" s="91">
        <v>0</v>
      </c>
      <c r="I635" s="91">
        <v>0</v>
      </c>
    </row>
    <row r="636" spans="1:9" x14ac:dyDescent="0.2">
      <c r="A636" s="204" t="e">
        <v>#N/A</v>
      </c>
      <c r="B636" s="204"/>
      <c r="C636" s="83" t="s">
        <v>118</v>
      </c>
      <c r="D636" s="80">
        <v>446</v>
      </c>
      <c r="E636" s="85">
        <v>310</v>
      </c>
      <c r="F636" s="4">
        <f t="shared" si="70"/>
        <v>2.1775328896327661E-3</v>
      </c>
      <c r="G636" s="4">
        <f t="shared" si="71"/>
        <v>2.1775328896327661E-3</v>
      </c>
      <c r="H636" s="90">
        <v>0.17204576102409364</v>
      </c>
      <c r="I636" s="90">
        <v>0.16986822813446087</v>
      </c>
    </row>
    <row r="637" spans="1:9" x14ac:dyDescent="0.2">
      <c r="A637" s="204" t="e">
        <v>#N/A</v>
      </c>
      <c r="B637" s="204"/>
      <c r="C637" s="83" t="s">
        <v>211</v>
      </c>
      <c r="D637" s="80">
        <v>238</v>
      </c>
      <c r="E637" s="85">
        <v>208</v>
      </c>
      <c r="F637" s="4">
        <f t="shared" si="70"/>
        <v>-1.7460574812858148E-2</v>
      </c>
      <c r="G637" s="4">
        <f t="shared" si="71"/>
        <v>1.7460574812858148E-2</v>
      </c>
      <c r="H637" s="91">
        <v>9.6396331355966411E-2</v>
      </c>
      <c r="I637" s="91">
        <v>0.11385690616882456</v>
      </c>
    </row>
    <row r="638" spans="1:9" x14ac:dyDescent="0.2">
      <c r="A638" s="204" t="e">
        <v>#N/A</v>
      </c>
      <c r="B638" s="204"/>
      <c r="C638" s="83" t="s">
        <v>212</v>
      </c>
      <c r="D638" s="80">
        <v>367</v>
      </c>
      <c r="E638" s="85">
        <v>303</v>
      </c>
      <c r="F638" s="4">
        <f t="shared" si="70"/>
        <v>-2.1551757504446545E-2</v>
      </c>
      <c r="G638" s="4">
        <f t="shared" si="71"/>
        <v>2.1551757504446545E-2</v>
      </c>
      <c r="H638" s="91">
        <v>0.14787083106437696</v>
      </c>
      <c r="I638" s="91">
        <v>0.1694225885688235</v>
      </c>
    </row>
    <row r="639" spans="1:9" x14ac:dyDescent="0.2">
      <c r="A639" s="204" t="e">
        <v>#N/A</v>
      </c>
      <c r="B639" s="204"/>
      <c r="C639" s="83" t="s">
        <v>213</v>
      </c>
      <c r="D639" s="80">
        <v>727</v>
      </c>
      <c r="E639" s="85">
        <v>478</v>
      </c>
      <c r="F639" s="4">
        <f t="shared" si="70"/>
        <v>2.9527305383641678E-2</v>
      </c>
      <c r="G639" s="4">
        <f t="shared" si="71"/>
        <v>2.9527305383641678E-2</v>
      </c>
      <c r="H639" s="91">
        <v>0.29936503561408589</v>
      </c>
      <c r="I639" s="91">
        <v>0.26983773023044422</v>
      </c>
    </row>
    <row r="640" spans="1:9" x14ac:dyDescent="0.2">
      <c r="A640" s="204" t="e">
        <v>#N/A</v>
      </c>
      <c r="B640" s="204"/>
      <c r="C640" s="83" t="s">
        <v>214</v>
      </c>
      <c r="D640" s="80">
        <v>702</v>
      </c>
      <c r="E640" s="85">
        <v>496</v>
      </c>
      <c r="F640" s="4">
        <f t="shared" si="70"/>
        <v>7.3074940440318037E-3</v>
      </c>
      <c r="G640" s="4">
        <f t="shared" si="71"/>
        <v>7.3074940440318037E-3</v>
      </c>
      <c r="H640" s="91">
        <v>0.28432204094147862</v>
      </c>
      <c r="I640" s="91">
        <v>0.27701454689744681</v>
      </c>
    </row>
    <row r="641" spans="1:9" x14ac:dyDescent="0.2">
      <c r="A641" s="204" t="s">
        <v>153</v>
      </c>
      <c r="B641" s="204" t="s">
        <v>250</v>
      </c>
      <c r="C641" s="83" t="s">
        <v>11</v>
      </c>
      <c r="D641" s="80">
        <v>0</v>
      </c>
      <c r="E641" s="85">
        <v>0</v>
      </c>
      <c r="F641" s="4">
        <f t="shared" si="70"/>
        <v>0</v>
      </c>
      <c r="G641" s="4">
        <f t="shared" si="71"/>
        <v>0</v>
      </c>
      <c r="H641" s="91">
        <v>0</v>
      </c>
      <c r="I641" s="91">
        <v>0</v>
      </c>
    </row>
    <row r="642" spans="1:9" x14ac:dyDescent="0.2">
      <c r="A642" s="204" t="e">
        <v>#N/A</v>
      </c>
      <c r="B642" s="204"/>
      <c r="C642" s="83" t="s">
        <v>12</v>
      </c>
      <c r="D642" s="80">
        <v>0</v>
      </c>
      <c r="E642" s="85">
        <v>0</v>
      </c>
      <c r="F642" s="4">
        <f t="shared" si="70"/>
        <v>0</v>
      </c>
      <c r="G642" s="4">
        <f t="shared" si="71"/>
        <v>0</v>
      </c>
      <c r="H642" s="91">
        <v>0</v>
      </c>
      <c r="I642" s="91">
        <v>0</v>
      </c>
    </row>
    <row r="643" spans="1:9" x14ac:dyDescent="0.2">
      <c r="A643" s="204" t="e">
        <v>#N/A</v>
      </c>
      <c r="B643" s="204"/>
      <c r="C643" s="83" t="s">
        <v>118</v>
      </c>
      <c r="D643" s="80">
        <v>1926</v>
      </c>
      <c r="E643" s="85">
        <v>1477</v>
      </c>
      <c r="F643" s="4">
        <f t="shared" si="70"/>
        <v>-2.1245300645398979E-2</v>
      </c>
      <c r="G643" s="4">
        <f t="shared" si="71"/>
        <v>2.1245300645398979E-2</v>
      </c>
      <c r="H643" s="91">
        <v>0.66978124529745886</v>
      </c>
      <c r="I643" s="91">
        <v>0.69102654594285784</v>
      </c>
    </row>
    <row r="644" spans="1:9" x14ac:dyDescent="0.2">
      <c r="A644" s="204" t="e">
        <v>#N/A</v>
      </c>
      <c r="B644" s="204"/>
      <c r="C644" s="83" t="s">
        <v>211</v>
      </c>
      <c r="D644" s="80">
        <v>277</v>
      </c>
      <c r="E644" s="85">
        <v>202</v>
      </c>
      <c r="F644" s="4">
        <f t="shared" ref="F644:F656" si="72">SUM(H644-I644)</f>
        <v>3.4452212238703789E-3</v>
      </c>
      <c r="G644" s="4">
        <f t="shared" ref="G644:G656" si="73">ABS(F644)</f>
        <v>3.4452212238703789E-3</v>
      </c>
      <c r="H644" s="91">
        <v>0.10322956461730065</v>
      </c>
      <c r="I644" s="91">
        <v>9.9784343393430272E-2</v>
      </c>
    </row>
    <row r="645" spans="1:9" x14ac:dyDescent="0.2">
      <c r="A645" s="204" t="e">
        <v>#N/A</v>
      </c>
      <c r="B645" s="204"/>
      <c r="C645" s="83" t="s">
        <v>212</v>
      </c>
      <c r="D645" s="80">
        <v>231</v>
      </c>
      <c r="E645" s="85">
        <v>156</v>
      </c>
      <c r="F645" s="4">
        <f t="shared" si="72"/>
        <v>-1.2347033488205025E-2</v>
      </c>
      <c r="G645" s="4">
        <f t="shared" si="73"/>
        <v>1.2347033488205025E-2</v>
      </c>
      <c r="H645" s="91">
        <v>8.530671491524508E-2</v>
      </c>
      <c r="I645" s="91">
        <v>9.7653748403450105E-2</v>
      </c>
    </row>
    <row r="646" spans="1:9" x14ac:dyDescent="0.2">
      <c r="A646" s="204" t="e">
        <v>#N/A</v>
      </c>
      <c r="B646" s="204"/>
      <c r="C646" s="83" t="s">
        <v>213</v>
      </c>
      <c r="D646" s="80">
        <v>160</v>
      </c>
      <c r="E646" s="85">
        <v>88</v>
      </c>
      <c r="F646" s="4">
        <f t="shared" si="72"/>
        <v>1.1995812960779041E-2</v>
      </c>
      <c r="G646" s="4">
        <f t="shared" si="73"/>
        <v>1.1995812960779041E-2</v>
      </c>
      <c r="H646" s="91">
        <v>5.7327851755648196E-2</v>
      </c>
      <c r="I646" s="91">
        <v>4.5332038794869155E-2</v>
      </c>
    </row>
    <row r="647" spans="1:9" x14ac:dyDescent="0.2">
      <c r="A647" s="204" t="e">
        <v>#N/A</v>
      </c>
      <c r="B647" s="204"/>
      <c r="C647" s="83" t="s">
        <v>214</v>
      </c>
      <c r="D647" s="80">
        <v>230</v>
      </c>
      <c r="E647" s="85">
        <v>146</v>
      </c>
      <c r="F647" s="4">
        <f t="shared" si="72"/>
        <v>1.8151299948955285E-2</v>
      </c>
      <c r="G647" s="4">
        <f t="shared" si="73"/>
        <v>1.8151299948955285E-2</v>
      </c>
      <c r="H647" s="91">
        <v>8.4354623414347241E-2</v>
      </c>
      <c r="I647" s="91">
        <v>6.6203323465391956E-2</v>
      </c>
    </row>
    <row r="648" spans="1:9" x14ac:dyDescent="0.2">
      <c r="A648" s="204" t="s">
        <v>153</v>
      </c>
      <c r="B648" s="204" t="s">
        <v>251</v>
      </c>
      <c r="C648" s="83" t="s">
        <v>11</v>
      </c>
      <c r="D648" s="80">
        <v>0</v>
      </c>
      <c r="E648" s="85">
        <v>0</v>
      </c>
      <c r="F648" s="4">
        <f t="shared" si="72"/>
        <v>0</v>
      </c>
      <c r="G648" s="4">
        <f t="shared" si="73"/>
        <v>0</v>
      </c>
      <c r="H648" s="91">
        <v>0</v>
      </c>
      <c r="I648" s="91">
        <v>0</v>
      </c>
    </row>
    <row r="649" spans="1:9" x14ac:dyDescent="0.2">
      <c r="A649" s="204" t="e">
        <v>#N/A</v>
      </c>
      <c r="B649" s="204"/>
      <c r="C649" s="83" t="s">
        <v>12</v>
      </c>
      <c r="D649" s="80">
        <v>0</v>
      </c>
      <c r="E649" s="85">
        <v>0</v>
      </c>
      <c r="F649" s="4">
        <f t="shared" si="72"/>
        <v>0</v>
      </c>
      <c r="G649" s="4">
        <f t="shared" si="73"/>
        <v>0</v>
      </c>
      <c r="H649" s="90">
        <v>0</v>
      </c>
      <c r="I649" s="90">
        <v>0</v>
      </c>
    </row>
    <row r="650" spans="1:9" x14ac:dyDescent="0.2">
      <c r="A650" s="204" t="e">
        <v>#N/A</v>
      </c>
      <c r="B650" s="204"/>
      <c r="C650" s="83" t="s">
        <v>252</v>
      </c>
      <c r="D650" s="80">
        <v>517</v>
      </c>
      <c r="E650" s="85">
        <v>313</v>
      </c>
      <c r="F650" s="4">
        <f t="shared" si="72"/>
        <v>3.5436626641897284E-2</v>
      </c>
      <c r="G650" s="4">
        <f t="shared" si="73"/>
        <v>3.5436626641897284E-2</v>
      </c>
      <c r="H650" s="91">
        <v>0.20691377264685371</v>
      </c>
      <c r="I650" s="91">
        <v>0.17147714600495642</v>
      </c>
    </row>
    <row r="651" spans="1:9" x14ac:dyDescent="0.2">
      <c r="A651" s="204" t="e">
        <v>#N/A</v>
      </c>
      <c r="B651" s="204"/>
      <c r="C651" s="83" t="s">
        <v>253</v>
      </c>
      <c r="D651" s="80">
        <v>1287</v>
      </c>
      <c r="E651" s="85">
        <v>1032</v>
      </c>
      <c r="F651" s="4">
        <f t="shared" si="72"/>
        <v>-4.1950104928550336E-2</v>
      </c>
      <c r="G651" s="4">
        <f t="shared" si="73"/>
        <v>4.1950104928550336E-2</v>
      </c>
      <c r="H651" s="91">
        <v>0.49077877143390447</v>
      </c>
      <c r="I651" s="91">
        <v>0.53272887636245481</v>
      </c>
    </row>
    <row r="652" spans="1:9" x14ac:dyDescent="0.2">
      <c r="A652" s="204" t="e">
        <v>#N/A</v>
      </c>
      <c r="B652" s="204"/>
      <c r="C652" s="83" t="s">
        <v>254</v>
      </c>
      <c r="D652" s="80">
        <v>540</v>
      </c>
      <c r="E652" s="85">
        <v>447</v>
      </c>
      <c r="F652" s="4">
        <f t="shared" si="72"/>
        <v>-2.0867257321805777E-2</v>
      </c>
      <c r="G652" s="4">
        <f t="shared" si="73"/>
        <v>2.0867257321805777E-2</v>
      </c>
      <c r="H652" s="91">
        <v>0.21050465440159546</v>
      </c>
      <c r="I652" s="91">
        <v>0.23137191172340124</v>
      </c>
    </row>
    <row r="653" spans="1:9" x14ac:dyDescent="0.2">
      <c r="A653" s="204" t="e">
        <v>#N/A</v>
      </c>
      <c r="B653" s="204"/>
      <c r="C653" s="83" t="s">
        <v>255</v>
      </c>
      <c r="D653" s="80">
        <v>250</v>
      </c>
      <c r="E653" s="85">
        <v>131</v>
      </c>
      <c r="F653" s="4">
        <f t="shared" si="72"/>
        <v>2.7380735608462131E-2</v>
      </c>
      <c r="G653" s="4">
        <f t="shared" si="73"/>
        <v>2.7380735608462131E-2</v>
      </c>
      <c r="H653" s="91">
        <v>9.1802801517647983E-2</v>
      </c>
      <c r="I653" s="91">
        <v>6.4422065909185852E-2</v>
      </c>
    </row>
    <row r="654" spans="1:9" x14ac:dyDescent="0.2">
      <c r="A654" s="204" t="s">
        <v>153</v>
      </c>
      <c r="B654" s="204" t="s">
        <v>256</v>
      </c>
      <c r="C654" s="83" t="s">
        <v>11</v>
      </c>
      <c r="D654" s="80">
        <v>0</v>
      </c>
      <c r="E654" s="85">
        <v>0</v>
      </c>
      <c r="F654" s="4">
        <f t="shared" si="72"/>
        <v>0</v>
      </c>
      <c r="G654" s="4">
        <f t="shared" si="73"/>
        <v>0</v>
      </c>
      <c r="H654" s="91">
        <v>0</v>
      </c>
      <c r="I654" s="91">
        <v>0</v>
      </c>
    </row>
    <row r="655" spans="1:9" x14ac:dyDescent="0.2">
      <c r="A655" s="204" t="e">
        <v>#N/A</v>
      </c>
      <c r="B655" s="204"/>
      <c r="C655" s="83" t="s">
        <v>12</v>
      </c>
      <c r="D655" s="80">
        <v>0</v>
      </c>
      <c r="E655" s="85">
        <v>0</v>
      </c>
      <c r="F655" s="4">
        <f t="shared" si="72"/>
        <v>0</v>
      </c>
      <c r="G655" s="4">
        <f t="shared" si="73"/>
        <v>0</v>
      </c>
      <c r="H655" s="91">
        <v>0</v>
      </c>
      <c r="I655" s="91">
        <v>0</v>
      </c>
    </row>
    <row r="656" spans="1:9" x14ac:dyDescent="0.2">
      <c r="A656" s="204" t="e">
        <v>#N/A</v>
      </c>
      <c r="B656" s="204"/>
      <c r="C656" s="83" t="s">
        <v>118</v>
      </c>
      <c r="D656" s="80">
        <v>1164</v>
      </c>
      <c r="E656" s="85">
        <v>732</v>
      </c>
      <c r="F656" s="4">
        <f t="shared" si="72"/>
        <v>7.1701812068534265E-2</v>
      </c>
      <c r="G656" s="4">
        <f t="shared" si="73"/>
        <v>7.1701812068534265E-2</v>
      </c>
      <c r="H656" s="91">
        <v>0.45682785745319632</v>
      </c>
      <c r="I656" s="91">
        <v>0.38512604538466205</v>
      </c>
    </row>
    <row r="657" spans="1:9" x14ac:dyDescent="0.2">
      <c r="A657" s="204" t="e">
        <v>#N/A</v>
      </c>
      <c r="B657" s="204"/>
      <c r="C657" s="83" t="s">
        <v>211</v>
      </c>
      <c r="D657" s="80">
        <v>573</v>
      </c>
      <c r="E657" s="85">
        <v>426</v>
      </c>
      <c r="F657" s="4">
        <f>SUM(H657-I657)</f>
        <v>7.8707105376502051E-3</v>
      </c>
      <c r="G657" s="4">
        <f>ABS(F657)</f>
        <v>7.8707105376502051E-3</v>
      </c>
      <c r="H657" s="91">
        <v>0.23284861818262573</v>
      </c>
      <c r="I657" s="91">
        <v>0.22497790764497552</v>
      </c>
    </row>
    <row r="658" spans="1:9" x14ac:dyDescent="0.2">
      <c r="A658" s="204" t="e">
        <v>#N/A</v>
      </c>
      <c r="B658" s="204"/>
      <c r="C658" s="83" t="s">
        <v>212</v>
      </c>
      <c r="D658" s="80">
        <v>351</v>
      </c>
      <c r="E658" s="85">
        <v>341</v>
      </c>
      <c r="F658" s="4">
        <f t="shared" ref="F658:F662" si="74">SUM(H658-I658)</f>
        <v>-3.5820101193976966E-2</v>
      </c>
      <c r="G658" s="4">
        <f t="shared" ref="G658:G662" si="75">ABS(F658)</f>
        <v>3.5820101193976966E-2</v>
      </c>
      <c r="H658" s="91">
        <v>0.13621326408707762</v>
      </c>
      <c r="I658" s="91">
        <v>0.17203336528105459</v>
      </c>
    </row>
    <row r="659" spans="1:9" x14ac:dyDescent="0.2">
      <c r="A659" s="204" t="e">
        <v>#N/A</v>
      </c>
      <c r="B659" s="204"/>
      <c r="C659" s="83" t="s">
        <v>213</v>
      </c>
      <c r="D659" s="80">
        <v>267</v>
      </c>
      <c r="E659" s="85">
        <v>208</v>
      </c>
      <c r="F659" s="4">
        <f t="shared" si="74"/>
        <v>-4.5294571812225792E-3</v>
      </c>
      <c r="G659" s="4">
        <f t="shared" si="75"/>
        <v>4.5294571812225792E-3</v>
      </c>
      <c r="H659" s="91">
        <v>0.11064974608765395</v>
      </c>
      <c r="I659" s="91">
        <v>0.11517920326887653</v>
      </c>
    </row>
    <row r="660" spans="1:9" x14ac:dyDescent="0.2">
      <c r="A660" s="204" t="e">
        <v>#N/A</v>
      </c>
      <c r="B660" s="204"/>
      <c r="C660" s="83" t="s">
        <v>214</v>
      </c>
      <c r="D660" s="80">
        <v>158</v>
      </c>
      <c r="E660" s="85">
        <v>162</v>
      </c>
      <c r="F660" s="4">
        <f t="shared" si="74"/>
        <v>-3.9222964230982385E-2</v>
      </c>
      <c r="G660" s="4">
        <f t="shared" si="75"/>
        <v>3.9222964230982385E-2</v>
      </c>
      <c r="H660" s="91">
        <v>6.3460514189448633E-2</v>
      </c>
      <c r="I660" s="91">
        <v>0.10268347842043102</v>
      </c>
    </row>
    <row r="661" spans="1:9" x14ac:dyDescent="0.2">
      <c r="A661" s="204" t="s">
        <v>153</v>
      </c>
      <c r="B661" s="204" t="s">
        <v>257</v>
      </c>
      <c r="C661" s="83" t="s">
        <v>11</v>
      </c>
      <c r="D661" s="80">
        <v>0</v>
      </c>
      <c r="E661" s="85">
        <v>0</v>
      </c>
      <c r="F661" s="4">
        <f t="shared" si="74"/>
        <v>0</v>
      </c>
      <c r="G661" s="4">
        <f t="shared" si="75"/>
        <v>0</v>
      </c>
      <c r="H661" s="91">
        <v>0</v>
      </c>
      <c r="I661" s="91">
        <v>0</v>
      </c>
    </row>
    <row r="662" spans="1:9" x14ac:dyDescent="0.2">
      <c r="A662" s="204" t="e">
        <v>#N/A</v>
      </c>
      <c r="B662" s="204"/>
      <c r="C662" s="83" t="s">
        <v>12</v>
      </c>
      <c r="D662" s="80">
        <v>0</v>
      </c>
      <c r="E662" s="85">
        <v>0</v>
      </c>
      <c r="F662" s="4">
        <f t="shared" si="74"/>
        <v>0</v>
      </c>
      <c r="G662" s="4">
        <f t="shared" si="75"/>
        <v>0</v>
      </c>
      <c r="H662" s="90">
        <v>0</v>
      </c>
      <c r="I662" s="90">
        <v>0</v>
      </c>
    </row>
    <row r="663" spans="1:9" x14ac:dyDescent="0.2">
      <c r="A663" s="204" t="e">
        <v>#N/A</v>
      </c>
      <c r="B663" s="204"/>
      <c r="C663" s="83" t="s">
        <v>118</v>
      </c>
      <c r="D663" s="80">
        <v>642</v>
      </c>
      <c r="E663" s="85">
        <v>472</v>
      </c>
      <c r="F663" s="4">
        <f>SUM(H663-I663)</f>
        <v>-5.9263644832142082E-3</v>
      </c>
      <c r="G663" s="4">
        <f>ABS(F663)</f>
        <v>5.9263644832142082E-3</v>
      </c>
      <c r="H663" s="91">
        <v>0.26704163180204277</v>
      </c>
      <c r="I663" s="91">
        <v>0.27296799628525698</v>
      </c>
    </row>
    <row r="664" spans="1:9" x14ac:dyDescent="0.2">
      <c r="A664" s="204" t="e">
        <v>#N/A</v>
      </c>
      <c r="B664" s="204"/>
      <c r="C664" s="83" t="s">
        <v>211</v>
      </c>
      <c r="D664" s="80">
        <v>466</v>
      </c>
      <c r="E664" s="85">
        <v>393</v>
      </c>
      <c r="F664" s="4">
        <f t="shared" ref="F664:F681" si="76">SUM(H664-I664)</f>
        <v>-2.347312054982037E-2</v>
      </c>
      <c r="G664" s="4">
        <f t="shared" ref="G664:G681" si="77">ABS(F664)</f>
        <v>2.347312054982037E-2</v>
      </c>
      <c r="H664" s="91">
        <v>0.1993828025077676</v>
      </c>
      <c r="I664" s="91">
        <v>0.22285592305758797</v>
      </c>
    </row>
    <row r="665" spans="1:9" x14ac:dyDescent="0.2">
      <c r="A665" s="204" t="e">
        <v>#N/A</v>
      </c>
      <c r="B665" s="204"/>
      <c r="C665" s="83" t="s">
        <v>212</v>
      </c>
      <c r="D665" s="80">
        <v>492</v>
      </c>
      <c r="E665" s="85">
        <v>408</v>
      </c>
      <c r="F665" s="4">
        <f t="shared" si="76"/>
        <v>-1.8530005644976116E-2</v>
      </c>
      <c r="G665" s="4">
        <f t="shared" si="77"/>
        <v>1.8530005644976116E-2</v>
      </c>
      <c r="H665" s="91">
        <v>0.20836248719595049</v>
      </c>
      <c r="I665" s="91">
        <v>0.22689249284092661</v>
      </c>
    </row>
    <row r="666" spans="1:9" x14ac:dyDescent="0.2">
      <c r="A666" s="204" t="e">
        <v>#N/A</v>
      </c>
      <c r="B666" s="204"/>
      <c r="C666" s="83" t="s">
        <v>213</v>
      </c>
      <c r="D666" s="80">
        <v>495</v>
      </c>
      <c r="E666" s="85">
        <v>301</v>
      </c>
      <c r="F666" s="4">
        <f t="shared" si="76"/>
        <v>3.6482413900237098E-2</v>
      </c>
      <c r="G666" s="4">
        <f t="shared" si="77"/>
        <v>3.6482413900237098E-2</v>
      </c>
      <c r="H666" s="91">
        <v>0.20114274766777512</v>
      </c>
      <c r="I666" s="91">
        <v>0.16466033376753803</v>
      </c>
    </row>
    <row r="667" spans="1:9" x14ac:dyDescent="0.2">
      <c r="A667" s="204" t="e">
        <v>#N/A</v>
      </c>
      <c r="B667" s="204"/>
      <c r="C667" s="83" t="s">
        <v>214</v>
      </c>
      <c r="D667" s="80">
        <v>307</v>
      </c>
      <c r="E667" s="85">
        <v>187</v>
      </c>
      <c r="F667" s="4">
        <f t="shared" si="76"/>
        <v>1.1447076777775581E-2</v>
      </c>
      <c r="G667" s="4">
        <f t="shared" si="77"/>
        <v>1.1447076777775581E-2</v>
      </c>
      <c r="H667" s="91">
        <v>0.12407033082646599</v>
      </c>
      <c r="I667" s="91">
        <v>0.1126232540486904</v>
      </c>
    </row>
    <row r="668" spans="1:9" x14ac:dyDescent="0.2">
      <c r="A668" s="204" t="s">
        <v>153</v>
      </c>
      <c r="B668" s="204" t="s">
        <v>1111</v>
      </c>
      <c r="C668" s="83" t="s">
        <v>118</v>
      </c>
      <c r="D668" s="80">
        <v>957</v>
      </c>
      <c r="E668" s="85">
        <v>700</v>
      </c>
      <c r="F668" s="4">
        <f t="shared" si="76"/>
        <v>8.989059973205793E-2</v>
      </c>
      <c r="G668" s="4">
        <f t="shared" si="77"/>
        <v>8.989059973205793E-2</v>
      </c>
      <c r="H668" s="91">
        <v>0.82137651891417118</v>
      </c>
      <c r="I668" s="91">
        <v>0.73148591918211325</v>
      </c>
    </row>
    <row r="669" spans="1:9" x14ac:dyDescent="0.2">
      <c r="A669" s="204" t="e">
        <v>#N/A</v>
      </c>
      <c r="B669" s="204"/>
      <c r="C669" s="83" t="s">
        <v>211</v>
      </c>
      <c r="D669" s="80">
        <v>91</v>
      </c>
      <c r="E669" s="85">
        <v>130</v>
      </c>
      <c r="F669" s="4">
        <f t="shared" si="76"/>
        <v>-4.267203962495994E-2</v>
      </c>
      <c r="G669" s="4">
        <f t="shared" si="77"/>
        <v>4.267203962495994E-2</v>
      </c>
      <c r="H669" s="91">
        <v>8.3154931258550724E-2</v>
      </c>
      <c r="I669" s="91">
        <v>0.12582697088351066</v>
      </c>
    </row>
    <row r="670" spans="1:9" x14ac:dyDescent="0.2">
      <c r="A670" s="204" t="e">
        <v>#N/A</v>
      </c>
      <c r="B670" s="204"/>
      <c r="C670" s="83" t="s">
        <v>212</v>
      </c>
      <c r="D670" s="80">
        <v>54</v>
      </c>
      <c r="E670" s="85">
        <v>72</v>
      </c>
      <c r="F670" s="4">
        <f t="shared" si="76"/>
        <v>-1.6377222311393887E-2</v>
      </c>
      <c r="G670" s="4">
        <f t="shared" si="77"/>
        <v>1.6377222311393887E-2</v>
      </c>
      <c r="H670" s="91">
        <v>5.1170779966238984E-2</v>
      </c>
      <c r="I670" s="91">
        <v>6.7548002277632871E-2</v>
      </c>
    </row>
    <row r="671" spans="1:9" ht="25.5" x14ac:dyDescent="0.2">
      <c r="A671" s="204" t="e">
        <v>#N/A</v>
      </c>
      <c r="B671" s="204"/>
      <c r="C671" s="83" t="s">
        <v>1109</v>
      </c>
      <c r="D671" s="80">
        <v>55</v>
      </c>
      <c r="E671" s="85">
        <v>57</v>
      </c>
      <c r="F671" s="4">
        <f t="shared" si="76"/>
        <v>-3.0841337795705394E-2</v>
      </c>
      <c r="G671" s="4">
        <f t="shared" si="77"/>
        <v>3.0841337795705394E-2</v>
      </c>
      <c r="H671" s="91">
        <v>4.4297769861038623E-2</v>
      </c>
      <c r="I671" s="91">
        <v>7.5139107656744017E-2</v>
      </c>
    </row>
    <row r="672" spans="1:9" x14ac:dyDescent="0.2">
      <c r="A672" s="204" t="s">
        <v>153</v>
      </c>
      <c r="B672" s="204" t="s">
        <v>258</v>
      </c>
      <c r="C672" s="83" t="s">
        <v>11</v>
      </c>
      <c r="D672" s="80">
        <v>0</v>
      </c>
      <c r="E672" s="85">
        <v>0</v>
      </c>
      <c r="F672" s="4">
        <f t="shared" si="76"/>
        <v>0</v>
      </c>
      <c r="G672" s="4">
        <f t="shared" si="77"/>
        <v>0</v>
      </c>
      <c r="H672" s="91">
        <v>0</v>
      </c>
      <c r="I672" s="91">
        <v>0</v>
      </c>
    </row>
    <row r="673" spans="1:9" x14ac:dyDescent="0.2">
      <c r="A673" s="204" t="e">
        <v>#N/A</v>
      </c>
      <c r="B673" s="204"/>
      <c r="C673" s="83" t="s">
        <v>12</v>
      </c>
      <c r="D673" s="80">
        <v>0</v>
      </c>
      <c r="E673" s="85">
        <v>1</v>
      </c>
      <c r="F673" s="4">
        <f t="shared" si="76"/>
        <v>0</v>
      </c>
      <c r="G673" s="4">
        <f t="shared" si="77"/>
        <v>0</v>
      </c>
      <c r="H673" s="91">
        <v>0</v>
      </c>
      <c r="I673" s="91">
        <v>0</v>
      </c>
    </row>
    <row r="674" spans="1:9" x14ac:dyDescent="0.2">
      <c r="A674" s="204" t="e">
        <v>#N/A</v>
      </c>
      <c r="B674" s="204"/>
      <c r="C674" s="83" t="s">
        <v>13</v>
      </c>
      <c r="D674" s="80">
        <v>931</v>
      </c>
      <c r="E674" s="85">
        <v>573</v>
      </c>
      <c r="F674" s="4">
        <f t="shared" si="76"/>
        <v>4.7773674311091419E-2</v>
      </c>
      <c r="G674" s="4">
        <f t="shared" si="77"/>
        <v>4.7773674311091419E-2</v>
      </c>
      <c r="H674" s="91">
        <v>0.34236871546506947</v>
      </c>
      <c r="I674" s="91">
        <v>0.29459504115397805</v>
      </c>
    </row>
    <row r="675" spans="1:9" x14ac:dyDescent="0.2">
      <c r="A675" s="204" t="e">
        <v>#N/A</v>
      </c>
      <c r="B675" s="204"/>
      <c r="C675" s="83" t="s">
        <v>14</v>
      </c>
      <c r="D675" s="80">
        <v>1893</v>
      </c>
      <c r="E675" s="85">
        <v>1495</v>
      </c>
      <c r="F675" s="4">
        <f t="shared" si="76"/>
        <v>-4.7773674311091474E-2</v>
      </c>
      <c r="G675" s="4">
        <f t="shared" si="77"/>
        <v>4.7773674311091474E-2</v>
      </c>
      <c r="H675" s="90">
        <v>0.65763128453492936</v>
      </c>
      <c r="I675" s="90">
        <v>0.70540495884602084</v>
      </c>
    </row>
    <row r="676" spans="1:9" x14ac:dyDescent="0.2">
      <c r="A676" s="204" t="s">
        <v>153</v>
      </c>
      <c r="B676" s="204" t="s">
        <v>259</v>
      </c>
      <c r="C676" s="83" t="s">
        <v>11</v>
      </c>
      <c r="D676" s="80">
        <v>0</v>
      </c>
      <c r="E676" s="85">
        <v>0</v>
      </c>
      <c r="F676" s="4">
        <f t="shared" si="76"/>
        <v>0</v>
      </c>
      <c r="G676" s="4">
        <f t="shared" si="77"/>
        <v>0</v>
      </c>
      <c r="H676" s="91">
        <v>0</v>
      </c>
      <c r="I676" s="91">
        <v>0</v>
      </c>
    </row>
    <row r="677" spans="1:9" x14ac:dyDescent="0.2">
      <c r="A677" s="204" t="e">
        <v>#N/A</v>
      </c>
      <c r="B677" s="204"/>
      <c r="C677" s="83" t="s">
        <v>12</v>
      </c>
      <c r="D677" s="80">
        <v>0</v>
      </c>
      <c r="E677" s="85">
        <v>3</v>
      </c>
      <c r="F677" s="4">
        <f t="shared" si="76"/>
        <v>-4.1216460689047843E-3</v>
      </c>
      <c r="G677" s="4">
        <f t="shared" si="77"/>
        <v>4.1216460689047843E-3</v>
      </c>
      <c r="H677" s="91">
        <v>0</v>
      </c>
      <c r="I677" s="91">
        <v>4.1216460689047843E-3</v>
      </c>
    </row>
    <row r="678" spans="1:9" x14ac:dyDescent="0.2">
      <c r="A678" s="204" t="e">
        <v>#N/A</v>
      </c>
      <c r="B678" s="204"/>
      <c r="C678" s="83" t="s">
        <v>13</v>
      </c>
      <c r="D678" s="80">
        <v>306</v>
      </c>
      <c r="E678" s="85">
        <v>197</v>
      </c>
      <c r="F678" s="4">
        <f t="shared" si="76"/>
        <v>5.5687512883015461E-3</v>
      </c>
      <c r="G678" s="4">
        <f t="shared" si="77"/>
        <v>5.5687512883015461E-3</v>
      </c>
      <c r="H678" s="91">
        <v>0.12019544093615812</v>
      </c>
      <c r="I678" s="91">
        <v>0.11462668964785658</v>
      </c>
    </row>
    <row r="679" spans="1:9" x14ac:dyDescent="0.2">
      <c r="A679" s="204" t="e">
        <v>#N/A</v>
      </c>
      <c r="B679" s="204"/>
      <c r="C679" s="83" t="s">
        <v>14</v>
      </c>
      <c r="D679" s="80">
        <v>2334</v>
      </c>
      <c r="E679" s="85">
        <v>1738</v>
      </c>
      <c r="F679" s="4">
        <f t="shared" si="76"/>
        <v>-1.4471052193967271E-3</v>
      </c>
      <c r="G679" s="4">
        <f t="shared" si="77"/>
        <v>1.4471052193967271E-3</v>
      </c>
      <c r="H679" s="91">
        <v>0.87980455906384181</v>
      </c>
      <c r="I679" s="91">
        <v>0.88125166428323853</v>
      </c>
    </row>
    <row r="680" spans="1:9" x14ac:dyDescent="0.2">
      <c r="A680" s="204" t="s">
        <v>153</v>
      </c>
      <c r="B680" s="204" t="s">
        <v>261</v>
      </c>
      <c r="C680" s="83" t="s">
        <v>11</v>
      </c>
      <c r="D680" s="80">
        <v>1</v>
      </c>
      <c r="E680" s="85">
        <v>1</v>
      </c>
      <c r="F680" s="4">
        <f t="shared" si="76"/>
        <v>-2.0972982884878846E-4</v>
      </c>
      <c r="G680" s="4">
        <f t="shared" si="77"/>
        <v>2.0972982884878846E-4</v>
      </c>
      <c r="H680" s="91">
        <v>1.7077660961876029E-4</v>
      </c>
      <c r="I680" s="91">
        <v>3.8050643846754875E-4</v>
      </c>
    </row>
    <row r="681" spans="1:9" x14ac:dyDescent="0.2">
      <c r="A681" s="204" t="e">
        <v>#N/A</v>
      </c>
      <c r="B681" s="204"/>
      <c r="C681" s="83" t="s">
        <v>12</v>
      </c>
      <c r="D681" s="80">
        <v>6</v>
      </c>
      <c r="E681" s="85">
        <v>3</v>
      </c>
      <c r="F681" s="4">
        <f t="shared" si="76"/>
        <v>4.4614312885345175E-4</v>
      </c>
      <c r="G681" s="4">
        <f t="shared" si="77"/>
        <v>4.4614312885345175E-4</v>
      </c>
      <c r="H681" s="91">
        <v>2.4360058311227689E-3</v>
      </c>
      <c r="I681" s="91">
        <v>1.9898627022693171E-3</v>
      </c>
    </row>
    <row r="682" spans="1:9" x14ac:dyDescent="0.2">
      <c r="A682" s="204" t="e">
        <v>#N/A</v>
      </c>
      <c r="B682" s="204"/>
      <c r="C682" s="83" t="s">
        <v>13</v>
      </c>
      <c r="D682" s="80">
        <v>629</v>
      </c>
      <c r="E682" s="85">
        <v>344</v>
      </c>
      <c r="F682" s="4">
        <f>SUM(H682-I682)</f>
        <v>6.4761383289808877E-2</v>
      </c>
      <c r="G682" s="4">
        <f>ABS(F682)</f>
        <v>6.4761383289808877E-2</v>
      </c>
      <c r="H682" s="91">
        <v>0.24447726003033335</v>
      </c>
      <c r="I682" s="91">
        <v>0.17971587674052447</v>
      </c>
    </row>
    <row r="683" spans="1:9" x14ac:dyDescent="0.2">
      <c r="A683" s="204" t="e">
        <v>#N/A</v>
      </c>
      <c r="B683" s="204"/>
      <c r="C683" s="83" t="s">
        <v>14</v>
      </c>
      <c r="D683" s="80">
        <v>2004</v>
      </c>
      <c r="E683" s="85">
        <v>1591</v>
      </c>
      <c r="F683" s="4">
        <f t="shared" ref="F683:F690" si="78">SUM(H683-I683)</f>
        <v>-6.4997796589812418E-2</v>
      </c>
      <c r="G683" s="4">
        <f t="shared" ref="G683:G690" si="79">ABS(F683)</f>
        <v>6.4997796589812418E-2</v>
      </c>
      <c r="H683" s="91">
        <v>0.75291595752892548</v>
      </c>
      <c r="I683" s="91">
        <v>0.8179137541187379</v>
      </c>
    </row>
    <row r="684" spans="1:9" x14ac:dyDescent="0.2">
      <c r="A684" s="204" t="s">
        <v>153</v>
      </c>
      <c r="B684" s="204" t="s">
        <v>262</v>
      </c>
      <c r="C684" s="83" t="s">
        <v>11</v>
      </c>
      <c r="D684" s="80">
        <v>1</v>
      </c>
      <c r="E684" s="85">
        <v>1</v>
      </c>
      <c r="F684" s="4">
        <f t="shared" si="78"/>
        <v>-1.5216739787243279E-4</v>
      </c>
      <c r="G684" s="4">
        <f t="shared" si="79"/>
        <v>1.5216739787243279E-4</v>
      </c>
      <c r="H684" s="91">
        <v>2.2833904059511596E-4</v>
      </c>
      <c r="I684" s="91">
        <v>3.8050643846754875E-4</v>
      </c>
    </row>
    <row r="685" spans="1:9" x14ac:dyDescent="0.2">
      <c r="A685" s="204" t="e">
        <v>#N/A</v>
      </c>
      <c r="B685" s="204"/>
      <c r="C685" s="83" t="s">
        <v>12</v>
      </c>
      <c r="D685" s="80">
        <v>2</v>
      </c>
      <c r="E685" s="85">
        <v>2</v>
      </c>
      <c r="F685" s="4">
        <f t="shared" si="78"/>
        <v>-9.3669228326121086E-4</v>
      </c>
      <c r="G685" s="4">
        <f t="shared" si="79"/>
        <v>9.3669228326121086E-4</v>
      </c>
      <c r="H685" s="91">
        <v>4.995922751659614E-4</v>
      </c>
      <c r="I685" s="91">
        <v>1.4362845584271723E-3</v>
      </c>
    </row>
    <row r="686" spans="1:9" x14ac:dyDescent="0.2">
      <c r="A686" s="204" t="e">
        <v>#N/A</v>
      </c>
      <c r="B686" s="204"/>
      <c r="C686" s="83" t="s">
        <v>13</v>
      </c>
      <c r="D686" s="80">
        <v>666</v>
      </c>
      <c r="E686" s="85">
        <v>558</v>
      </c>
      <c r="F686" s="4">
        <f t="shared" si="78"/>
        <v>-4.1165652759156346E-2</v>
      </c>
      <c r="G686" s="4">
        <f t="shared" si="79"/>
        <v>4.1165652759156346E-2</v>
      </c>
      <c r="H686" s="91">
        <v>0.26194445905018537</v>
      </c>
      <c r="I686" s="91">
        <v>0.30311011180934172</v>
      </c>
    </row>
    <row r="687" spans="1:9" x14ac:dyDescent="0.2">
      <c r="A687" s="204" t="e">
        <v>#N/A</v>
      </c>
      <c r="B687" s="204"/>
      <c r="C687" s="83" t="s">
        <v>14</v>
      </c>
      <c r="D687" s="80">
        <v>1971</v>
      </c>
      <c r="E687" s="85">
        <v>1377</v>
      </c>
      <c r="F687" s="4">
        <f t="shared" si="78"/>
        <v>4.2254512440290992E-2</v>
      </c>
      <c r="G687" s="4">
        <f t="shared" si="79"/>
        <v>4.2254512440290992E-2</v>
      </c>
      <c r="H687" s="91">
        <v>0.73732760963405364</v>
      </c>
      <c r="I687" s="91">
        <v>0.69507309719376265</v>
      </c>
    </row>
    <row r="688" spans="1:9" x14ac:dyDescent="0.2">
      <c r="A688" s="204" t="s">
        <v>153</v>
      </c>
      <c r="B688" s="204" t="s">
        <v>263</v>
      </c>
      <c r="C688" s="83" t="s">
        <v>11</v>
      </c>
      <c r="D688" s="80">
        <v>1</v>
      </c>
      <c r="E688" s="85">
        <v>0</v>
      </c>
      <c r="F688" s="4">
        <f t="shared" si="78"/>
        <v>2.2833904059511596E-4</v>
      </c>
      <c r="G688" s="4">
        <f t="shared" si="79"/>
        <v>2.2833904059511596E-4</v>
      </c>
      <c r="H688" s="90">
        <v>2.2833904059511596E-4</v>
      </c>
      <c r="I688" s="90">
        <v>0</v>
      </c>
    </row>
    <row r="689" spans="1:9" x14ac:dyDescent="0.2">
      <c r="A689" s="204" t="e">
        <v>#N/A</v>
      </c>
      <c r="B689" s="204"/>
      <c r="C689" s="83" t="s">
        <v>12</v>
      </c>
      <c r="D689" s="80">
        <v>0</v>
      </c>
      <c r="E689" s="85">
        <v>1</v>
      </c>
      <c r="F689" s="4">
        <f t="shared" si="78"/>
        <v>-1.4362845584271723E-3</v>
      </c>
      <c r="G689" s="4">
        <f t="shared" si="79"/>
        <v>1.4362845584271723E-3</v>
      </c>
      <c r="H689" s="91">
        <v>0</v>
      </c>
      <c r="I689" s="91">
        <v>1.4362845584271723E-3</v>
      </c>
    </row>
    <row r="690" spans="1:9" x14ac:dyDescent="0.2">
      <c r="A690" s="204" t="e">
        <v>#N/A</v>
      </c>
      <c r="B690" s="204"/>
      <c r="C690" s="83" t="s">
        <v>13</v>
      </c>
      <c r="D690" s="80">
        <v>1834</v>
      </c>
      <c r="E690" s="85">
        <v>1339</v>
      </c>
      <c r="F690" s="4">
        <f t="shared" si="78"/>
        <v>1.4562318320466505E-2</v>
      </c>
      <c r="G690" s="4">
        <f t="shared" si="79"/>
        <v>1.4562318320466505E-2</v>
      </c>
      <c r="H690" s="91">
        <v>0.68220169906559003</v>
      </c>
      <c r="I690" s="91">
        <v>0.66763938074512352</v>
      </c>
    </row>
    <row r="691" spans="1:9" x14ac:dyDescent="0.2">
      <c r="A691" s="204" t="e">
        <v>#N/A</v>
      </c>
      <c r="B691" s="204"/>
      <c r="C691" s="83" t="s">
        <v>14</v>
      </c>
      <c r="D691" s="80">
        <v>805</v>
      </c>
      <c r="E691" s="85">
        <v>598</v>
      </c>
      <c r="F691" s="4">
        <f>SUM(H691-I691)</f>
        <v>-1.3354372802632353E-2</v>
      </c>
      <c r="G691" s="4">
        <f>ABS(F691)</f>
        <v>1.3354372802632353E-2</v>
      </c>
      <c r="H691" s="91">
        <v>0.31756996189381537</v>
      </c>
      <c r="I691" s="91">
        <v>0.33092433469644772</v>
      </c>
    </row>
    <row r="692" spans="1:9" x14ac:dyDescent="0.2">
      <c r="A692" s="204" t="s">
        <v>153</v>
      </c>
      <c r="B692" s="204" t="s">
        <v>264</v>
      </c>
      <c r="C692" s="83" t="s">
        <v>11</v>
      </c>
      <c r="D692" s="80">
        <v>0</v>
      </c>
      <c r="E692" s="85">
        <v>0</v>
      </c>
      <c r="F692" s="4">
        <f t="shared" ref="F692:F695" si="80">SUM(H692-I692)</f>
        <v>0</v>
      </c>
      <c r="G692" s="4">
        <f t="shared" ref="G692:G695" si="81">ABS(F692)</f>
        <v>0</v>
      </c>
      <c r="H692" s="91">
        <v>0</v>
      </c>
      <c r="I692" s="91">
        <v>0</v>
      </c>
    </row>
    <row r="693" spans="1:9" x14ac:dyDescent="0.2">
      <c r="A693" s="204" t="e">
        <v>#N/A</v>
      </c>
      <c r="B693" s="204"/>
      <c r="C693" s="83" t="s">
        <v>12</v>
      </c>
      <c r="D693" s="80">
        <v>0</v>
      </c>
      <c r="E693" s="85">
        <v>1</v>
      </c>
      <c r="F693" s="4">
        <f t="shared" si="80"/>
        <v>-1.1493509505794937E-3</v>
      </c>
      <c r="G693" s="4">
        <f t="shared" si="81"/>
        <v>1.1493509505794937E-3</v>
      </c>
      <c r="H693" s="91">
        <v>0</v>
      </c>
      <c r="I693" s="91">
        <v>1.1493509505794937E-3</v>
      </c>
    </row>
    <row r="694" spans="1:9" x14ac:dyDescent="0.2">
      <c r="A694" s="204" t="e">
        <v>#N/A</v>
      </c>
      <c r="B694" s="204"/>
      <c r="C694" s="83" t="s">
        <v>13</v>
      </c>
      <c r="D694" s="80">
        <v>493</v>
      </c>
      <c r="E694" s="85">
        <v>350</v>
      </c>
      <c r="F694" s="4">
        <f t="shared" si="80"/>
        <v>-2.0860499974102942E-2</v>
      </c>
      <c r="G694" s="4">
        <f t="shared" si="81"/>
        <v>2.0860499974102942E-2</v>
      </c>
      <c r="H694" s="91">
        <v>0.17843151502077004</v>
      </c>
      <c r="I694" s="91">
        <v>0.19929201499487298</v>
      </c>
    </row>
    <row r="695" spans="1:9" x14ac:dyDescent="0.2">
      <c r="A695" s="204" t="e">
        <v>#N/A</v>
      </c>
      <c r="B695" s="204"/>
      <c r="C695" s="83" t="s">
        <v>14</v>
      </c>
      <c r="D695" s="80">
        <v>1859</v>
      </c>
      <c r="E695" s="85">
        <v>1395</v>
      </c>
      <c r="F695" s="4">
        <f t="shared" si="80"/>
        <v>1.4458603781878687E-2</v>
      </c>
      <c r="G695" s="4">
        <f t="shared" si="81"/>
        <v>1.4458603781878687E-2</v>
      </c>
      <c r="H695" s="91">
        <v>0.70610923301237993</v>
      </c>
      <c r="I695" s="91">
        <v>0.69165062923050125</v>
      </c>
    </row>
    <row r="696" spans="1:9" x14ac:dyDescent="0.2">
      <c r="A696" s="204" t="e">
        <v>#N/A</v>
      </c>
      <c r="B696" s="204"/>
      <c r="C696" s="83" t="s">
        <v>265</v>
      </c>
      <c r="D696" s="80">
        <v>288</v>
      </c>
      <c r="E696" s="85">
        <v>192</v>
      </c>
      <c r="F696" s="4">
        <f>SUM(H696-I696)</f>
        <v>7.551247142805681E-3</v>
      </c>
      <c r="G696" s="4">
        <f>ABS(F696)</f>
        <v>7.551247142805681E-3</v>
      </c>
      <c r="H696" s="91">
        <v>0.11545925196685035</v>
      </c>
      <c r="I696" s="91">
        <v>0.10790800482404467</v>
      </c>
    </row>
    <row r="697" spans="1:9" x14ac:dyDescent="0.2">
      <c r="A697" s="204" t="s">
        <v>153</v>
      </c>
      <c r="B697" s="204" t="s">
        <v>266</v>
      </c>
      <c r="C697" s="83" t="s">
        <v>11</v>
      </c>
      <c r="D697" s="80">
        <v>0</v>
      </c>
      <c r="E697" s="85">
        <v>1</v>
      </c>
      <c r="F697" s="4">
        <f t="shared" ref="F697:F745" si="82">SUM(H697-I697)</f>
        <v>-1.1493509505794937E-3</v>
      </c>
      <c r="G697" s="4">
        <f t="shared" ref="G697:G745" si="83">ABS(F697)</f>
        <v>1.1493509505794937E-3</v>
      </c>
      <c r="H697" s="91">
        <v>0</v>
      </c>
      <c r="I697" s="91">
        <v>1.1493509505794937E-3</v>
      </c>
    </row>
    <row r="698" spans="1:9" x14ac:dyDescent="0.2">
      <c r="A698" s="204" t="e">
        <v>#N/A</v>
      </c>
      <c r="B698" s="204"/>
      <c r="C698" s="83" t="s">
        <v>12</v>
      </c>
      <c r="D698" s="80">
        <v>0</v>
      </c>
      <c r="E698" s="85">
        <v>0</v>
      </c>
      <c r="F698" s="4">
        <f t="shared" si="82"/>
        <v>0</v>
      </c>
      <c r="G698" s="4">
        <f t="shared" si="83"/>
        <v>0</v>
      </c>
      <c r="H698" s="91">
        <v>0</v>
      </c>
      <c r="I698" s="91">
        <v>0</v>
      </c>
    </row>
    <row r="699" spans="1:9" x14ac:dyDescent="0.2">
      <c r="A699" s="204" t="e">
        <v>#N/A</v>
      </c>
      <c r="B699" s="204"/>
      <c r="C699" s="83" t="s">
        <v>13</v>
      </c>
      <c r="D699" s="80">
        <v>1054</v>
      </c>
      <c r="E699" s="85">
        <v>742</v>
      </c>
      <c r="F699" s="4">
        <f t="shared" si="82"/>
        <v>1.718400448767865E-3</v>
      </c>
      <c r="G699" s="4">
        <f t="shared" si="83"/>
        <v>1.718400448767865E-3</v>
      </c>
      <c r="H699" s="91">
        <v>0.39349919260268917</v>
      </c>
      <c r="I699" s="91">
        <v>0.39178079215392131</v>
      </c>
    </row>
    <row r="700" spans="1:9" x14ac:dyDescent="0.2">
      <c r="A700" s="204" t="e">
        <v>#N/A</v>
      </c>
      <c r="B700" s="204"/>
      <c r="C700" s="83" t="s">
        <v>14</v>
      </c>
      <c r="D700" s="80">
        <v>1186</v>
      </c>
      <c r="E700" s="85">
        <v>810</v>
      </c>
      <c r="F700" s="4">
        <f t="shared" si="82"/>
        <v>2.6904337184348204E-2</v>
      </c>
      <c r="G700" s="4">
        <f t="shared" si="83"/>
        <v>2.6904337184348204E-2</v>
      </c>
      <c r="H700" s="91">
        <v>0.45700981096990795</v>
      </c>
      <c r="I700" s="91">
        <v>0.43010547378555974</v>
      </c>
    </row>
    <row r="701" spans="1:9" x14ac:dyDescent="0.2">
      <c r="A701" s="204" t="e">
        <v>#N/A</v>
      </c>
      <c r="B701" s="204"/>
      <c r="C701" s="83" t="s">
        <v>265</v>
      </c>
      <c r="D701" s="80">
        <v>400</v>
      </c>
      <c r="E701" s="85">
        <v>385</v>
      </c>
      <c r="F701" s="4">
        <f t="shared" si="82"/>
        <v>-2.747338668253313E-2</v>
      </c>
      <c r="G701" s="4">
        <f t="shared" si="83"/>
        <v>2.747338668253313E-2</v>
      </c>
      <c r="H701" s="90">
        <v>0.14949099642740479</v>
      </c>
      <c r="I701" s="90">
        <v>0.17696438310993792</v>
      </c>
    </row>
    <row r="702" spans="1:9" x14ac:dyDescent="0.2">
      <c r="A702" s="204" t="s">
        <v>153</v>
      </c>
      <c r="B702" s="204" t="s">
        <v>268</v>
      </c>
      <c r="C702" s="83" t="s">
        <v>11</v>
      </c>
      <c r="D702" s="80">
        <v>0</v>
      </c>
      <c r="E702" s="85">
        <v>0</v>
      </c>
      <c r="F702" s="4">
        <f t="shared" si="82"/>
        <v>0</v>
      </c>
      <c r="G702" s="4">
        <f t="shared" si="83"/>
        <v>0</v>
      </c>
      <c r="H702" s="91">
        <v>0</v>
      </c>
      <c r="I702" s="91">
        <v>0</v>
      </c>
    </row>
    <row r="703" spans="1:9" x14ac:dyDescent="0.2">
      <c r="A703" s="204" t="e">
        <v>#N/A</v>
      </c>
      <c r="B703" s="204"/>
      <c r="C703" s="83" t="s">
        <v>12</v>
      </c>
      <c r="D703" s="80">
        <v>0</v>
      </c>
      <c r="E703" s="85">
        <v>0</v>
      </c>
      <c r="F703" s="4">
        <f t="shared" si="82"/>
        <v>0</v>
      </c>
      <c r="G703" s="4">
        <f t="shared" si="83"/>
        <v>0</v>
      </c>
      <c r="H703" s="91">
        <v>0</v>
      </c>
      <c r="I703" s="91">
        <v>0</v>
      </c>
    </row>
    <row r="704" spans="1:9" x14ac:dyDescent="0.2">
      <c r="A704" s="204" t="e">
        <v>#N/A</v>
      </c>
      <c r="B704" s="204"/>
      <c r="C704" s="83" t="s">
        <v>13</v>
      </c>
      <c r="D704" s="80">
        <v>657</v>
      </c>
      <c r="E704" s="85">
        <v>527</v>
      </c>
      <c r="F704" s="4">
        <f t="shared" si="82"/>
        <v>-4.6312279205527385E-2</v>
      </c>
      <c r="G704" s="4">
        <f t="shared" si="83"/>
        <v>4.6312279205527385E-2</v>
      </c>
      <c r="H704" s="91">
        <v>0.25063473294455441</v>
      </c>
      <c r="I704" s="91">
        <v>0.29694701215008179</v>
      </c>
    </row>
    <row r="705" spans="1:9" x14ac:dyDescent="0.2">
      <c r="A705" s="204" t="e">
        <v>#N/A</v>
      </c>
      <c r="B705" s="204"/>
      <c r="C705" s="83" t="s">
        <v>14</v>
      </c>
      <c r="D705" s="80">
        <v>1579</v>
      </c>
      <c r="E705" s="85">
        <v>1098</v>
      </c>
      <c r="F705" s="4">
        <f t="shared" si="82"/>
        <v>4.3594240184150035E-2</v>
      </c>
      <c r="G705" s="4">
        <f t="shared" si="83"/>
        <v>4.3594240184150035E-2</v>
      </c>
      <c r="H705" s="91">
        <v>0.5932292429288033</v>
      </c>
      <c r="I705" s="91">
        <v>0.54963500274465327</v>
      </c>
    </row>
    <row r="706" spans="1:9" x14ac:dyDescent="0.2">
      <c r="A706" s="204" t="e">
        <v>#N/A</v>
      </c>
      <c r="B706" s="204"/>
      <c r="C706" s="83" t="s">
        <v>265</v>
      </c>
      <c r="D706" s="80">
        <v>404</v>
      </c>
      <c r="E706" s="85">
        <v>313</v>
      </c>
      <c r="F706" s="4">
        <f t="shared" si="82"/>
        <v>2.7180390213788486E-3</v>
      </c>
      <c r="G706" s="4">
        <f t="shared" si="83"/>
        <v>2.7180390213788486E-3</v>
      </c>
      <c r="H706" s="91">
        <v>0.15613602412664235</v>
      </c>
      <c r="I706" s="91">
        <v>0.1534179851052635</v>
      </c>
    </row>
    <row r="707" spans="1:9" x14ac:dyDescent="0.2">
      <c r="A707" s="204" t="s">
        <v>153</v>
      </c>
      <c r="B707" s="204" t="s">
        <v>269</v>
      </c>
      <c r="C707" s="83" t="s">
        <v>11</v>
      </c>
      <c r="D707" s="80">
        <v>0</v>
      </c>
      <c r="E707" s="85">
        <v>0</v>
      </c>
      <c r="F707" s="4">
        <f t="shared" si="82"/>
        <v>0</v>
      </c>
      <c r="G707" s="4">
        <f t="shared" si="83"/>
        <v>0</v>
      </c>
      <c r="H707" s="91">
        <v>0</v>
      </c>
      <c r="I707" s="91">
        <v>0</v>
      </c>
    </row>
    <row r="708" spans="1:9" x14ac:dyDescent="0.2">
      <c r="A708" s="204" t="e">
        <v>#N/A</v>
      </c>
      <c r="B708" s="204"/>
      <c r="C708" s="83" t="s">
        <v>12</v>
      </c>
      <c r="D708" s="80">
        <v>0</v>
      </c>
      <c r="E708" s="85">
        <v>0</v>
      </c>
      <c r="F708" s="4">
        <f t="shared" si="82"/>
        <v>0</v>
      </c>
      <c r="G708" s="4">
        <f t="shared" si="83"/>
        <v>0</v>
      </c>
      <c r="H708" s="91">
        <v>0</v>
      </c>
      <c r="I708" s="91">
        <v>0</v>
      </c>
    </row>
    <row r="709" spans="1:9" x14ac:dyDescent="0.2">
      <c r="A709" s="204" t="e">
        <v>#N/A</v>
      </c>
      <c r="B709" s="204"/>
      <c r="C709" s="83" t="s">
        <v>13</v>
      </c>
      <c r="D709" s="80">
        <v>687</v>
      </c>
      <c r="E709" s="85">
        <v>552</v>
      </c>
      <c r="F709" s="4">
        <f t="shared" si="82"/>
        <v>-1.7328238303542243E-2</v>
      </c>
      <c r="G709" s="4">
        <f t="shared" si="83"/>
        <v>1.7328238303542243E-2</v>
      </c>
      <c r="H709" s="91">
        <v>0.2875078521022415</v>
      </c>
      <c r="I709" s="91">
        <v>0.30483609040578374</v>
      </c>
    </row>
    <row r="710" spans="1:9" x14ac:dyDescent="0.2">
      <c r="A710" s="204" t="e">
        <v>#N/A</v>
      </c>
      <c r="B710" s="204"/>
      <c r="C710" s="83" t="s">
        <v>14</v>
      </c>
      <c r="D710" s="80">
        <v>1323</v>
      </c>
      <c r="E710" s="85">
        <v>1056</v>
      </c>
      <c r="F710" s="4">
        <f t="shared" si="82"/>
        <v>4.6330161638705181E-2</v>
      </c>
      <c r="G710" s="4">
        <f t="shared" si="83"/>
        <v>4.6330161638705181E-2</v>
      </c>
      <c r="H710" s="91">
        <v>0.57023396484509348</v>
      </c>
      <c r="I710" s="91">
        <v>0.5239038032063883</v>
      </c>
    </row>
    <row r="711" spans="1:9" x14ac:dyDescent="0.2">
      <c r="A711" s="204" t="e">
        <v>#N/A</v>
      </c>
      <c r="B711" s="204"/>
      <c r="C711" s="83" t="s">
        <v>265</v>
      </c>
      <c r="D711" s="80">
        <v>352</v>
      </c>
      <c r="E711" s="85">
        <v>330</v>
      </c>
      <c r="F711" s="4">
        <f t="shared" si="82"/>
        <v>-2.9001923335160801E-2</v>
      </c>
      <c r="G711" s="4">
        <f t="shared" si="83"/>
        <v>2.9001923335160801E-2</v>
      </c>
      <c r="H711" s="91">
        <v>0.14225818305266577</v>
      </c>
      <c r="I711" s="91">
        <v>0.17126010638782657</v>
      </c>
    </row>
    <row r="712" spans="1:9" x14ac:dyDescent="0.2">
      <c r="A712" s="204" t="s">
        <v>153</v>
      </c>
      <c r="B712" s="204" t="s">
        <v>1110</v>
      </c>
      <c r="C712" s="83" t="s">
        <v>118</v>
      </c>
      <c r="D712" s="80">
        <v>594</v>
      </c>
      <c r="E712" s="85">
        <v>399</v>
      </c>
      <c r="F712" s="4">
        <f t="shared" si="82"/>
        <v>6.1644166606994677E-2</v>
      </c>
      <c r="G712" s="4">
        <f t="shared" si="83"/>
        <v>6.1644166606994677E-2</v>
      </c>
      <c r="H712" s="91">
        <v>0.53845480957039926</v>
      </c>
      <c r="I712" s="91">
        <v>0.47681064296340459</v>
      </c>
    </row>
    <row r="713" spans="1:9" x14ac:dyDescent="0.2">
      <c r="A713" s="204" t="e">
        <v>#N/A</v>
      </c>
      <c r="B713" s="204"/>
      <c r="C713" s="83" t="s">
        <v>211</v>
      </c>
      <c r="D713" s="80">
        <v>328</v>
      </c>
      <c r="E713" s="85">
        <v>266</v>
      </c>
      <c r="F713" s="4">
        <f t="shared" si="82"/>
        <v>-2.2787085801335816E-2</v>
      </c>
      <c r="G713" s="4">
        <f t="shared" si="83"/>
        <v>2.2787085801335816E-2</v>
      </c>
      <c r="H713" s="91">
        <v>0.29668432950880502</v>
      </c>
      <c r="I713" s="91">
        <v>0.31947141531014084</v>
      </c>
    </row>
    <row r="714" spans="1:9" x14ac:dyDescent="0.2">
      <c r="A714" s="204" t="e">
        <v>#N/A</v>
      </c>
      <c r="B714" s="204"/>
      <c r="C714" s="83" t="s">
        <v>212</v>
      </c>
      <c r="D714" s="80">
        <v>117</v>
      </c>
      <c r="E714" s="85">
        <v>129</v>
      </c>
      <c r="F714" s="4">
        <f t="shared" si="82"/>
        <v>-3.3060962631668897E-2</v>
      </c>
      <c r="G714" s="4">
        <f t="shared" si="83"/>
        <v>3.3060962631668897E-2</v>
      </c>
      <c r="H714" s="90">
        <v>0.12368843309296239</v>
      </c>
      <c r="I714" s="90">
        <v>0.15674939572463129</v>
      </c>
    </row>
    <row r="715" spans="1:9" ht="25.5" x14ac:dyDescent="0.2">
      <c r="A715" s="204" t="e">
        <v>#N/A</v>
      </c>
      <c r="B715" s="204"/>
      <c r="C715" s="83" t="s">
        <v>1109</v>
      </c>
      <c r="D715" s="80">
        <v>45</v>
      </c>
      <c r="E715" s="85">
        <v>46</v>
      </c>
      <c r="F715" s="4">
        <f t="shared" si="82"/>
        <v>-5.7961181739893744E-3</v>
      </c>
      <c r="G715" s="4">
        <f t="shared" si="83"/>
        <v>5.7961181739893744E-3</v>
      </c>
      <c r="H715" s="91">
        <v>4.1172427827833875E-2</v>
      </c>
      <c r="I715" s="91">
        <v>4.696854600182325E-2</v>
      </c>
    </row>
    <row r="716" spans="1:9" x14ac:dyDescent="0.2">
      <c r="A716" s="204" t="s">
        <v>153</v>
      </c>
      <c r="B716" s="204" t="s">
        <v>1112</v>
      </c>
      <c r="C716" s="83" t="s">
        <v>118</v>
      </c>
      <c r="D716" s="80">
        <v>366</v>
      </c>
      <c r="E716" s="85">
        <v>230</v>
      </c>
      <c r="F716" s="4">
        <f t="shared" si="82"/>
        <v>6.0244961024552346E-2</v>
      </c>
      <c r="G716" s="4">
        <f t="shared" si="83"/>
        <v>6.0244961024552346E-2</v>
      </c>
      <c r="H716" s="91">
        <v>0.33428686667623403</v>
      </c>
      <c r="I716" s="91">
        <v>0.27404190565168168</v>
      </c>
    </row>
    <row r="717" spans="1:9" x14ac:dyDescent="0.2">
      <c r="A717" s="204" t="e">
        <v>#N/A</v>
      </c>
      <c r="B717" s="204"/>
      <c r="C717" s="83" t="s">
        <v>211</v>
      </c>
      <c r="D717" s="80">
        <v>368</v>
      </c>
      <c r="E717" s="85">
        <v>277</v>
      </c>
      <c r="F717" s="4">
        <f t="shared" si="82"/>
        <v>1.5768659837430365E-2</v>
      </c>
      <c r="G717" s="4">
        <f t="shared" si="83"/>
        <v>1.5768659837430365E-2</v>
      </c>
      <c r="H717" s="91">
        <v>0.33661088510764714</v>
      </c>
      <c r="I717" s="91">
        <v>0.32084222527021677</v>
      </c>
    </row>
    <row r="718" spans="1:9" x14ac:dyDescent="0.2">
      <c r="A718" s="204" t="e">
        <v>#N/A</v>
      </c>
      <c r="B718" s="204"/>
      <c r="C718" s="83" t="s">
        <v>212</v>
      </c>
      <c r="D718" s="80">
        <v>220</v>
      </c>
      <c r="E718" s="85">
        <v>225</v>
      </c>
      <c r="F718" s="4">
        <f t="shared" si="82"/>
        <v>-6.2891253797491026E-2</v>
      </c>
      <c r="G718" s="4">
        <f t="shared" si="83"/>
        <v>6.2891253797491026E-2</v>
      </c>
      <c r="H718" s="91">
        <v>0.2099617603348696</v>
      </c>
      <c r="I718" s="91">
        <v>0.27285301413236063</v>
      </c>
    </row>
    <row r="719" spans="1:9" ht="25.5" x14ac:dyDescent="0.2">
      <c r="A719" s="204" t="e">
        <v>#N/A</v>
      </c>
      <c r="B719" s="204"/>
      <c r="C719" s="83" t="s">
        <v>1109</v>
      </c>
      <c r="D719" s="80">
        <v>130</v>
      </c>
      <c r="E719" s="85">
        <v>108</v>
      </c>
      <c r="F719" s="4">
        <f t="shared" si="82"/>
        <v>-1.3122367064491353E-2</v>
      </c>
      <c r="G719" s="4">
        <f t="shared" si="83"/>
        <v>1.3122367064491353E-2</v>
      </c>
      <c r="H719" s="91">
        <v>0.11914048788125001</v>
      </c>
      <c r="I719" s="91">
        <v>0.13226285494574136</v>
      </c>
    </row>
    <row r="720" spans="1:9" x14ac:dyDescent="0.2">
      <c r="A720" s="204" t="s">
        <v>153</v>
      </c>
      <c r="B720" s="204" t="s">
        <v>1108</v>
      </c>
      <c r="C720" s="83" t="s">
        <v>118</v>
      </c>
      <c r="D720" s="80">
        <v>491</v>
      </c>
      <c r="E720" s="85">
        <v>306</v>
      </c>
      <c r="F720" s="4">
        <f t="shared" si="82"/>
        <v>8.6272420028618013E-2</v>
      </c>
      <c r="G720" s="4">
        <f t="shared" si="83"/>
        <v>8.6272420028618013E-2</v>
      </c>
      <c r="H720" s="91">
        <v>0.44585690015472473</v>
      </c>
      <c r="I720" s="91">
        <v>0.35958448012610672</v>
      </c>
    </row>
    <row r="721" spans="1:9" x14ac:dyDescent="0.2">
      <c r="A721" s="204" t="e">
        <v>#N/A</v>
      </c>
      <c r="B721" s="204"/>
      <c r="C721" s="83" t="s">
        <v>211</v>
      </c>
      <c r="D721" s="80">
        <v>360</v>
      </c>
      <c r="E721" s="85">
        <v>297</v>
      </c>
      <c r="F721" s="4">
        <f t="shared" si="82"/>
        <v>-3.7053138870626279E-2</v>
      </c>
      <c r="G721" s="4">
        <f t="shared" si="83"/>
        <v>3.7053138870626279E-2</v>
      </c>
      <c r="H721" s="91">
        <v>0.3239358978364909</v>
      </c>
      <c r="I721" s="91">
        <v>0.36098903670711718</v>
      </c>
    </row>
    <row r="722" spans="1:9" x14ac:dyDescent="0.2">
      <c r="A722" s="204" t="e">
        <v>#N/A</v>
      </c>
      <c r="B722" s="204"/>
      <c r="C722" s="83" t="s">
        <v>212</v>
      </c>
      <c r="D722" s="80">
        <v>158</v>
      </c>
      <c r="E722" s="85">
        <v>171</v>
      </c>
      <c r="F722" s="4">
        <f t="shared" si="82"/>
        <v>-3.7658192375949723E-2</v>
      </c>
      <c r="G722" s="4">
        <f t="shared" si="83"/>
        <v>3.7658192375949723E-2</v>
      </c>
      <c r="H722" s="91">
        <v>0.1632548359806206</v>
      </c>
      <c r="I722" s="91">
        <v>0.20091302835657032</v>
      </c>
    </row>
    <row r="723" spans="1:9" ht="25.5" x14ac:dyDescent="0.2">
      <c r="A723" s="204" t="e">
        <v>#N/A</v>
      </c>
      <c r="B723" s="204"/>
      <c r="C723" s="83" t="s">
        <v>1109</v>
      </c>
      <c r="D723" s="80">
        <v>75</v>
      </c>
      <c r="E723" s="85">
        <v>66</v>
      </c>
      <c r="F723" s="4">
        <f t="shared" si="82"/>
        <v>-1.156108878204147E-2</v>
      </c>
      <c r="G723" s="4">
        <f t="shared" si="83"/>
        <v>1.156108878204147E-2</v>
      </c>
      <c r="H723" s="91">
        <v>6.6952366028164595E-2</v>
      </c>
      <c r="I723" s="91">
        <v>7.8513454810206065E-2</v>
      </c>
    </row>
    <row r="724" spans="1:9" x14ac:dyDescent="0.2">
      <c r="A724" s="204" t="s">
        <v>153</v>
      </c>
      <c r="B724" s="204" t="s">
        <v>271</v>
      </c>
      <c r="C724" s="83" t="s">
        <v>11</v>
      </c>
      <c r="D724" s="80">
        <v>0</v>
      </c>
      <c r="E724" s="85">
        <v>0</v>
      </c>
      <c r="F724" s="4">
        <f t="shared" si="82"/>
        <v>0</v>
      </c>
      <c r="G724" s="4">
        <f t="shared" si="83"/>
        <v>0</v>
      </c>
      <c r="H724" s="91">
        <v>0</v>
      </c>
      <c r="I724" s="91">
        <v>0</v>
      </c>
    </row>
    <row r="725" spans="1:9" x14ac:dyDescent="0.2">
      <c r="A725" s="204" t="e">
        <v>#N/A</v>
      </c>
      <c r="B725" s="204"/>
      <c r="C725" s="83" t="s">
        <v>12</v>
      </c>
      <c r="D725" s="80">
        <v>0</v>
      </c>
      <c r="E725" s="85">
        <v>0</v>
      </c>
      <c r="F725" s="4">
        <f t="shared" si="82"/>
        <v>0</v>
      </c>
      <c r="G725" s="4">
        <f t="shared" si="83"/>
        <v>0</v>
      </c>
      <c r="H725" s="91">
        <v>0</v>
      </c>
      <c r="I725" s="91">
        <v>0</v>
      </c>
    </row>
    <row r="726" spans="1:9" x14ac:dyDescent="0.2">
      <c r="A726" s="204" t="e">
        <v>#N/A</v>
      </c>
      <c r="B726" s="204"/>
      <c r="C726" s="83" t="s">
        <v>118</v>
      </c>
      <c r="D726" s="80">
        <v>357</v>
      </c>
      <c r="E726" s="85">
        <v>240</v>
      </c>
      <c r="F726" s="4">
        <f t="shared" si="82"/>
        <v>4.5327559479409529E-2</v>
      </c>
      <c r="G726" s="4">
        <f t="shared" si="83"/>
        <v>4.5327559479409529E-2</v>
      </c>
      <c r="H726" s="91">
        <v>0.3321597051231267</v>
      </c>
      <c r="I726" s="91">
        <v>0.28683214564371717</v>
      </c>
    </row>
    <row r="727" spans="1:9" x14ac:dyDescent="0.2">
      <c r="A727" s="204" t="e">
        <v>#N/A</v>
      </c>
      <c r="B727" s="204"/>
      <c r="C727" s="83" t="s">
        <v>211</v>
      </c>
      <c r="D727" s="80">
        <v>347</v>
      </c>
      <c r="E727" s="85">
        <v>268</v>
      </c>
      <c r="F727" s="4">
        <f t="shared" si="82"/>
        <v>-1.6899787611031059E-3</v>
      </c>
      <c r="G727" s="4">
        <f t="shared" si="83"/>
        <v>1.6899787611031059E-3</v>
      </c>
      <c r="H727" s="90">
        <v>0.30216315712596714</v>
      </c>
      <c r="I727" s="90">
        <v>0.30385313588707025</v>
      </c>
    </row>
    <row r="728" spans="1:9" x14ac:dyDescent="0.2">
      <c r="A728" s="204" t="e">
        <v>#N/A</v>
      </c>
      <c r="B728" s="204"/>
      <c r="C728" s="83" t="s">
        <v>212</v>
      </c>
      <c r="D728" s="80">
        <v>211</v>
      </c>
      <c r="E728" s="85">
        <v>199</v>
      </c>
      <c r="F728" s="4">
        <f t="shared" si="82"/>
        <v>-3.2537924859819434E-2</v>
      </c>
      <c r="G728" s="4">
        <f t="shared" si="83"/>
        <v>3.2537924859819434E-2</v>
      </c>
      <c r="H728" s="91">
        <v>0.21323379686544863</v>
      </c>
      <c r="I728" s="91">
        <v>0.24577172172526807</v>
      </c>
    </row>
    <row r="729" spans="1:9" x14ac:dyDescent="0.2">
      <c r="A729" s="204" t="e">
        <v>#N/A</v>
      </c>
      <c r="B729" s="204"/>
      <c r="C729" s="83" t="s">
        <v>213</v>
      </c>
      <c r="D729" s="80">
        <v>96</v>
      </c>
      <c r="E729" s="85">
        <v>85</v>
      </c>
      <c r="F729" s="4">
        <f t="shared" si="82"/>
        <v>-7.4650732960734184E-3</v>
      </c>
      <c r="G729" s="4">
        <f t="shared" si="83"/>
        <v>7.4650732960734184E-3</v>
      </c>
      <c r="H729" s="91">
        <v>8.8958516549587363E-2</v>
      </c>
      <c r="I729" s="91">
        <v>9.6423589845660782E-2</v>
      </c>
    </row>
    <row r="730" spans="1:9" x14ac:dyDescent="0.2">
      <c r="A730" s="204" t="e">
        <v>#N/A</v>
      </c>
      <c r="B730" s="204"/>
      <c r="C730" s="83" t="s">
        <v>214</v>
      </c>
      <c r="D730" s="80">
        <v>73</v>
      </c>
      <c r="E730" s="85">
        <v>48</v>
      </c>
      <c r="F730" s="4">
        <f t="shared" si="82"/>
        <v>-3.6345825624135297E-3</v>
      </c>
      <c r="G730" s="4">
        <f t="shared" si="83"/>
        <v>3.6345825624135297E-3</v>
      </c>
      <c r="H730" s="91">
        <v>6.3484824335870785E-2</v>
      </c>
      <c r="I730" s="91">
        <v>6.7119406898284314E-2</v>
      </c>
    </row>
    <row r="731" spans="1:9" x14ac:dyDescent="0.2">
      <c r="A731" s="204" t="s">
        <v>153</v>
      </c>
      <c r="B731" s="204" t="s">
        <v>272</v>
      </c>
      <c r="C731" s="83" t="s">
        <v>11</v>
      </c>
      <c r="D731" s="80">
        <v>0</v>
      </c>
      <c r="E731" s="85">
        <v>0</v>
      </c>
      <c r="F731" s="4">
        <f t="shared" si="82"/>
        <v>0</v>
      </c>
      <c r="G731" s="4">
        <f t="shared" si="83"/>
        <v>0</v>
      </c>
      <c r="H731" s="91">
        <v>0</v>
      </c>
      <c r="I731" s="91">
        <v>0</v>
      </c>
    </row>
    <row r="732" spans="1:9" x14ac:dyDescent="0.2">
      <c r="A732" s="204" t="e">
        <v>#N/A</v>
      </c>
      <c r="B732" s="204"/>
      <c r="C732" s="83" t="s">
        <v>12</v>
      </c>
      <c r="D732" s="80">
        <v>0</v>
      </c>
      <c r="E732" s="85">
        <v>0</v>
      </c>
      <c r="F732" s="4">
        <f t="shared" si="82"/>
        <v>0</v>
      </c>
      <c r="G732" s="4">
        <f t="shared" si="83"/>
        <v>0</v>
      </c>
      <c r="H732" s="91">
        <v>0</v>
      </c>
      <c r="I732" s="91">
        <v>0</v>
      </c>
    </row>
    <row r="733" spans="1:9" x14ac:dyDescent="0.2">
      <c r="A733" s="204" t="e">
        <v>#N/A</v>
      </c>
      <c r="B733" s="204"/>
      <c r="C733" s="83" t="s">
        <v>118</v>
      </c>
      <c r="D733" s="80">
        <v>254</v>
      </c>
      <c r="E733" s="85">
        <v>165</v>
      </c>
      <c r="F733" s="4">
        <f t="shared" si="82"/>
        <v>3.8586179967352974E-2</v>
      </c>
      <c r="G733" s="4">
        <f t="shared" si="83"/>
        <v>3.8586179967352974E-2</v>
      </c>
      <c r="H733" s="91">
        <v>0.23744298062251118</v>
      </c>
      <c r="I733" s="91">
        <v>0.19885680065515821</v>
      </c>
    </row>
    <row r="734" spans="1:9" x14ac:dyDescent="0.2">
      <c r="A734" s="204" t="e">
        <v>#N/A</v>
      </c>
      <c r="B734" s="204"/>
      <c r="C734" s="83" t="s">
        <v>211</v>
      </c>
      <c r="D734" s="80">
        <v>203</v>
      </c>
      <c r="E734" s="85">
        <v>178</v>
      </c>
      <c r="F734" s="4">
        <f t="shared" si="82"/>
        <v>-9.3948195634291354E-3</v>
      </c>
      <c r="G734" s="4">
        <f t="shared" si="83"/>
        <v>9.3948195634291354E-3</v>
      </c>
      <c r="H734" s="91">
        <v>0.19014530595978768</v>
      </c>
      <c r="I734" s="91">
        <v>0.19954012552321682</v>
      </c>
    </row>
    <row r="735" spans="1:9" x14ac:dyDescent="0.2">
      <c r="A735" s="204" t="e">
        <v>#N/A</v>
      </c>
      <c r="B735" s="204"/>
      <c r="C735" s="83" t="s">
        <v>212</v>
      </c>
      <c r="D735" s="80">
        <v>250</v>
      </c>
      <c r="E735" s="85">
        <v>203</v>
      </c>
      <c r="F735" s="4">
        <f t="shared" si="82"/>
        <v>-3.2188307970510421E-3</v>
      </c>
      <c r="G735" s="4">
        <f t="shared" si="83"/>
        <v>3.2188307970510421E-3</v>
      </c>
      <c r="H735" s="91">
        <v>0.22680345593864107</v>
      </c>
      <c r="I735" s="91">
        <v>0.23002228673569211</v>
      </c>
    </row>
    <row r="736" spans="1:9" x14ac:dyDescent="0.2">
      <c r="A736" s="204" t="e">
        <v>#N/A</v>
      </c>
      <c r="B736" s="204"/>
      <c r="C736" s="83" t="s">
        <v>213</v>
      </c>
      <c r="D736" s="80">
        <v>194</v>
      </c>
      <c r="E736" s="85">
        <v>161</v>
      </c>
      <c r="F736" s="4">
        <f t="shared" si="82"/>
        <v>-1.3370438503370774E-2</v>
      </c>
      <c r="G736" s="4">
        <f t="shared" si="83"/>
        <v>1.3370438503370774E-2</v>
      </c>
      <c r="H736" s="91">
        <v>0.17592461746573862</v>
      </c>
      <c r="I736" s="91">
        <v>0.18929505596910939</v>
      </c>
    </row>
    <row r="737" spans="1:9" x14ac:dyDescent="0.2">
      <c r="A737" s="204" t="e">
        <v>#N/A</v>
      </c>
      <c r="B737" s="204"/>
      <c r="C737" s="83" t="s">
        <v>214</v>
      </c>
      <c r="D737" s="80">
        <v>183</v>
      </c>
      <c r="E737" s="85">
        <v>133</v>
      </c>
      <c r="F737" s="4">
        <f t="shared" si="82"/>
        <v>-1.2602091103501772E-2</v>
      </c>
      <c r="G737" s="4">
        <f t="shared" si="83"/>
        <v>1.2602091103501772E-2</v>
      </c>
      <c r="H737" s="91">
        <v>0.1696836400133222</v>
      </c>
      <c r="I737" s="91">
        <v>0.18228573111682397</v>
      </c>
    </row>
    <row r="738" spans="1:9" x14ac:dyDescent="0.2">
      <c r="A738" s="204" t="s">
        <v>153</v>
      </c>
      <c r="B738" s="204" t="s">
        <v>273</v>
      </c>
      <c r="C738" s="83" t="s">
        <v>11</v>
      </c>
      <c r="D738" s="80">
        <v>0</v>
      </c>
      <c r="E738" s="85">
        <v>1</v>
      </c>
      <c r="F738" s="4">
        <f t="shared" si="82"/>
        <v>0</v>
      </c>
      <c r="G738" s="4">
        <f t="shared" si="83"/>
        <v>0</v>
      </c>
      <c r="H738" s="91">
        <v>0</v>
      </c>
      <c r="I738" s="91">
        <v>0</v>
      </c>
    </row>
    <row r="739" spans="1:9" x14ac:dyDescent="0.2">
      <c r="A739" s="204" t="e">
        <v>#N/A</v>
      </c>
      <c r="B739" s="204"/>
      <c r="C739" s="83" t="s">
        <v>12</v>
      </c>
      <c r="D739" s="80">
        <v>0</v>
      </c>
      <c r="E739" s="85">
        <v>0</v>
      </c>
      <c r="F739" s="4">
        <f t="shared" si="82"/>
        <v>0</v>
      </c>
      <c r="G739" s="4">
        <f t="shared" si="83"/>
        <v>0</v>
      </c>
      <c r="H739" s="91">
        <v>0</v>
      </c>
      <c r="I739" s="91">
        <v>0</v>
      </c>
    </row>
    <row r="740" spans="1:9" x14ac:dyDescent="0.2">
      <c r="A740" s="204" t="e">
        <v>#N/A</v>
      </c>
      <c r="B740" s="204"/>
      <c r="C740" s="83" t="s">
        <v>118</v>
      </c>
      <c r="D740" s="80">
        <v>1168</v>
      </c>
      <c r="E740" s="85">
        <v>777</v>
      </c>
      <c r="F740" s="4">
        <f t="shared" si="82"/>
        <v>2.4430011653859329E-2</v>
      </c>
      <c r="G740" s="4">
        <f t="shared" si="83"/>
        <v>2.4430011653859329E-2</v>
      </c>
      <c r="H740" s="90">
        <v>0.39551152308049298</v>
      </c>
      <c r="I740" s="90">
        <v>0.37108151142663365</v>
      </c>
    </row>
    <row r="741" spans="1:9" x14ac:dyDescent="0.2">
      <c r="A741" s="204" t="e">
        <v>#N/A</v>
      </c>
      <c r="B741" s="204"/>
      <c r="C741" s="83" t="s">
        <v>211</v>
      </c>
      <c r="D741" s="80">
        <v>931</v>
      </c>
      <c r="E741" s="85">
        <v>693</v>
      </c>
      <c r="F741" s="4">
        <f t="shared" si="82"/>
        <v>-6.175608320768744E-3</v>
      </c>
      <c r="G741" s="4">
        <f t="shared" si="83"/>
        <v>6.175608320768744E-3</v>
      </c>
      <c r="H741" s="91">
        <v>0.33642755095936799</v>
      </c>
      <c r="I741" s="91">
        <v>0.34260315928013674</v>
      </c>
    </row>
    <row r="742" spans="1:9" x14ac:dyDescent="0.2">
      <c r="A742" s="204" t="e">
        <v>#N/A</v>
      </c>
      <c r="B742" s="204"/>
      <c r="C742" s="83" t="s">
        <v>212</v>
      </c>
      <c r="D742" s="80">
        <v>509</v>
      </c>
      <c r="E742" s="85">
        <v>404</v>
      </c>
      <c r="F742" s="4">
        <f t="shared" si="82"/>
        <v>-4.6994438817092588E-3</v>
      </c>
      <c r="G742" s="4">
        <f t="shared" si="83"/>
        <v>4.6994438817092588E-3</v>
      </c>
      <c r="H742" s="91">
        <v>0.18806490525092198</v>
      </c>
      <c r="I742" s="91">
        <v>0.19276434913263124</v>
      </c>
    </row>
    <row r="743" spans="1:9" x14ac:dyDescent="0.2">
      <c r="A743" s="204" t="e">
        <v>#N/A</v>
      </c>
      <c r="B743" s="204"/>
      <c r="C743" s="83" t="s">
        <v>213</v>
      </c>
      <c r="D743" s="80">
        <v>148</v>
      </c>
      <c r="E743" s="85">
        <v>134</v>
      </c>
      <c r="F743" s="4">
        <f t="shared" si="82"/>
        <v>-8.7400468996621933E-3</v>
      </c>
      <c r="G743" s="4">
        <f t="shared" si="83"/>
        <v>8.7400468996621933E-3</v>
      </c>
      <c r="H743" s="91">
        <v>5.7382810717708538E-2</v>
      </c>
      <c r="I743" s="91">
        <v>6.6122857617370731E-2</v>
      </c>
    </row>
    <row r="744" spans="1:9" x14ac:dyDescent="0.2">
      <c r="A744" s="204" t="e">
        <v>#N/A</v>
      </c>
      <c r="B744" s="204"/>
      <c r="C744" s="83" t="s">
        <v>214</v>
      </c>
      <c r="D744" s="80">
        <v>68</v>
      </c>
      <c r="E744" s="85">
        <v>60</v>
      </c>
      <c r="F744" s="4">
        <f t="shared" si="82"/>
        <v>-4.8149125517171973E-3</v>
      </c>
      <c r="G744" s="4">
        <f t="shared" si="83"/>
        <v>4.8149125517171973E-3</v>
      </c>
      <c r="H744" s="91">
        <v>2.2613209991509307E-2</v>
      </c>
      <c r="I744" s="91">
        <v>2.7428122543226505E-2</v>
      </c>
    </row>
    <row r="745" spans="1:9" x14ac:dyDescent="0.2">
      <c r="A745" s="204" t="s">
        <v>153</v>
      </c>
      <c r="B745" s="204" t="s">
        <v>274</v>
      </c>
      <c r="C745" s="83" t="s">
        <v>11</v>
      </c>
      <c r="D745" s="80">
        <v>0</v>
      </c>
      <c r="E745" s="85">
        <v>1</v>
      </c>
      <c r="F745" s="4">
        <f t="shared" si="82"/>
        <v>0</v>
      </c>
      <c r="G745" s="4">
        <f t="shared" si="83"/>
        <v>0</v>
      </c>
      <c r="H745" s="91">
        <v>0</v>
      </c>
      <c r="I745" s="91">
        <v>0</v>
      </c>
    </row>
    <row r="746" spans="1:9" x14ac:dyDescent="0.2">
      <c r="A746" s="204" t="e">
        <v>#N/A</v>
      </c>
      <c r="B746" s="204"/>
      <c r="C746" s="83" t="s">
        <v>12</v>
      </c>
      <c r="D746" s="80">
        <v>0</v>
      </c>
      <c r="E746" s="85">
        <v>0</v>
      </c>
      <c r="F746" s="4">
        <f>SUM(H746-I746)</f>
        <v>0</v>
      </c>
      <c r="G746" s="4">
        <f>ABS(F746)</f>
        <v>0</v>
      </c>
      <c r="H746" s="91">
        <v>0</v>
      </c>
      <c r="I746" s="91">
        <v>0</v>
      </c>
    </row>
    <row r="747" spans="1:9" x14ac:dyDescent="0.2">
      <c r="A747" s="204" t="e">
        <v>#N/A</v>
      </c>
      <c r="B747" s="204"/>
      <c r="C747" s="83" t="s">
        <v>118</v>
      </c>
      <c r="D747" s="80">
        <v>1065</v>
      </c>
      <c r="E747" s="85">
        <v>658</v>
      </c>
      <c r="F747" s="4">
        <f t="shared" ref="F747:F750" si="84">SUM(H747-I747)</f>
        <v>4.3711775541626363E-2</v>
      </c>
      <c r="G747" s="4">
        <f t="shared" ref="G747:G750" si="85">ABS(F747)</f>
        <v>4.3711775541626363E-2</v>
      </c>
      <c r="H747" s="91">
        <v>0.35886352123926818</v>
      </c>
      <c r="I747" s="91">
        <v>0.31515174569764182</v>
      </c>
    </row>
    <row r="748" spans="1:9" x14ac:dyDescent="0.2">
      <c r="A748" s="204" t="e">
        <v>#N/A</v>
      </c>
      <c r="B748" s="204"/>
      <c r="C748" s="83" t="s">
        <v>211</v>
      </c>
      <c r="D748" s="80">
        <v>907</v>
      </c>
      <c r="E748" s="85">
        <v>640</v>
      </c>
      <c r="F748" s="4">
        <f t="shared" si="84"/>
        <v>1.6511943860606837E-2</v>
      </c>
      <c r="G748" s="4">
        <f t="shared" si="85"/>
        <v>1.6511943860606837E-2</v>
      </c>
      <c r="H748" s="91">
        <v>0.32241778288990253</v>
      </c>
      <c r="I748" s="91">
        <v>0.30590583902929569</v>
      </c>
    </row>
    <row r="749" spans="1:9" x14ac:dyDescent="0.2">
      <c r="A749" s="204" t="e">
        <v>#N/A</v>
      </c>
      <c r="B749" s="204"/>
      <c r="C749" s="83" t="s">
        <v>212</v>
      </c>
      <c r="D749" s="80">
        <v>565</v>
      </c>
      <c r="E749" s="85">
        <v>492</v>
      </c>
      <c r="F749" s="4">
        <f t="shared" si="84"/>
        <v>-1.9869145330559473E-2</v>
      </c>
      <c r="G749" s="4">
        <f t="shared" si="85"/>
        <v>1.9869145330559473E-2</v>
      </c>
      <c r="H749" s="91">
        <v>0.21300551943220275</v>
      </c>
      <c r="I749" s="91">
        <v>0.23287466476276222</v>
      </c>
    </row>
    <row r="750" spans="1:9" x14ac:dyDescent="0.2">
      <c r="A750" s="204" t="e">
        <v>#N/A</v>
      </c>
      <c r="B750" s="204"/>
      <c r="C750" s="83" t="s">
        <v>213</v>
      </c>
      <c r="D750" s="80">
        <v>195</v>
      </c>
      <c r="E750" s="85">
        <v>169</v>
      </c>
      <c r="F750" s="4">
        <f t="shared" si="84"/>
        <v>-2.0620714066245244E-2</v>
      </c>
      <c r="G750" s="4">
        <f t="shared" si="85"/>
        <v>2.0620714066245244E-2</v>
      </c>
      <c r="H750" s="91">
        <v>7.1841689803915115E-2</v>
      </c>
      <c r="I750" s="91">
        <v>9.2462403870160359E-2</v>
      </c>
    </row>
    <row r="751" spans="1:9" x14ac:dyDescent="0.2">
      <c r="A751" s="204" t="e">
        <v>#N/A</v>
      </c>
      <c r="B751" s="204"/>
      <c r="C751" s="83" t="s">
        <v>214</v>
      </c>
      <c r="D751" s="80">
        <v>92</v>
      </c>
      <c r="E751" s="85">
        <v>109</v>
      </c>
      <c r="F751" s="4">
        <f>SUM(H751-I751)</f>
        <v>-1.9733860005426589E-2</v>
      </c>
      <c r="G751" s="4">
        <f>ABS(F751)</f>
        <v>1.9733860005426589E-2</v>
      </c>
      <c r="H751" s="91">
        <v>3.3871486634711824E-2</v>
      </c>
      <c r="I751" s="91">
        <v>5.3605346640138413E-2</v>
      </c>
    </row>
    <row r="752" spans="1:9" x14ac:dyDescent="0.2">
      <c r="A752" s="204" t="s">
        <v>153</v>
      </c>
      <c r="B752" s="204" t="s">
        <v>275</v>
      </c>
      <c r="C752" s="83" t="s">
        <v>11</v>
      </c>
      <c r="D752" s="80">
        <v>0</v>
      </c>
      <c r="E752" s="85">
        <v>1</v>
      </c>
      <c r="F752" s="4">
        <f t="shared" ref="F752:F759" si="86">SUM(H752-I752)</f>
        <v>0</v>
      </c>
      <c r="G752" s="4">
        <f t="shared" ref="G752:G759" si="87">ABS(F752)</f>
        <v>0</v>
      </c>
      <c r="H752" s="91">
        <v>0</v>
      </c>
      <c r="I752" s="91">
        <v>0</v>
      </c>
    </row>
    <row r="753" spans="1:9" x14ac:dyDescent="0.2">
      <c r="A753" s="204" t="e">
        <v>#N/A</v>
      </c>
      <c r="B753" s="204"/>
      <c r="C753" s="83" t="s">
        <v>12</v>
      </c>
      <c r="D753" s="80">
        <v>0</v>
      </c>
      <c r="E753" s="85">
        <v>1</v>
      </c>
      <c r="F753" s="4">
        <f t="shared" si="86"/>
        <v>0</v>
      </c>
      <c r="G753" s="4">
        <f t="shared" si="87"/>
        <v>0</v>
      </c>
      <c r="H753" s="90">
        <v>0</v>
      </c>
      <c r="I753" s="90">
        <v>0</v>
      </c>
    </row>
    <row r="754" spans="1:9" x14ac:dyDescent="0.2">
      <c r="A754" s="204" t="e">
        <v>#N/A</v>
      </c>
      <c r="B754" s="204"/>
      <c r="C754" s="83" t="s">
        <v>118</v>
      </c>
      <c r="D754" s="80">
        <v>573</v>
      </c>
      <c r="E754" s="85">
        <v>397</v>
      </c>
      <c r="F754" s="4">
        <f t="shared" si="86"/>
        <v>6.6615432836860111E-3</v>
      </c>
      <c r="G754" s="4">
        <f t="shared" si="87"/>
        <v>6.6615432836860111E-3</v>
      </c>
      <c r="H754" s="91">
        <v>0.19620656531433348</v>
      </c>
      <c r="I754" s="91">
        <v>0.18954502203064746</v>
      </c>
    </row>
    <row r="755" spans="1:9" x14ac:dyDescent="0.2">
      <c r="A755" s="204" t="e">
        <v>#N/A</v>
      </c>
      <c r="B755" s="204"/>
      <c r="C755" s="83" t="s">
        <v>211</v>
      </c>
      <c r="D755" s="80">
        <v>719</v>
      </c>
      <c r="E755" s="85">
        <v>499</v>
      </c>
      <c r="F755" s="4">
        <f t="shared" si="86"/>
        <v>8.334124421881417E-3</v>
      </c>
      <c r="G755" s="4">
        <f t="shared" si="87"/>
        <v>8.334124421881417E-3</v>
      </c>
      <c r="H755" s="91">
        <v>0.24778748536586279</v>
      </c>
      <c r="I755" s="91">
        <v>0.23945336094398137</v>
      </c>
    </row>
    <row r="756" spans="1:9" x14ac:dyDescent="0.2">
      <c r="A756" s="204" t="e">
        <v>#N/A</v>
      </c>
      <c r="B756" s="204"/>
      <c r="C756" s="83" t="s">
        <v>212</v>
      </c>
      <c r="D756" s="80">
        <v>815</v>
      </c>
      <c r="E756" s="85">
        <v>619</v>
      </c>
      <c r="F756" s="4">
        <f t="shared" si="86"/>
        <v>-8.2500429695972488E-3</v>
      </c>
      <c r="G756" s="4">
        <f t="shared" si="87"/>
        <v>8.2500429695972488E-3</v>
      </c>
      <c r="H756" s="91">
        <v>0.29865348160918992</v>
      </c>
      <c r="I756" s="91">
        <v>0.30690352457878717</v>
      </c>
    </row>
    <row r="757" spans="1:9" x14ac:dyDescent="0.2">
      <c r="A757" s="204" t="e">
        <v>#N/A</v>
      </c>
      <c r="B757" s="204"/>
      <c r="C757" s="83" t="s">
        <v>213</v>
      </c>
      <c r="D757" s="80">
        <v>516</v>
      </c>
      <c r="E757" s="85">
        <v>401</v>
      </c>
      <c r="F757" s="4">
        <f t="shared" si="86"/>
        <v>-5.5907883461195351E-3</v>
      </c>
      <c r="G757" s="4">
        <f t="shared" si="87"/>
        <v>5.5907883461195351E-3</v>
      </c>
      <c r="H757" s="91">
        <v>0.1877298733744176</v>
      </c>
      <c r="I757" s="91">
        <v>0.19332066172053713</v>
      </c>
    </row>
    <row r="758" spans="1:9" x14ac:dyDescent="0.2">
      <c r="A758" s="204" t="e">
        <v>#N/A</v>
      </c>
      <c r="B758" s="204"/>
      <c r="C758" s="83" t="s">
        <v>214</v>
      </c>
      <c r="D758" s="80">
        <v>201</v>
      </c>
      <c r="E758" s="85">
        <v>151</v>
      </c>
      <c r="F758" s="4">
        <f t="shared" si="86"/>
        <v>-1.154836389848854E-3</v>
      </c>
      <c r="G758" s="4">
        <f t="shared" si="87"/>
        <v>1.154836389848854E-3</v>
      </c>
      <c r="H758" s="91">
        <v>6.9622594336196664E-2</v>
      </c>
      <c r="I758" s="91">
        <v>7.0777430726045518E-2</v>
      </c>
    </row>
    <row r="759" spans="1:9" x14ac:dyDescent="0.2">
      <c r="A759" s="204" t="s">
        <v>153</v>
      </c>
      <c r="B759" s="204" t="s">
        <v>276</v>
      </c>
      <c r="C759" s="83" t="s">
        <v>11</v>
      </c>
      <c r="D759" s="80">
        <v>0</v>
      </c>
      <c r="E759" s="85">
        <v>1</v>
      </c>
      <c r="F759" s="4">
        <f t="shared" si="86"/>
        <v>0</v>
      </c>
      <c r="G759" s="4">
        <f t="shared" si="87"/>
        <v>0</v>
      </c>
      <c r="H759" s="91">
        <v>0</v>
      </c>
      <c r="I759" s="91">
        <v>0</v>
      </c>
    </row>
    <row r="760" spans="1:9" x14ac:dyDescent="0.2">
      <c r="A760" s="204" t="e">
        <v>#N/A</v>
      </c>
      <c r="B760" s="204"/>
      <c r="C760" s="83" t="s">
        <v>12</v>
      </c>
      <c r="D760" s="80">
        <v>0</v>
      </c>
      <c r="E760" s="85">
        <v>1</v>
      </c>
      <c r="F760" s="4">
        <f>SUM(H760-I760)</f>
        <v>0</v>
      </c>
      <c r="G760" s="4">
        <f>ABS(F760)</f>
        <v>0</v>
      </c>
      <c r="H760" s="91">
        <v>0</v>
      </c>
      <c r="I760" s="91">
        <v>0</v>
      </c>
    </row>
    <row r="761" spans="1:9" x14ac:dyDescent="0.2">
      <c r="A761" s="204" t="e">
        <v>#N/A</v>
      </c>
      <c r="B761" s="204"/>
      <c r="C761" s="83" t="s">
        <v>118</v>
      </c>
      <c r="D761" s="80">
        <v>906</v>
      </c>
      <c r="E761" s="85">
        <v>650</v>
      </c>
      <c r="F761" s="4">
        <f t="shared" ref="F761:F765" si="88">SUM(H761-I761)</f>
        <v>5.1393646449064412E-3</v>
      </c>
      <c r="G761" s="4">
        <f t="shared" ref="G761:G765" si="89">ABS(F761)</f>
        <v>5.1393646449064412E-3</v>
      </c>
      <c r="H761" s="91">
        <v>0.30984761102168318</v>
      </c>
      <c r="I761" s="91">
        <v>0.30470824637677674</v>
      </c>
    </row>
    <row r="762" spans="1:9" x14ac:dyDescent="0.2">
      <c r="A762" s="204" t="e">
        <v>#N/A</v>
      </c>
      <c r="B762" s="204"/>
      <c r="C762" s="83" t="s">
        <v>211</v>
      </c>
      <c r="D762" s="80">
        <v>1019</v>
      </c>
      <c r="E762" s="85">
        <v>724</v>
      </c>
      <c r="F762" s="4">
        <f t="shared" si="88"/>
        <v>1.749844949486834E-2</v>
      </c>
      <c r="G762" s="4">
        <f t="shared" si="89"/>
        <v>1.749844949486834E-2</v>
      </c>
      <c r="H762" s="91">
        <v>0.35966027322916921</v>
      </c>
      <c r="I762" s="91">
        <v>0.34216182373430087</v>
      </c>
    </row>
    <row r="763" spans="1:9" x14ac:dyDescent="0.2">
      <c r="A763" s="204" t="e">
        <v>#N/A</v>
      </c>
      <c r="B763" s="204"/>
      <c r="C763" s="83" t="s">
        <v>212</v>
      </c>
      <c r="D763" s="80">
        <v>585</v>
      </c>
      <c r="E763" s="85">
        <v>467</v>
      </c>
      <c r="F763" s="4">
        <f t="shared" si="88"/>
        <v>-3.0333518205032828E-2</v>
      </c>
      <c r="G763" s="4">
        <f t="shared" si="89"/>
        <v>3.0333518205032828E-2</v>
      </c>
      <c r="H763" s="91">
        <v>0.21372736830836625</v>
      </c>
      <c r="I763" s="91">
        <v>0.24406088651339908</v>
      </c>
    </row>
    <row r="764" spans="1:9" x14ac:dyDescent="0.2">
      <c r="A764" s="204" t="e">
        <v>#N/A</v>
      </c>
      <c r="B764" s="204"/>
      <c r="C764" s="83" t="s">
        <v>213</v>
      </c>
      <c r="D764" s="80">
        <v>201</v>
      </c>
      <c r="E764" s="85">
        <v>140</v>
      </c>
      <c r="F764" s="4">
        <f t="shared" si="88"/>
        <v>5.4012420174112119E-3</v>
      </c>
      <c r="G764" s="4">
        <f t="shared" si="89"/>
        <v>5.4012420174112119E-3</v>
      </c>
      <c r="H764" s="91">
        <v>7.3664560415763469E-2</v>
      </c>
      <c r="I764" s="91">
        <v>6.8263318398352257E-2</v>
      </c>
    </row>
    <row r="765" spans="1:9" x14ac:dyDescent="0.2">
      <c r="A765" s="204" t="e">
        <v>#N/A</v>
      </c>
      <c r="B765" s="204"/>
      <c r="C765" s="83" t="s">
        <v>214</v>
      </c>
      <c r="D765" s="80">
        <v>113</v>
      </c>
      <c r="E765" s="85">
        <v>86</v>
      </c>
      <c r="F765" s="4">
        <f t="shared" si="88"/>
        <v>2.2944620478481809E-3</v>
      </c>
      <c r="G765" s="4">
        <f t="shared" si="89"/>
        <v>2.2944620478481809E-3</v>
      </c>
      <c r="H765" s="91">
        <v>4.3100187025018111E-2</v>
      </c>
      <c r="I765" s="91">
        <v>4.080572497716993E-2</v>
      </c>
    </row>
    <row r="766" spans="1:9" x14ac:dyDescent="0.2">
      <c r="A766" s="204" t="s">
        <v>217</v>
      </c>
      <c r="B766" s="202" t="s">
        <v>1117</v>
      </c>
      <c r="C766" s="92" t="s">
        <v>11</v>
      </c>
      <c r="D766" s="93">
        <v>7</v>
      </c>
      <c r="E766" s="103">
        <v>1</v>
      </c>
      <c r="F766" s="4">
        <f>SUM(H766-I766)</f>
        <v>2.5586094658712651E-3</v>
      </c>
      <c r="G766" s="4">
        <f>ABS(F766)</f>
        <v>2.5586094658712651E-3</v>
      </c>
      <c r="H766" s="90">
        <v>3.6338933873121498E-3</v>
      </c>
      <c r="I766" s="90">
        <v>1.075283921440885E-3</v>
      </c>
    </row>
    <row r="767" spans="1:9" x14ac:dyDescent="0.2">
      <c r="A767" s="204" t="e">
        <v>#N/A</v>
      </c>
      <c r="B767" s="202"/>
      <c r="C767" s="92" t="s">
        <v>12</v>
      </c>
      <c r="D767" s="93">
        <v>89</v>
      </c>
      <c r="E767" s="103">
        <v>0</v>
      </c>
      <c r="F767" s="4">
        <f t="shared" ref="F767:F771" si="90">SUM(H767-I767)</f>
        <v>5.1273650013907594E-2</v>
      </c>
      <c r="G767" s="4">
        <f t="shared" ref="G767:G771" si="91">ABS(F767)</f>
        <v>5.1273650013907594E-2</v>
      </c>
      <c r="H767" s="91">
        <v>5.1273650013907594E-2</v>
      </c>
      <c r="I767" s="91">
        <v>0</v>
      </c>
    </row>
    <row r="768" spans="1:9" x14ac:dyDescent="0.2">
      <c r="A768" s="204" t="e">
        <v>#N/A</v>
      </c>
      <c r="B768" s="202"/>
      <c r="C768" s="92" t="s">
        <v>277</v>
      </c>
      <c r="D768" s="93">
        <v>515</v>
      </c>
      <c r="E768" s="103">
        <v>471</v>
      </c>
      <c r="F768" s="4">
        <f t="shared" si="90"/>
        <v>-9.8747380560662901E-2</v>
      </c>
      <c r="G768" s="4">
        <f t="shared" si="91"/>
        <v>9.8747380560662901E-2</v>
      </c>
      <c r="H768" s="91">
        <v>0.27082476285742141</v>
      </c>
      <c r="I768" s="91">
        <v>0.36957214341808431</v>
      </c>
    </row>
    <row r="769" spans="1:9" x14ac:dyDescent="0.2">
      <c r="A769" s="204" t="e">
        <v>#N/A</v>
      </c>
      <c r="B769" s="202"/>
      <c r="C769" s="92" t="s">
        <v>278</v>
      </c>
      <c r="D769" s="93">
        <v>622</v>
      </c>
      <c r="E769" s="103">
        <v>547</v>
      </c>
      <c r="F769" s="4">
        <f t="shared" si="90"/>
        <v>-8.2248263318164205E-2</v>
      </c>
      <c r="G769" s="4">
        <f t="shared" si="91"/>
        <v>8.2248263318164205E-2</v>
      </c>
      <c r="H769" s="91">
        <v>0.32657373722612726</v>
      </c>
      <c r="I769" s="91">
        <v>0.40882200054429146</v>
      </c>
    </row>
    <row r="770" spans="1:9" x14ac:dyDescent="0.2">
      <c r="A770" s="204" t="e">
        <v>#N/A</v>
      </c>
      <c r="B770" s="202"/>
      <c r="C770" s="92" t="s">
        <v>279</v>
      </c>
      <c r="D770" s="93">
        <v>457</v>
      </c>
      <c r="E770" s="103">
        <v>264</v>
      </c>
      <c r="F770" s="4">
        <f t="shared" si="90"/>
        <v>5.1112647360430169E-2</v>
      </c>
      <c r="G770" s="4">
        <f t="shared" si="91"/>
        <v>5.1112647360430169E-2</v>
      </c>
      <c r="H770" s="91">
        <v>0.24032335111128789</v>
      </c>
      <c r="I770" s="91">
        <v>0.18921070375085772</v>
      </c>
    </row>
    <row r="771" spans="1:9" x14ac:dyDescent="0.2">
      <c r="A771" s="204" t="e">
        <v>#N/A</v>
      </c>
      <c r="B771" s="202"/>
      <c r="C771" s="92" t="s">
        <v>280</v>
      </c>
      <c r="D771" s="93">
        <v>222</v>
      </c>
      <c r="E771" s="103">
        <v>51</v>
      </c>
      <c r="F771" s="4">
        <f t="shared" si="90"/>
        <v>7.6050737038620767E-2</v>
      </c>
      <c r="G771" s="4">
        <f t="shared" si="91"/>
        <v>7.6050737038620767E-2</v>
      </c>
      <c r="H771" s="91">
        <v>0.1073706054039455</v>
      </c>
      <c r="I771" s="91">
        <v>3.131986836532473E-2</v>
      </c>
    </row>
    <row r="772" spans="1:9" x14ac:dyDescent="0.2">
      <c r="A772" s="204" t="s">
        <v>217</v>
      </c>
      <c r="B772" s="204" t="s">
        <v>281</v>
      </c>
      <c r="C772" s="83" t="s">
        <v>11</v>
      </c>
      <c r="D772" s="80">
        <v>0</v>
      </c>
      <c r="E772" s="85">
        <v>2</v>
      </c>
      <c r="F772" s="4">
        <f>SUM(H772-I772)</f>
        <v>-5.6585770972373997E-4</v>
      </c>
      <c r="G772" s="4">
        <f>ABS(F772)</f>
        <v>5.6585770972373997E-4</v>
      </c>
      <c r="H772" s="91">
        <v>0</v>
      </c>
      <c r="I772" s="91">
        <v>5.6585770972373997E-4</v>
      </c>
    </row>
    <row r="773" spans="1:9" x14ac:dyDescent="0.2">
      <c r="A773" s="204" t="e">
        <v>#N/A</v>
      </c>
      <c r="B773" s="204"/>
      <c r="C773" s="83" t="s">
        <v>12</v>
      </c>
      <c r="D773" s="80">
        <v>7</v>
      </c>
      <c r="E773" s="85">
        <v>1</v>
      </c>
      <c r="F773" s="4">
        <f t="shared" ref="F773:F790" si="92">SUM(H773-I773)</f>
        <v>2.20427920525773E-3</v>
      </c>
      <c r="G773" s="4">
        <f t="shared" ref="G773:G790" si="93">ABS(F773)</f>
        <v>2.20427920525773E-3</v>
      </c>
      <c r="H773" s="91">
        <v>2.20427920525773E-3</v>
      </c>
      <c r="I773" s="91">
        <v>0</v>
      </c>
    </row>
    <row r="774" spans="1:9" x14ac:dyDescent="0.2">
      <c r="A774" s="204" t="e">
        <v>#N/A</v>
      </c>
      <c r="B774" s="204"/>
      <c r="C774" s="83" t="s">
        <v>282</v>
      </c>
      <c r="D774" s="80">
        <v>182</v>
      </c>
      <c r="E774" s="85">
        <v>121</v>
      </c>
      <c r="F774" s="4">
        <f t="shared" si="92"/>
        <v>7.6320332055232892E-3</v>
      </c>
      <c r="G774" s="4">
        <f t="shared" si="93"/>
        <v>7.6320332055232892E-3</v>
      </c>
      <c r="H774" s="91">
        <v>6.5071928535371346E-2</v>
      </c>
      <c r="I774" s="91">
        <v>5.7439895329848056E-2</v>
      </c>
    </row>
    <row r="775" spans="1:9" x14ac:dyDescent="0.2">
      <c r="A775" s="204" t="e">
        <v>#N/A</v>
      </c>
      <c r="B775" s="204"/>
      <c r="C775" s="83" t="s">
        <v>283</v>
      </c>
      <c r="D775" s="80">
        <v>290</v>
      </c>
      <c r="E775" s="85">
        <v>375</v>
      </c>
      <c r="F775" s="4">
        <f t="shared" si="92"/>
        <v>-8.3632878854984508E-2</v>
      </c>
      <c r="G775" s="4">
        <f t="shared" si="93"/>
        <v>8.3632878854984508E-2</v>
      </c>
      <c r="H775" s="91">
        <v>0.11747320182643727</v>
      </c>
      <c r="I775" s="91">
        <v>0.20110608068142177</v>
      </c>
    </row>
    <row r="776" spans="1:9" x14ac:dyDescent="0.2">
      <c r="A776" s="204" t="e">
        <v>#N/A</v>
      </c>
      <c r="B776" s="204"/>
      <c r="C776" s="83" t="s">
        <v>284</v>
      </c>
      <c r="D776" s="80">
        <v>1070</v>
      </c>
      <c r="E776" s="85">
        <v>864</v>
      </c>
      <c r="F776" s="4">
        <f t="shared" si="92"/>
        <v>-2.1056671603064347E-2</v>
      </c>
      <c r="G776" s="4">
        <f t="shared" si="93"/>
        <v>2.1056671603064347E-2</v>
      </c>
      <c r="H776" s="91">
        <v>0.39363458158890663</v>
      </c>
      <c r="I776" s="91">
        <v>0.41469125319197098</v>
      </c>
    </row>
    <row r="777" spans="1:9" x14ac:dyDescent="0.2">
      <c r="A777" s="204" t="e">
        <v>#N/A</v>
      </c>
      <c r="B777" s="204"/>
      <c r="C777" s="83" t="s">
        <v>285</v>
      </c>
      <c r="D777" s="80">
        <v>1275</v>
      </c>
      <c r="E777" s="85">
        <v>706</v>
      </c>
      <c r="F777" s="4">
        <f t="shared" si="92"/>
        <v>9.5419095756993311E-2</v>
      </c>
      <c r="G777" s="4">
        <f t="shared" si="93"/>
        <v>9.5419095756993311E-2</v>
      </c>
      <c r="H777" s="91">
        <v>0.42161600884402761</v>
      </c>
      <c r="I777" s="91">
        <v>0.3261969130870343</v>
      </c>
    </row>
    <row r="778" spans="1:9" x14ac:dyDescent="0.2">
      <c r="A778" s="204" t="s">
        <v>217</v>
      </c>
      <c r="B778" s="204" t="s">
        <v>1168</v>
      </c>
      <c r="C778" s="83" t="s">
        <v>1169</v>
      </c>
      <c r="D778" s="80">
        <v>90</v>
      </c>
      <c r="E778" s="85">
        <v>43</v>
      </c>
      <c r="F778" s="4">
        <f t="shared" si="92"/>
        <v>9.0123694464483359E-3</v>
      </c>
      <c r="G778" s="4">
        <f t="shared" si="93"/>
        <v>9.0123694464483359E-3</v>
      </c>
      <c r="H778" s="91">
        <v>3.1295223139013936E-2</v>
      </c>
      <c r="I778" s="91">
        <v>2.22828536925656E-2</v>
      </c>
    </row>
    <row r="779" spans="1:9" x14ac:dyDescent="0.2">
      <c r="A779" s="204" t="e">
        <v>#N/A</v>
      </c>
      <c r="B779" s="204"/>
      <c r="C779" s="83" t="s">
        <v>1170</v>
      </c>
      <c r="D779" s="80">
        <v>480</v>
      </c>
      <c r="E779" s="85">
        <v>377</v>
      </c>
      <c r="F779" s="4">
        <f t="shared" si="92"/>
        <v>-8.2275116572649298E-3</v>
      </c>
      <c r="G779" s="4">
        <f t="shared" si="93"/>
        <v>8.2275116572649298E-3</v>
      </c>
      <c r="H779" s="90">
        <v>0.16930056594100457</v>
      </c>
      <c r="I779" s="90">
        <v>0.1775280775982695</v>
      </c>
    </row>
    <row r="780" spans="1:9" x14ac:dyDescent="0.2">
      <c r="A780" s="204" t="e">
        <v>#N/A</v>
      </c>
      <c r="B780" s="204"/>
      <c r="C780" s="83" t="s">
        <v>1171</v>
      </c>
      <c r="D780" s="80">
        <v>658</v>
      </c>
      <c r="E780" s="85">
        <v>466</v>
      </c>
      <c r="F780" s="4">
        <f t="shared" si="92"/>
        <v>1.6061045073368946E-2</v>
      </c>
      <c r="G780" s="4">
        <f t="shared" si="93"/>
        <v>1.6061045073368946E-2</v>
      </c>
      <c r="H780" s="91">
        <v>0.2534419816787839</v>
      </c>
      <c r="I780" s="91">
        <v>0.23738093660541495</v>
      </c>
    </row>
    <row r="781" spans="1:9" x14ac:dyDescent="0.2">
      <c r="A781" s="204" t="e">
        <v>#N/A</v>
      </c>
      <c r="B781" s="204"/>
      <c r="C781" s="83" t="s">
        <v>1172</v>
      </c>
      <c r="D781" s="80">
        <v>689</v>
      </c>
      <c r="E781" s="85">
        <v>458</v>
      </c>
      <c r="F781" s="4">
        <f t="shared" si="92"/>
        <v>1.7595642009895662E-2</v>
      </c>
      <c r="G781" s="4">
        <f t="shared" si="93"/>
        <v>1.7595642009895662E-2</v>
      </c>
      <c r="H781" s="91">
        <v>0.25173329132467159</v>
      </c>
      <c r="I781" s="91">
        <v>0.23413764931477593</v>
      </c>
    </row>
    <row r="782" spans="1:9" x14ac:dyDescent="0.2">
      <c r="A782" s="204" t="e">
        <v>#N/A</v>
      </c>
      <c r="B782" s="204"/>
      <c r="C782" s="83" t="s">
        <v>1173</v>
      </c>
      <c r="D782" s="80">
        <v>877</v>
      </c>
      <c r="E782" s="85">
        <v>693</v>
      </c>
      <c r="F782" s="4">
        <f t="shared" si="92"/>
        <v>-3.4441544872446161E-2</v>
      </c>
      <c r="G782" s="4">
        <f t="shared" si="93"/>
        <v>3.4441544872446161E-2</v>
      </c>
      <c r="H782" s="91">
        <v>0.29422893791652699</v>
      </c>
      <c r="I782" s="91">
        <v>0.32867048278897315</v>
      </c>
    </row>
    <row r="783" spans="1:9" x14ac:dyDescent="0.2">
      <c r="A783" s="204" t="s">
        <v>217</v>
      </c>
      <c r="B783" s="204" t="s">
        <v>286</v>
      </c>
      <c r="C783" s="83" t="s">
        <v>11</v>
      </c>
      <c r="D783" s="80">
        <v>2</v>
      </c>
      <c r="E783" s="85">
        <v>0</v>
      </c>
      <c r="F783" s="4">
        <f t="shared" si="92"/>
        <v>4.4185748925096324E-4</v>
      </c>
      <c r="G783" s="4">
        <f t="shared" si="93"/>
        <v>4.4185748925096324E-4</v>
      </c>
      <c r="H783" s="91">
        <v>4.4185748925096324E-4</v>
      </c>
      <c r="I783" s="91">
        <v>0</v>
      </c>
    </row>
    <row r="784" spans="1:9" x14ac:dyDescent="0.2">
      <c r="A784" s="204" t="e">
        <v>#N/A</v>
      </c>
      <c r="B784" s="204"/>
      <c r="C784" s="83" t="s">
        <v>29</v>
      </c>
      <c r="D784" s="80">
        <v>187</v>
      </c>
      <c r="E784" s="85">
        <v>112</v>
      </c>
      <c r="F784" s="4">
        <f t="shared" si="92"/>
        <v>-1.5090719179057244E-3</v>
      </c>
      <c r="G784" s="4">
        <f t="shared" si="93"/>
        <v>1.5090719179057244E-3</v>
      </c>
      <c r="H784" s="91">
        <v>6.2890299495913571E-2</v>
      </c>
      <c r="I784" s="91">
        <v>6.4399371413819295E-2</v>
      </c>
    </row>
    <row r="785" spans="1:9" x14ac:dyDescent="0.2">
      <c r="A785" s="204" t="e">
        <v>#N/A</v>
      </c>
      <c r="B785" s="204"/>
      <c r="C785" s="83" t="s">
        <v>287</v>
      </c>
      <c r="D785" s="80">
        <v>1373</v>
      </c>
      <c r="E785" s="85">
        <v>997</v>
      </c>
      <c r="F785" s="4">
        <f t="shared" si="92"/>
        <v>1.3354871181416872E-2</v>
      </c>
      <c r="G785" s="4">
        <f t="shared" si="93"/>
        <v>1.3354871181416872E-2</v>
      </c>
      <c r="H785" s="91">
        <v>0.47076485242652683</v>
      </c>
      <c r="I785" s="91">
        <v>0.45740998124510995</v>
      </c>
    </row>
    <row r="786" spans="1:9" x14ac:dyDescent="0.2">
      <c r="A786" s="204" t="e">
        <v>#N/A</v>
      </c>
      <c r="B786" s="204"/>
      <c r="C786" s="83" t="s">
        <v>288</v>
      </c>
      <c r="D786" s="80">
        <v>248</v>
      </c>
      <c r="E786" s="85">
        <v>175</v>
      </c>
      <c r="F786" s="4">
        <f t="shared" si="92"/>
        <v>1.2051802065669082E-2</v>
      </c>
      <c r="G786" s="4">
        <f t="shared" si="93"/>
        <v>1.2051802065669082E-2</v>
      </c>
      <c r="H786" s="91">
        <v>8.9709353826564128E-2</v>
      </c>
      <c r="I786" s="91">
        <v>7.7657551760895047E-2</v>
      </c>
    </row>
    <row r="787" spans="1:9" x14ac:dyDescent="0.2">
      <c r="A787" s="204" t="e">
        <v>#N/A</v>
      </c>
      <c r="B787" s="204"/>
      <c r="C787" s="83" t="s">
        <v>289</v>
      </c>
      <c r="D787" s="80">
        <v>461</v>
      </c>
      <c r="E787" s="85">
        <v>423</v>
      </c>
      <c r="F787" s="4">
        <f t="shared" si="92"/>
        <v>-5.5795012202387834E-2</v>
      </c>
      <c r="G787" s="4">
        <f t="shared" si="93"/>
        <v>5.5795012202387834E-2</v>
      </c>
      <c r="H787" s="91">
        <v>0.17171126533580255</v>
      </c>
      <c r="I787" s="91">
        <v>0.22750627753819039</v>
      </c>
    </row>
    <row r="788" spans="1:9" x14ac:dyDescent="0.2">
      <c r="A788" s="204" t="e">
        <v>#N/A</v>
      </c>
      <c r="B788" s="204"/>
      <c r="C788" s="83" t="s">
        <v>290</v>
      </c>
      <c r="D788" s="80">
        <v>226</v>
      </c>
      <c r="E788" s="85">
        <v>134</v>
      </c>
      <c r="F788" s="4">
        <f t="shared" si="92"/>
        <v>1.9298477723489568E-2</v>
      </c>
      <c r="G788" s="4">
        <f t="shared" si="93"/>
        <v>1.9298477723489568E-2</v>
      </c>
      <c r="H788" s="91">
        <v>8.0641355270952175E-2</v>
      </c>
      <c r="I788" s="91">
        <v>6.1342877547462607E-2</v>
      </c>
    </row>
    <row r="789" spans="1:9" x14ac:dyDescent="0.2">
      <c r="A789" s="204" t="e">
        <v>#N/A</v>
      </c>
      <c r="B789" s="204"/>
      <c r="C789" s="83" t="s">
        <v>291</v>
      </c>
      <c r="D789" s="80">
        <v>149</v>
      </c>
      <c r="E789" s="85">
        <v>142</v>
      </c>
      <c r="F789" s="4">
        <f t="shared" si="92"/>
        <v>-9.15514169623384E-3</v>
      </c>
      <c r="G789" s="4">
        <f t="shared" si="93"/>
        <v>9.15514169623384E-3</v>
      </c>
      <c r="H789" s="91">
        <v>6.3934973511585683E-2</v>
      </c>
      <c r="I789" s="91">
        <v>7.3090115207819523E-2</v>
      </c>
    </row>
    <row r="790" spans="1:9" x14ac:dyDescent="0.2">
      <c r="A790" s="204" t="e">
        <v>#N/A</v>
      </c>
      <c r="B790" s="204"/>
      <c r="C790" s="83" t="s">
        <v>31</v>
      </c>
      <c r="D790" s="80">
        <v>178</v>
      </c>
      <c r="E790" s="85">
        <v>86</v>
      </c>
      <c r="F790" s="4">
        <f t="shared" si="92"/>
        <v>2.1312217356703071E-2</v>
      </c>
      <c r="G790" s="4">
        <f t="shared" si="93"/>
        <v>2.1312217356703071E-2</v>
      </c>
      <c r="H790" s="91">
        <v>5.990604264340444E-2</v>
      </c>
      <c r="I790" s="91">
        <v>3.8593825286701369E-2</v>
      </c>
    </row>
    <row r="791" spans="1:9" x14ac:dyDescent="0.2">
      <c r="A791" s="204" t="e">
        <v>#N/A</v>
      </c>
      <c r="B791" s="204"/>
      <c r="C791" s="83" t="s">
        <v>32</v>
      </c>
      <c r="D791" s="80">
        <v>0</v>
      </c>
      <c r="E791" s="85">
        <v>0</v>
      </c>
      <c r="F791" s="4">
        <f>SUM(H791-I791)</f>
        <v>0</v>
      </c>
      <c r="G791" s="4">
        <f>ABS(F791)</f>
        <v>0</v>
      </c>
      <c r="H791" s="91">
        <v>0</v>
      </c>
      <c r="I791" s="91">
        <v>0</v>
      </c>
    </row>
    <row r="792" spans="1:9" x14ac:dyDescent="0.2">
      <c r="A792" s="204" t="s">
        <v>217</v>
      </c>
      <c r="B792" s="202" t="s">
        <v>1114</v>
      </c>
      <c r="C792" s="92" t="s">
        <v>11</v>
      </c>
      <c r="D792" s="93">
        <v>1</v>
      </c>
      <c r="E792" s="103">
        <v>1</v>
      </c>
      <c r="F792" s="4">
        <f>SUM(H792-I792)</f>
        <v>1.611223254787793E-3</v>
      </c>
      <c r="G792" s="4">
        <f>ABS(F792)</f>
        <v>1.611223254787793E-3</v>
      </c>
      <c r="H792" s="90">
        <v>1.9626932237357731E-3</v>
      </c>
      <c r="I792" s="90">
        <v>3.5146996894798015E-4</v>
      </c>
    </row>
    <row r="793" spans="1:9" x14ac:dyDescent="0.2">
      <c r="A793" s="204" t="e">
        <v>#N/A</v>
      </c>
      <c r="B793" s="202"/>
      <c r="C793" s="92" t="s">
        <v>12</v>
      </c>
      <c r="D793" s="93">
        <v>16</v>
      </c>
      <c r="E793" s="103">
        <v>3</v>
      </c>
      <c r="F793" s="4">
        <f t="shared" ref="F793:F797" si="94">SUM(H793-I793)</f>
        <v>1.4931257966010473E-2</v>
      </c>
      <c r="G793" s="4">
        <f t="shared" ref="G793:G797" si="95">ABS(F793)</f>
        <v>1.4931257966010473E-2</v>
      </c>
      <c r="H793" s="91">
        <v>1.7249813094643334E-2</v>
      </c>
      <c r="I793" s="91">
        <v>2.3185551286328617E-3</v>
      </c>
    </row>
    <row r="794" spans="1:9" x14ac:dyDescent="0.2">
      <c r="A794" s="204" t="e">
        <v>#N/A</v>
      </c>
      <c r="B794" s="202"/>
      <c r="C794" s="92" t="s">
        <v>1115</v>
      </c>
      <c r="D794" s="93">
        <v>228</v>
      </c>
      <c r="E794" s="103">
        <v>189</v>
      </c>
      <c r="F794" s="4">
        <f t="shared" si="94"/>
        <v>-2.4944410477969747E-2</v>
      </c>
      <c r="G794" s="4">
        <f t="shared" si="95"/>
        <v>2.4944410477969747E-2</v>
      </c>
      <c r="H794" s="91">
        <v>0.23952328220285007</v>
      </c>
      <c r="I794" s="91">
        <v>0.26446769268081982</v>
      </c>
    </row>
    <row r="795" spans="1:9" x14ac:dyDescent="0.2">
      <c r="A795" s="204" t="e">
        <v>#N/A</v>
      </c>
      <c r="B795" s="202"/>
      <c r="C795" s="92" t="s">
        <v>292</v>
      </c>
      <c r="D795" s="93">
        <v>528</v>
      </c>
      <c r="E795" s="103">
        <v>412</v>
      </c>
      <c r="F795" s="4">
        <f t="shared" si="94"/>
        <v>4.6238837313296755E-2</v>
      </c>
      <c r="G795" s="4">
        <f t="shared" si="95"/>
        <v>4.6238837313296755E-2</v>
      </c>
      <c r="H795" s="91">
        <v>0.50136200868821124</v>
      </c>
      <c r="I795" s="91">
        <v>0.45512317137491448</v>
      </c>
    </row>
    <row r="796" spans="1:9" x14ac:dyDescent="0.2">
      <c r="A796" s="204" t="e">
        <v>#N/A</v>
      </c>
      <c r="B796" s="202"/>
      <c r="C796" s="92" t="s">
        <v>293</v>
      </c>
      <c r="D796" s="93">
        <v>199</v>
      </c>
      <c r="E796" s="103">
        <v>180</v>
      </c>
      <c r="F796" s="4">
        <f t="shared" si="94"/>
        <v>-1.8144320722264878E-2</v>
      </c>
      <c r="G796" s="4">
        <f t="shared" si="95"/>
        <v>1.8144320722264878E-2</v>
      </c>
      <c r="H796" s="91">
        <v>0.17432620413523103</v>
      </c>
      <c r="I796" s="91">
        <v>0.19247052485749591</v>
      </c>
    </row>
    <row r="797" spans="1:9" x14ac:dyDescent="0.2">
      <c r="A797" s="204" t="e">
        <v>#N/A</v>
      </c>
      <c r="B797" s="202"/>
      <c r="C797" s="92" t="s">
        <v>1116</v>
      </c>
      <c r="D797" s="93">
        <v>76</v>
      </c>
      <c r="E797" s="103">
        <v>79</v>
      </c>
      <c r="F797" s="4">
        <f t="shared" si="94"/>
        <v>-1.969258733386027E-2</v>
      </c>
      <c r="G797" s="4">
        <f t="shared" si="95"/>
        <v>1.969258733386027E-2</v>
      </c>
      <c r="H797" s="91">
        <v>6.5575998655328011E-2</v>
      </c>
      <c r="I797" s="91">
        <v>8.5268585989188281E-2</v>
      </c>
    </row>
    <row r="798" spans="1:9" x14ac:dyDescent="0.2">
      <c r="A798" s="204" t="s">
        <v>217</v>
      </c>
      <c r="B798" s="204" t="s">
        <v>299</v>
      </c>
      <c r="C798" s="83" t="s">
        <v>11</v>
      </c>
      <c r="D798" s="80">
        <v>0</v>
      </c>
      <c r="E798" s="85">
        <v>1</v>
      </c>
      <c r="F798" s="4">
        <f>SUM(H798-I798)</f>
        <v>-5.6585770972373997E-4</v>
      </c>
      <c r="G798" s="4">
        <f>ABS(F798)</f>
        <v>5.6585770972373997E-4</v>
      </c>
      <c r="H798" s="91">
        <v>0</v>
      </c>
      <c r="I798" s="91">
        <v>5.6585770972373997E-4</v>
      </c>
    </row>
    <row r="799" spans="1:9" x14ac:dyDescent="0.2">
      <c r="A799" s="204" t="e">
        <v>#N/A</v>
      </c>
      <c r="B799" s="204"/>
      <c r="C799" s="83" t="s">
        <v>12</v>
      </c>
      <c r="D799" s="80">
        <v>7</v>
      </c>
      <c r="E799" s="85">
        <v>0</v>
      </c>
      <c r="F799" s="4">
        <f t="shared" ref="F799:F810" si="96">SUM(H799-I799)</f>
        <v>1.6053707794584056E-3</v>
      </c>
      <c r="G799" s="4">
        <f t="shared" ref="G799:G810" si="97">ABS(F799)</f>
        <v>1.6053707794584056E-3</v>
      </c>
      <c r="H799" s="91">
        <v>1.6053707794584056E-3</v>
      </c>
      <c r="I799" s="91">
        <v>0</v>
      </c>
    </row>
    <row r="800" spans="1:9" x14ac:dyDescent="0.2">
      <c r="A800" s="204" t="e">
        <v>#N/A</v>
      </c>
      <c r="B800" s="204"/>
      <c r="C800" s="83" t="s">
        <v>300</v>
      </c>
      <c r="D800" s="80">
        <v>1269</v>
      </c>
      <c r="E800" s="85">
        <v>722</v>
      </c>
      <c r="F800" s="4">
        <f t="shared" si="96"/>
        <v>0.12080552846587528</v>
      </c>
      <c r="G800" s="4">
        <f t="shared" si="97"/>
        <v>0.12080552846587528</v>
      </c>
      <c r="H800" s="91">
        <v>0.45605253165429943</v>
      </c>
      <c r="I800" s="91">
        <v>0.33524700318842415</v>
      </c>
    </row>
    <row r="801" spans="1:9" x14ac:dyDescent="0.2">
      <c r="A801" s="204" t="e">
        <v>#N/A</v>
      </c>
      <c r="B801" s="204"/>
      <c r="C801" s="83" t="s">
        <v>111</v>
      </c>
      <c r="D801" s="80">
        <v>841</v>
      </c>
      <c r="E801" s="85">
        <v>692</v>
      </c>
      <c r="F801" s="4">
        <f t="shared" si="96"/>
        <v>-3.3343060788356804E-2</v>
      </c>
      <c r="G801" s="4">
        <f t="shared" si="97"/>
        <v>3.3343060788356804E-2</v>
      </c>
      <c r="H801" s="91">
        <v>0.3057246097082516</v>
      </c>
      <c r="I801" s="91">
        <v>0.33906767049660841</v>
      </c>
    </row>
    <row r="802" spans="1:9" x14ac:dyDescent="0.2">
      <c r="A802" s="204" t="e">
        <v>#N/A</v>
      </c>
      <c r="B802" s="204"/>
      <c r="C802" s="83" t="s">
        <v>283</v>
      </c>
      <c r="D802" s="80">
        <v>518</v>
      </c>
      <c r="E802" s="85">
        <v>482</v>
      </c>
      <c r="F802" s="4">
        <f t="shared" si="96"/>
        <v>-5.8123590661411817E-2</v>
      </c>
      <c r="G802" s="4">
        <f t="shared" si="97"/>
        <v>5.8123590661411817E-2</v>
      </c>
      <c r="H802" s="91">
        <v>0.1773439237313528</v>
      </c>
      <c r="I802" s="91">
        <v>0.23546751439276462</v>
      </c>
    </row>
    <row r="803" spans="1:9" x14ac:dyDescent="0.2">
      <c r="A803" s="204" t="e">
        <v>#N/A</v>
      </c>
      <c r="B803" s="204"/>
      <c r="C803" s="83" t="s">
        <v>176</v>
      </c>
      <c r="D803" s="80">
        <v>189</v>
      </c>
      <c r="E803" s="85">
        <v>172</v>
      </c>
      <c r="F803" s="4">
        <f t="shared" si="96"/>
        <v>-3.0378390085839445E-2</v>
      </c>
      <c r="G803" s="4">
        <f t="shared" si="97"/>
        <v>3.0378390085839445E-2</v>
      </c>
      <c r="H803" s="91">
        <v>5.9273564126638194E-2</v>
      </c>
      <c r="I803" s="91">
        <v>8.9651954212477639E-2</v>
      </c>
    </row>
    <row r="804" spans="1:9" x14ac:dyDescent="0.2">
      <c r="A804" s="204" t="s">
        <v>217</v>
      </c>
      <c r="B804" s="204" t="s">
        <v>301</v>
      </c>
      <c r="C804" s="83" t="s">
        <v>11</v>
      </c>
      <c r="D804" s="80">
        <v>1</v>
      </c>
      <c r="E804" s="85">
        <v>2</v>
      </c>
      <c r="F804" s="4">
        <f t="shared" si="96"/>
        <v>-5.7585937882772555E-5</v>
      </c>
      <c r="G804" s="4">
        <f t="shared" si="97"/>
        <v>5.7585937882772555E-5</v>
      </c>
      <c r="H804" s="91">
        <v>4.223189766079071E-4</v>
      </c>
      <c r="I804" s="91">
        <v>4.7990491449067965E-4</v>
      </c>
    </row>
    <row r="805" spans="1:9" x14ac:dyDescent="0.2">
      <c r="A805" s="204" t="e">
        <v>#N/A</v>
      </c>
      <c r="B805" s="204"/>
      <c r="C805" s="83" t="s">
        <v>12</v>
      </c>
      <c r="D805" s="80">
        <v>12</v>
      </c>
      <c r="E805" s="85">
        <v>0</v>
      </c>
      <c r="F805" s="4">
        <f t="shared" si="96"/>
        <v>2.1486254378853963E-3</v>
      </c>
      <c r="G805" s="4">
        <f t="shared" si="97"/>
        <v>2.1486254378853963E-3</v>
      </c>
      <c r="H805" s="90">
        <v>5.3556646749828305E-3</v>
      </c>
      <c r="I805" s="90">
        <v>3.2070392370974342E-3</v>
      </c>
    </row>
    <row r="806" spans="1:9" x14ac:dyDescent="0.2">
      <c r="A806" s="204" t="e">
        <v>#N/A</v>
      </c>
      <c r="B806" s="204"/>
      <c r="C806" s="83" t="s">
        <v>202</v>
      </c>
      <c r="D806" s="80">
        <v>341</v>
      </c>
      <c r="E806" s="85">
        <v>299</v>
      </c>
      <c r="F806" s="4">
        <f t="shared" si="96"/>
        <v>-1.5446254915782026E-2</v>
      </c>
      <c r="G806" s="4">
        <f t="shared" si="97"/>
        <v>1.5446254915782026E-2</v>
      </c>
      <c r="H806" s="91">
        <v>0.11588399402287569</v>
      </c>
      <c r="I806" s="91">
        <v>0.13133024893865772</v>
      </c>
    </row>
    <row r="807" spans="1:9" x14ac:dyDescent="0.2">
      <c r="A807" s="204" t="e">
        <v>#N/A</v>
      </c>
      <c r="B807" s="204"/>
      <c r="C807" s="83" t="s">
        <v>201</v>
      </c>
      <c r="D807" s="80">
        <v>805</v>
      </c>
      <c r="E807" s="85">
        <v>647</v>
      </c>
      <c r="F807" s="4">
        <f t="shared" si="96"/>
        <v>-9.2913643944153024E-3</v>
      </c>
      <c r="G807" s="4">
        <f t="shared" si="97"/>
        <v>9.2913643944153024E-3</v>
      </c>
      <c r="H807" s="91">
        <v>0.27865015406143828</v>
      </c>
      <c r="I807" s="91">
        <v>0.28794151845585358</v>
      </c>
    </row>
    <row r="808" spans="1:9" x14ac:dyDescent="0.2">
      <c r="A808" s="204" t="e">
        <v>#N/A</v>
      </c>
      <c r="B808" s="204"/>
      <c r="C808" s="83" t="s">
        <v>302</v>
      </c>
      <c r="D808" s="80">
        <v>886</v>
      </c>
      <c r="E808" s="85">
        <v>717</v>
      </c>
      <c r="F808" s="4">
        <f t="shared" si="96"/>
        <v>-1.1108925304382011E-2</v>
      </c>
      <c r="G808" s="4">
        <f t="shared" si="97"/>
        <v>1.1108925304382011E-2</v>
      </c>
      <c r="H808" s="91">
        <v>0.31591298062524897</v>
      </c>
      <c r="I808" s="91">
        <v>0.32702190592963098</v>
      </c>
    </row>
    <row r="809" spans="1:9" x14ac:dyDescent="0.2">
      <c r="A809" s="204" t="e">
        <v>#N/A</v>
      </c>
      <c r="B809" s="204"/>
      <c r="C809" s="83" t="s">
        <v>200</v>
      </c>
      <c r="D809" s="80">
        <v>541</v>
      </c>
      <c r="E809" s="85">
        <v>321</v>
      </c>
      <c r="F809" s="4">
        <f t="shared" si="96"/>
        <v>1.4405131490491135E-2</v>
      </c>
      <c r="G809" s="4">
        <f t="shared" si="97"/>
        <v>1.4405131490491135E-2</v>
      </c>
      <c r="H809" s="91">
        <v>0.19813626410858748</v>
      </c>
      <c r="I809" s="91">
        <v>0.18373113261809634</v>
      </c>
    </row>
    <row r="810" spans="1:9" x14ac:dyDescent="0.2">
      <c r="A810" s="204" t="e">
        <v>#N/A</v>
      </c>
      <c r="B810" s="204"/>
      <c r="C810" s="83" t="s">
        <v>199</v>
      </c>
      <c r="D810" s="80">
        <v>238</v>
      </c>
      <c r="E810" s="85">
        <v>83</v>
      </c>
      <c r="F810" s="4">
        <f t="shared" si="96"/>
        <v>1.9350373624088202E-2</v>
      </c>
      <c r="G810" s="4">
        <f t="shared" si="97"/>
        <v>1.9350373624088202E-2</v>
      </c>
      <c r="H810" s="91">
        <v>8.563862353025975E-2</v>
      </c>
      <c r="I810" s="91">
        <v>6.6288249906171548E-2</v>
      </c>
    </row>
    <row r="811" spans="1:9" ht="12.75" customHeight="1" x14ac:dyDescent="0.2">
      <c r="A811" s="204" t="s">
        <v>217</v>
      </c>
      <c r="B811" s="202" t="s">
        <v>1126</v>
      </c>
      <c r="C811" s="92" t="s">
        <v>11</v>
      </c>
      <c r="D811" s="93">
        <v>0</v>
      </c>
      <c r="E811" s="103">
        <v>0</v>
      </c>
      <c r="F811" s="4">
        <f>SUM(H811-I811)</f>
        <v>0</v>
      </c>
      <c r="G811" s="4">
        <f>ABS(F811)</f>
        <v>0</v>
      </c>
      <c r="H811" s="91">
        <v>0</v>
      </c>
      <c r="I811" s="91">
        <v>0</v>
      </c>
    </row>
    <row r="812" spans="1:9" x14ac:dyDescent="0.2">
      <c r="A812" s="204" t="e">
        <v>#N/A</v>
      </c>
      <c r="B812" s="202"/>
      <c r="C812" s="92" t="s">
        <v>12</v>
      </c>
      <c r="D812" s="93">
        <v>7</v>
      </c>
      <c r="E812" s="103">
        <v>0</v>
      </c>
      <c r="F812" s="4">
        <f t="shared" ref="F812:F821" si="98">SUM(H812-I812)</f>
        <v>1.7463335131092225E-3</v>
      </c>
      <c r="G812" s="4">
        <f t="shared" ref="G812:G821" si="99">ABS(F812)</f>
        <v>1.7463335131092225E-3</v>
      </c>
      <c r="H812" s="91">
        <v>1.7463335131092225E-3</v>
      </c>
      <c r="I812" s="91">
        <v>0</v>
      </c>
    </row>
    <row r="813" spans="1:9" x14ac:dyDescent="0.2">
      <c r="A813" s="204" t="e">
        <v>#N/A</v>
      </c>
      <c r="B813" s="202"/>
      <c r="C813" s="92" t="s">
        <v>303</v>
      </c>
      <c r="D813" s="93">
        <v>623</v>
      </c>
      <c r="E813" s="103">
        <v>323</v>
      </c>
      <c r="F813" s="4">
        <f t="shared" si="98"/>
        <v>3.4590736922243542E-2</v>
      </c>
      <c r="G813" s="4">
        <f t="shared" si="99"/>
        <v>3.4590736922243542E-2</v>
      </c>
      <c r="H813" s="91">
        <v>0.21501532836675202</v>
      </c>
      <c r="I813" s="91">
        <v>0.18042459144450848</v>
      </c>
    </row>
    <row r="814" spans="1:9" x14ac:dyDescent="0.2">
      <c r="A814" s="204" t="e">
        <v>#N/A</v>
      </c>
      <c r="B814" s="202"/>
      <c r="C814" s="92" t="s">
        <v>211</v>
      </c>
      <c r="D814" s="93">
        <v>1295</v>
      </c>
      <c r="E814" s="103">
        <v>798</v>
      </c>
      <c r="F814" s="4">
        <f t="shared" si="98"/>
        <v>5.5136798685018695E-2</v>
      </c>
      <c r="G814" s="4">
        <f t="shared" si="99"/>
        <v>5.5136798685018695E-2</v>
      </c>
      <c r="H814" s="91">
        <v>0.46820314536311075</v>
      </c>
      <c r="I814" s="91">
        <v>0.41306634667809206</v>
      </c>
    </row>
    <row r="815" spans="1:9" x14ac:dyDescent="0.2">
      <c r="A815" s="204" t="e">
        <v>#N/A</v>
      </c>
      <c r="B815" s="202"/>
      <c r="C815" s="92" t="s">
        <v>212</v>
      </c>
      <c r="D815" s="93">
        <v>821</v>
      </c>
      <c r="E815" s="103">
        <v>676</v>
      </c>
      <c r="F815" s="4">
        <f t="shared" si="98"/>
        <v>-6.9953378017681089E-2</v>
      </c>
      <c r="G815" s="4">
        <f t="shared" si="99"/>
        <v>6.9953378017681089E-2</v>
      </c>
      <c r="H815" s="91">
        <v>0.28472739820626758</v>
      </c>
      <c r="I815" s="91">
        <v>0.35468077622394867</v>
      </c>
    </row>
    <row r="816" spans="1:9" x14ac:dyDescent="0.2">
      <c r="A816" s="204" t="e">
        <v>#N/A</v>
      </c>
      <c r="B816" s="202"/>
      <c r="C816" s="92" t="s">
        <v>1127</v>
      </c>
      <c r="D816" s="93">
        <v>78</v>
      </c>
      <c r="E816" s="103">
        <v>95</v>
      </c>
      <c r="F816" s="4">
        <f t="shared" si="98"/>
        <v>-2.1520491102688544E-2</v>
      </c>
      <c r="G816" s="4">
        <f t="shared" si="99"/>
        <v>2.1520491102688544E-2</v>
      </c>
      <c r="H816" s="91">
        <v>3.0307794550760884E-2</v>
      </c>
      <c r="I816" s="91">
        <v>5.1828285653449428E-2</v>
      </c>
    </row>
    <row r="817" spans="1:9" ht="12.75" customHeight="1" x14ac:dyDescent="0.2">
      <c r="A817" s="202" t="s">
        <v>217</v>
      </c>
      <c r="B817" s="202" t="s">
        <v>1124</v>
      </c>
      <c r="C817" s="92" t="s">
        <v>11</v>
      </c>
      <c r="D817" s="93">
        <v>0</v>
      </c>
      <c r="E817" s="103">
        <v>1</v>
      </c>
      <c r="F817" s="4">
        <f t="shared" si="98"/>
        <v>-2.8969256008752191E-4</v>
      </c>
      <c r="G817" s="4">
        <f t="shared" si="99"/>
        <v>2.8969256008752191E-4</v>
      </c>
      <c r="H817" s="91">
        <v>0</v>
      </c>
      <c r="I817" s="91">
        <v>2.8969256008752191E-4</v>
      </c>
    </row>
    <row r="818" spans="1:9" x14ac:dyDescent="0.2">
      <c r="A818" s="202" t="e">
        <v>#N/A</v>
      </c>
      <c r="B818" s="202"/>
      <c r="C818" s="92" t="s">
        <v>12</v>
      </c>
      <c r="D818" s="93">
        <v>4</v>
      </c>
      <c r="E818" s="103">
        <v>0</v>
      </c>
      <c r="F818" s="4">
        <f t="shared" si="98"/>
        <v>9.149437103581565E-4</v>
      </c>
      <c r="G818" s="4">
        <f t="shared" si="99"/>
        <v>9.149437103581565E-4</v>
      </c>
      <c r="H818" s="90">
        <v>9.149437103581565E-4</v>
      </c>
      <c r="I818" s="90">
        <v>0</v>
      </c>
    </row>
    <row r="819" spans="1:9" x14ac:dyDescent="0.2">
      <c r="A819" s="202" t="e">
        <v>#N/A</v>
      </c>
      <c r="B819" s="202"/>
      <c r="C819" s="92" t="s">
        <v>303</v>
      </c>
      <c r="D819" s="93">
        <v>1926</v>
      </c>
      <c r="E819" s="103">
        <v>1469</v>
      </c>
      <c r="F819" s="4">
        <f t="shared" si="98"/>
        <v>-9.785489235697864E-2</v>
      </c>
      <c r="G819" s="4">
        <f t="shared" si="99"/>
        <v>9.785489235697864E-2</v>
      </c>
      <c r="H819" s="91">
        <v>0.6675252350216192</v>
      </c>
      <c r="I819" s="91">
        <v>0.76538012737859784</v>
      </c>
    </row>
    <row r="820" spans="1:9" x14ac:dyDescent="0.2">
      <c r="A820" s="202" t="e">
        <v>#N/A</v>
      </c>
      <c r="B820" s="202"/>
      <c r="C820" s="92" t="s">
        <v>211</v>
      </c>
      <c r="D820" s="93">
        <v>748</v>
      </c>
      <c r="E820" s="103">
        <v>332</v>
      </c>
      <c r="F820" s="4">
        <f t="shared" si="98"/>
        <v>9.9033568047604575E-2</v>
      </c>
      <c r="G820" s="4">
        <f t="shared" si="99"/>
        <v>9.9033568047604575E-2</v>
      </c>
      <c r="H820" s="91">
        <v>0.27559569417288698</v>
      </c>
      <c r="I820" s="91">
        <v>0.17656212612528241</v>
      </c>
    </row>
    <row r="821" spans="1:9" ht="25.5" x14ac:dyDescent="0.2">
      <c r="A821" s="202" t="e">
        <v>#N/A</v>
      </c>
      <c r="B821" s="202"/>
      <c r="C821" s="92" t="s">
        <v>1125</v>
      </c>
      <c r="D821" s="93">
        <v>146</v>
      </c>
      <c r="E821" s="103">
        <v>90</v>
      </c>
      <c r="F821" s="4">
        <f t="shared" si="98"/>
        <v>-1.8039268408965026E-3</v>
      </c>
      <c r="G821" s="4">
        <f t="shared" si="99"/>
        <v>1.8039268408965026E-3</v>
      </c>
      <c r="H821" s="91">
        <v>5.5964127095134326E-2</v>
      </c>
      <c r="I821" s="91">
        <v>5.7768053936030829E-2</v>
      </c>
    </row>
    <row r="822" spans="1:9" x14ac:dyDescent="0.2">
      <c r="A822" s="204" t="s">
        <v>217</v>
      </c>
      <c r="B822" s="204" t="s">
        <v>304</v>
      </c>
      <c r="C822" s="83" t="s">
        <v>11</v>
      </c>
      <c r="D822" s="80">
        <v>1</v>
      </c>
      <c r="E822" s="85">
        <v>0</v>
      </c>
      <c r="F822" s="4">
        <f>SUM(H822-I822)</f>
        <v>2.0397938477051511E-4</v>
      </c>
      <c r="G822" s="4">
        <f>ABS(F822)</f>
        <v>2.0397938477051511E-4</v>
      </c>
      <c r="H822" s="91">
        <v>5.0843910072819647E-4</v>
      </c>
      <c r="I822" s="91">
        <v>3.0445971595768136E-4</v>
      </c>
    </row>
    <row r="823" spans="1:9" x14ac:dyDescent="0.2">
      <c r="A823" s="204" t="e">
        <v>#N/A</v>
      </c>
      <c r="B823" s="204"/>
      <c r="C823" s="83" t="s">
        <v>12</v>
      </c>
      <c r="D823" s="80">
        <v>11</v>
      </c>
      <c r="E823" s="85">
        <v>0</v>
      </c>
      <c r="F823" s="4">
        <f t="shared" ref="F823:F840" si="100">SUM(H823-I823)</f>
        <v>1.1389128410063095E-3</v>
      </c>
      <c r="G823" s="4">
        <f t="shared" ref="G823:G840" si="101">ABS(F823)</f>
        <v>1.1389128410063095E-3</v>
      </c>
      <c r="H823" s="91">
        <v>2.8388546290622342E-3</v>
      </c>
      <c r="I823" s="91">
        <v>1.6999417880559247E-3</v>
      </c>
    </row>
    <row r="824" spans="1:9" x14ac:dyDescent="0.2">
      <c r="A824" s="204" t="e">
        <v>#N/A</v>
      </c>
      <c r="B824" s="204"/>
      <c r="C824" s="83" t="s">
        <v>305</v>
      </c>
      <c r="D824" s="80">
        <v>1967</v>
      </c>
      <c r="E824" s="85">
        <v>1010</v>
      </c>
      <c r="F824" s="4">
        <f t="shared" si="100"/>
        <v>5.2942652991868511E-2</v>
      </c>
      <c r="G824" s="4">
        <f t="shared" si="101"/>
        <v>5.2942652991868511E-2</v>
      </c>
      <c r="H824" s="91">
        <v>0.69596799103514573</v>
      </c>
      <c r="I824" s="91">
        <v>0.64302533804327722</v>
      </c>
    </row>
    <row r="825" spans="1:9" x14ac:dyDescent="0.2">
      <c r="A825" s="204" t="e">
        <v>#N/A</v>
      </c>
      <c r="B825" s="204"/>
      <c r="C825" s="83" t="s">
        <v>306</v>
      </c>
      <c r="D825" s="80">
        <v>845</v>
      </c>
      <c r="E825" s="85">
        <v>882</v>
      </c>
      <c r="F825" s="4">
        <f t="shared" si="100"/>
        <v>-5.4285545217643727E-2</v>
      </c>
      <c r="G825" s="4">
        <f t="shared" si="101"/>
        <v>5.4285545217643727E-2</v>
      </c>
      <c r="H825" s="91">
        <v>0.30068471523506402</v>
      </c>
      <c r="I825" s="91">
        <v>0.35497026045270774</v>
      </c>
    </row>
    <row r="826" spans="1:9" x14ac:dyDescent="0.2">
      <c r="A826" s="204" t="s">
        <v>307</v>
      </c>
      <c r="B826" s="204" t="s">
        <v>308</v>
      </c>
      <c r="C826" s="83" t="s">
        <v>309</v>
      </c>
      <c r="D826" s="80">
        <v>290</v>
      </c>
      <c r="E826" s="85">
        <v>145</v>
      </c>
      <c r="F826" s="4">
        <f t="shared" si="100"/>
        <v>3.6295259693314985E-3</v>
      </c>
      <c r="G826" s="4">
        <f t="shared" si="101"/>
        <v>3.6295259693314985E-3</v>
      </c>
      <c r="H826" s="91">
        <v>0.13874898593794657</v>
      </c>
      <c r="I826" s="91">
        <v>0.13511945996861507</v>
      </c>
    </row>
    <row r="827" spans="1:9" x14ac:dyDescent="0.2">
      <c r="A827" s="204" t="e">
        <v>#N/A</v>
      </c>
      <c r="B827" s="204"/>
      <c r="C827" s="83" t="s">
        <v>1174</v>
      </c>
      <c r="D827" s="80">
        <v>1123</v>
      </c>
      <c r="E827" s="85">
        <v>601</v>
      </c>
      <c r="F827" s="4">
        <f t="shared" si="100"/>
        <v>-9.3718593425401453E-3</v>
      </c>
      <c r="G827" s="4">
        <f t="shared" si="101"/>
        <v>9.3718593425401453E-3</v>
      </c>
      <c r="H827" s="91">
        <v>0.56070088856948574</v>
      </c>
      <c r="I827" s="91">
        <v>0.57007274791202589</v>
      </c>
    </row>
    <row r="828" spans="1:9" x14ac:dyDescent="0.2">
      <c r="A828" s="204" t="e">
        <v>#N/A</v>
      </c>
      <c r="B828" s="204"/>
      <c r="C828" s="83" t="s">
        <v>1175</v>
      </c>
      <c r="D828" s="80">
        <v>544</v>
      </c>
      <c r="E828" s="85">
        <v>264</v>
      </c>
      <c r="F828" s="4">
        <f t="shared" si="100"/>
        <v>5.7423333732079529E-3</v>
      </c>
      <c r="G828" s="4">
        <f t="shared" si="101"/>
        <v>5.7423333732079529E-3</v>
      </c>
      <c r="H828" s="91">
        <v>0.30055012549256765</v>
      </c>
      <c r="I828" s="91">
        <v>0.2948077921193597</v>
      </c>
    </row>
    <row r="829" spans="1:9" x14ac:dyDescent="0.2">
      <c r="A829" s="204" t="s">
        <v>307</v>
      </c>
      <c r="B829" s="204" t="s">
        <v>312</v>
      </c>
      <c r="C829" s="83" t="s">
        <v>11</v>
      </c>
      <c r="D829" s="80">
        <v>1</v>
      </c>
      <c r="E829" s="85">
        <v>0</v>
      </c>
      <c r="F829" s="4">
        <f t="shared" si="100"/>
        <v>6.3946096528277939E-5</v>
      </c>
      <c r="G829" s="4">
        <f t="shared" si="101"/>
        <v>6.3946096528277939E-5</v>
      </c>
      <c r="H829" s="91">
        <v>1.5939206724490399E-4</v>
      </c>
      <c r="I829" s="91">
        <v>9.544597071662605E-5</v>
      </c>
    </row>
    <row r="830" spans="1:9" x14ac:dyDescent="0.2">
      <c r="A830" s="204" t="e">
        <v>#N/A</v>
      </c>
      <c r="B830" s="204"/>
      <c r="C830" s="83" t="s">
        <v>12</v>
      </c>
      <c r="D830" s="80">
        <v>10</v>
      </c>
      <c r="E830" s="85">
        <v>0</v>
      </c>
      <c r="F830" s="4">
        <f t="shared" si="100"/>
        <v>1.2156676532419596E-3</v>
      </c>
      <c r="G830" s="4">
        <f t="shared" si="101"/>
        <v>1.2156676532419596E-3</v>
      </c>
      <c r="H830" s="91">
        <v>3.0301737064952817E-3</v>
      </c>
      <c r="I830" s="91">
        <v>1.8145060532533221E-3</v>
      </c>
    </row>
    <row r="831" spans="1:9" x14ac:dyDescent="0.2">
      <c r="A831" s="204" t="e">
        <v>#N/A</v>
      </c>
      <c r="B831" s="204"/>
      <c r="C831" s="83" t="s">
        <v>118</v>
      </c>
      <c r="D831" s="80">
        <v>464</v>
      </c>
      <c r="E831" s="85">
        <v>253</v>
      </c>
      <c r="F831" s="4">
        <f t="shared" si="100"/>
        <v>4.1456045404801856E-3</v>
      </c>
      <c r="G831" s="4">
        <f t="shared" si="101"/>
        <v>4.1456045404801856E-3</v>
      </c>
      <c r="H831" s="90">
        <v>0.17822437446789696</v>
      </c>
      <c r="I831" s="90">
        <v>0.17407876992741678</v>
      </c>
    </row>
    <row r="832" spans="1:9" x14ac:dyDescent="0.2">
      <c r="A832" s="204" t="e">
        <v>#N/A</v>
      </c>
      <c r="B832" s="204"/>
      <c r="C832" s="83" t="s">
        <v>211</v>
      </c>
      <c r="D832" s="80">
        <v>894</v>
      </c>
      <c r="E832" s="85">
        <v>549</v>
      </c>
      <c r="F832" s="4">
        <f t="shared" si="100"/>
        <v>7.3820035014219854E-3</v>
      </c>
      <c r="G832" s="4">
        <f t="shared" si="101"/>
        <v>7.3820035014219854E-3</v>
      </c>
      <c r="H832" s="91">
        <v>0.33077907445247962</v>
      </c>
      <c r="I832" s="91">
        <v>0.32339707095105763</v>
      </c>
    </row>
    <row r="833" spans="1:9" x14ac:dyDescent="0.2">
      <c r="A833" s="204" t="e">
        <v>#N/A</v>
      </c>
      <c r="B833" s="204"/>
      <c r="C833" s="83" t="s">
        <v>212</v>
      </c>
      <c r="D833" s="80">
        <v>795</v>
      </c>
      <c r="E833" s="85">
        <v>658</v>
      </c>
      <c r="F833" s="4">
        <f t="shared" si="100"/>
        <v>-2.26245067173102E-2</v>
      </c>
      <c r="G833" s="4">
        <f t="shared" si="101"/>
        <v>2.26245067173102E-2</v>
      </c>
      <c r="H833" s="91">
        <v>0.27249787561973793</v>
      </c>
      <c r="I833" s="91">
        <v>0.29512238233704813</v>
      </c>
    </row>
    <row r="834" spans="1:9" x14ac:dyDescent="0.2">
      <c r="A834" s="204" t="e">
        <v>#N/A</v>
      </c>
      <c r="B834" s="204"/>
      <c r="C834" s="83" t="s">
        <v>213</v>
      </c>
      <c r="D834" s="80">
        <v>660</v>
      </c>
      <c r="E834" s="85">
        <v>432</v>
      </c>
      <c r="F834" s="4">
        <f t="shared" si="100"/>
        <v>9.8172849256401573E-3</v>
      </c>
      <c r="G834" s="4">
        <f t="shared" si="101"/>
        <v>9.8172849256401573E-3</v>
      </c>
      <c r="H834" s="91">
        <v>0.21530910968614642</v>
      </c>
      <c r="I834" s="91">
        <v>0.20549182476050626</v>
      </c>
    </row>
    <row r="835" spans="1:9" x14ac:dyDescent="0.2">
      <c r="A835" s="204" t="s">
        <v>307</v>
      </c>
      <c r="B835" s="204" t="s">
        <v>313</v>
      </c>
      <c r="C835" s="83" t="s">
        <v>11</v>
      </c>
      <c r="D835" s="80">
        <v>0</v>
      </c>
      <c r="E835" s="85">
        <v>0</v>
      </c>
      <c r="F835" s="4">
        <f t="shared" si="100"/>
        <v>0</v>
      </c>
      <c r="G835" s="4">
        <f t="shared" si="101"/>
        <v>0</v>
      </c>
      <c r="H835" s="91">
        <v>0</v>
      </c>
      <c r="I835" s="91">
        <v>0</v>
      </c>
    </row>
    <row r="836" spans="1:9" x14ac:dyDescent="0.2">
      <c r="A836" s="204" t="e">
        <v>#N/A</v>
      </c>
      <c r="B836" s="204"/>
      <c r="C836" s="83" t="s">
        <v>12</v>
      </c>
      <c r="D836" s="80">
        <v>5</v>
      </c>
      <c r="E836" s="85">
        <v>0</v>
      </c>
      <c r="F836" s="4">
        <f t="shared" si="100"/>
        <v>4.3902510028820765E-4</v>
      </c>
      <c r="G836" s="4">
        <f t="shared" si="101"/>
        <v>4.3902510028820765E-4</v>
      </c>
      <c r="H836" s="91">
        <v>1.0943141506126767E-3</v>
      </c>
      <c r="I836" s="91">
        <v>6.5528905032446907E-4</v>
      </c>
    </row>
    <row r="837" spans="1:9" x14ac:dyDescent="0.2">
      <c r="A837" s="204" t="e">
        <v>#N/A</v>
      </c>
      <c r="B837" s="204"/>
      <c r="C837" s="83" t="s">
        <v>118</v>
      </c>
      <c r="D837" s="80">
        <v>1045</v>
      </c>
      <c r="E837" s="85">
        <v>736</v>
      </c>
      <c r="F837" s="4">
        <f t="shared" si="100"/>
        <v>-2.436765235096594E-2</v>
      </c>
      <c r="G837" s="4">
        <f t="shared" si="101"/>
        <v>2.436765235096594E-2</v>
      </c>
      <c r="H837" s="91">
        <v>0.38348805008066356</v>
      </c>
      <c r="I837" s="91">
        <v>0.4078557024316295</v>
      </c>
    </row>
    <row r="838" spans="1:9" x14ac:dyDescent="0.2">
      <c r="A838" s="204" t="e">
        <v>#N/A</v>
      </c>
      <c r="B838" s="204"/>
      <c r="C838" s="83" t="s">
        <v>211</v>
      </c>
      <c r="D838" s="80">
        <v>1179</v>
      </c>
      <c r="E838" s="85">
        <v>793</v>
      </c>
      <c r="F838" s="4">
        <f t="shared" si="100"/>
        <v>1.0416822763797629E-2</v>
      </c>
      <c r="G838" s="4">
        <f t="shared" si="101"/>
        <v>1.0416822763797629E-2</v>
      </c>
      <c r="H838" s="91">
        <v>0.42425451091021688</v>
      </c>
      <c r="I838" s="91">
        <v>0.41383768814641925</v>
      </c>
    </row>
    <row r="839" spans="1:9" x14ac:dyDescent="0.2">
      <c r="A839" s="204" t="e">
        <v>#N/A</v>
      </c>
      <c r="B839" s="204"/>
      <c r="C839" s="83" t="s">
        <v>212</v>
      </c>
      <c r="D839" s="80">
        <v>539</v>
      </c>
      <c r="E839" s="85">
        <v>344</v>
      </c>
      <c r="F839" s="4">
        <f t="shared" si="100"/>
        <v>9.3693181492502109E-3</v>
      </c>
      <c r="G839" s="4">
        <f t="shared" si="101"/>
        <v>9.3693181492502109E-3</v>
      </c>
      <c r="H839" s="91">
        <v>0.17444876329627182</v>
      </c>
      <c r="I839" s="91">
        <v>0.16507944514702161</v>
      </c>
    </row>
    <row r="840" spans="1:9" x14ac:dyDescent="0.2">
      <c r="A840" s="204" t="e">
        <v>#N/A</v>
      </c>
      <c r="B840" s="204"/>
      <c r="C840" s="83" t="s">
        <v>213</v>
      </c>
      <c r="D840" s="80">
        <v>56</v>
      </c>
      <c r="E840" s="85">
        <v>19</v>
      </c>
      <c r="F840" s="4">
        <f t="shared" si="100"/>
        <v>4.1424863376312761E-3</v>
      </c>
      <c r="G840" s="4">
        <f t="shared" si="101"/>
        <v>4.1424863376312761E-3</v>
      </c>
      <c r="H840" s="91">
        <v>1.6714361562235699E-2</v>
      </c>
      <c r="I840" s="91">
        <v>1.2571875224604423E-2</v>
      </c>
    </row>
    <row r="841" spans="1:9" x14ac:dyDescent="0.2">
      <c r="A841" s="202" t="s">
        <v>307</v>
      </c>
      <c r="B841" s="202" t="s">
        <v>1128</v>
      </c>
      <c r="C841" s="92" t="s">
        <v>11</v>
      </c>
      <c r="D841" s="93">
        <v>1</v>
      </c>
      <c r="E841" s="103">
        <v>0</v>
      </c>
      <c r="F841" s="4">
        <f>SUM(H841-I841)</f>
        <v>1.7805371708331694E-4</v>
      </c>
      <c r="G841" s="4">
        <f>ABS(F841)</f>
        <v>1.7805371708331694E-4</v>
      </c>
      <c r="H841" s="91">
        <v>1.7805371708331694E-4</v>
      </c>
      <c r="I841" s="91">
        <v>0</v>
      </c>
    </row>
    <row r="842" spans="1:9" x14ac:dyDescent="0.2">
      <c r="A842" s="202" t="e">
        <v>#N/A</v>
      </c>
      <c r="B842" s="202"/>
      <c r="C842" s="92" t="s">
        <v>12</v>
      </c>
      <c r="D842" s="93">
        <v>5</v>
      </c>
      <c r="E842" s="103">
        <v>0</v>
      </c>
      <c r="F842" s="4">
        <f t="shared" ref="F842:F845" si="102">SUM(H842-I842)</f>
        <v>1.1357683456491843E-3</v>
      </c>
      <c r="G842" s="4">
        <f t="shared" ref="G842:G845" si="103">ABS(F842)</f>
        <v>1.1357683456491843E-3</v>
      </c>
      <c r="H842" s="91">
        <v>1.1357683456491843E-3</v>
      </c>
      <c r="I842" s="91">
        <v>0</v>
      </c>
    </row>
    <row r="843" spans="1:9" x14ac:dyDescent="0.2">
      <c r="A843" s="202" t="e">
        <v>#N/A</v>
      </c>
      <c r="B843" s="202"/>
      <c r="C843" s="92" t="s">
        <v>118</v>
      </c>
      <c r="D843" s="93">
        <v>987</v>
      </c>
      <c r="E843" s="103">
        <v>751</v>
      </c>
      <c r="F843" s="4">
        <f t="shared" si="102"/>
        <v>-4.6543615996715082E-2</v>
      </c>
      <c r="G843" s="4">
        <f t="shared" si="103"/>
        <v>4.6543615996715082E-2</v>
      </c>
      <c r="H843" s="91">
        <v>0.39452620850765718</v>
      </c>
      <c r="I843" s="91">
        <v>0.44106982450437227</v>
      </c>
    </row>
    <row r="844" spans="1:9" x14ac:dyDescent="0.2">
      <c r="A844" s="202" t="e">
        <v>#N/A</v>
      </c>
      <c r="B844" s="202"/>
      <c r="C844" s="92" t="s">
        <v>211</v>
      </c>
      <c r="D844" s="93">
        <v>1217</v>
      </c>
      <c r="E844" s="103">
        <v>779</v>
      </c>
      <c r="F844" s="4">
        <f t="shared" si="102"/>
        <v>3.6358139936111811E-2</v>
      </c>
      <c r="G844" s="4">
        <f t="shared" si="103"/>
        <v>3.6358139936111811E-2</v>
      </c>
      <c r="H844" s="90">
        <v>0.47982667633199827</v>
      </c>
      <c r="I844" s="90">
        <v>0.44346853639588646</v>
      </c>
    </row>
    <row r="845" spans="1:9" x14ac:dyDescent="0.2">
      <c r="A845" s="202" t="e">
        <v>#N/A</v>
      </c>
      <c r="B845" s="202"/>
      <c r="C845" s="92" t="s">
        <v>1129</v>
      </c>
      <c r="D845" s="93">
        <v>302</v>
      </c>
      <c r="E845" s="103">
        <v>209</v>
      </c>
      <c r="F845" s="4">
        <f t="shared" si="102"/>
        <v>8.8716539978726389E-3</v>
      </c>
      <c r="G845" s="4">
        <f t="shared" si="103"/>
        <v>8.8716539978726389E-3</v>
      </c>
      <c r="H845" s="91">
        <v>0.12433329309761433</v>
      </c>
      <c r="I845" s="91">
        <v>0.11546163909974169</v>
      </c>
    </row>
    <row r="846" spans="1:9" x14ac:dyDescent="0.2">
      <c r="A846" s="204" t="s">
        <v>307</v>
      </c>
      <c r="B846" s="204" t="s">
        <v>314</v>
      </c>
      <c r="C846" s="83" t="s">
        <v>11</v>
      </c>
      <c r="D846" s="80">
        <v>0</v>
      </c>
      <c r="E846" s="85">
        <v>0</v>
      </c>
      <c r="F846" s="4">
        <f t="shared" ref="F846:F852" si="104">SUM(H846-I846)</f>
        <v>0</v>
      </c>
      <c r="G846" s="4">
        <f t="shared" ref="G846:G857" si="105">ABS(F846)</f>
        <v>0</v>
      </c>
      <c r="H846" s="91">
        <v>0</v>
      </c>
      <c r="I846" s="91">
        <v>0</v>
      </c>
    </row>
    <row r="847" spans="1:9" x14ac:dyDescent="0.2">
      <c r="A847" s="204" t="e">
        <v>#N/A</v>
      </c>
      <c r="B847" s="204"/>
      <c r="C847" s="83" t="s">
        <v>12</v>
      </c>
      <c r="D847" s="80">
        <v>6</v>
      </c>
      <c r="E847" s="85">
        <v>0</v>
      </c>
      <c r="F847" s="4">
        <f t="shared" si="104"/>
        <v>5.3886604518834052E-4</v>
      </c>
      <c r="G847" s="4">
        <f t="shared" si="105"/>
        <v>5.3886604518834052E-4</v>
      </c>
      <c r="H847" s="91">
        <v>1.3431777320867923E-3</v>
      </c>
      <c r="I847" s="91">
        <v>8.0431168689845179E-4</v>
      </c>
    </row>
    <row r="848" spans="1:9" x14ac:dyDescent="0.2">
      <c r="A848" s="204" t="e">
        <v>#N/A</v>
      </c>
      <c r="B848" s="204"/>
      <c r="C848" s="83" t="s">
        <v>118</v>
      </c>
      <c r="D848" s="80">
        <v>1216</v>
      </c>
      <c r="E848" s="85">
        <v>898</v>
      </c>
      <c r="F848" s="4">
        <f t="shared" si="104"/>
        <v>-3.3450078658945726E-2</v>
      </c>
      <c r="G848" s="4">
        <f t="shared" si="105"/>
        <v>3.3450078658945726E-2</v>
      </c>
      <c r="H848" s="91">
        <v>0.42412134940852542</v>
      </c>
      <c r="I848" s="91">
        <v>0.45757142806747114</v>
      </c>
    </row>
    <row r="849" spans="1:9" x14ac:dyDescent="0.2">
      <c r="A849" s="204" t="e">
        <v>#N/A</v>
      </c>
      <c r="B849" s="204"/>
      <c r="C849" s="83" t="s">
        <v>211</v>
      </c>
      <c r="D849" s="80">
        <v>1191</v>
      </c>
      <c r="E849" s="85">
        <v>720</v>
      </c>
      <c r="F849" s="4">
        <f t="shared" si="104"/>
        <v>2.3287805847632626E-2</v>
      </c>
      <c r="G849" s="4">
        <f t="shared" si="105"/>
        <v>2.3287805847632626E-2</v>
      </c>
      <c r="H849" s="91">
        <v>0.43011418696761761</v>
      </c>
      <c r="I849" s="91">
        <v>0.40682638111998498</v>
      </c>
    </row>
    <row r="850" spans="1:9" x14ac:dyDescent="0.2">
      <c r="A850" s="204" t="e">
        <v>#N/A</v>
      </c>
      <c r="B850" s="204"/>
      <c r="C850" s="83" t="s">
        <v>212</v>
      </c>
      <c r="D850" s="80">
        <v>333</v>
      </c>
      <c r="E850" s="85">
        <v>244</v>
      </c>
      <c r="F850" s="4">
        <f t="shared" si="104"/>
        <v>2.3692010415201914E-3</v>
      </c>
      <c r="G850" s="4">
        <f t="shared" si="105"/>
        <v>2.3692010415201914E-3</v>
      </c>
      <c r="H850" s="91">
        <v>0.11652522236735505</v>
      </c>
      <c r="I850" s="91">
        <v>0.11415602132583486</v>
      </c>
    </row>
    <row r="851" spans="1:9" x14ac:dyDescent="0.2">
      <c r="A851" s="204" t="e">
        <v>#N/A</v>
      </c>
      <c r="B851" s="204"/>
      <c r="C851" s="83" t="s">
        <v>213</v>
      </c>
      <c r="D851" s="80">
        <v>78</v>
      </c>
      <c r="E851" s="85">
        <v>30</v>
      </c>
      <c r="F851" s="4">
        <f t="shared" si="104"/>
        <v>7.2542057246067805E-3</v>
      </c>
      <c r="G851" s="4">
        <f t="shared" si="105"/>
        <v>7.2542057246067805E-3</v>
      </c>
      <c r="H851" s="91">
        <v>2.7896063524415839E-2</v>
      </c>
      <c r="I851" s="91">
        <v>2.0641857799809059E-2</v>
      </c>
    </row>
    <row r="852" spans="1:9" x14ac:dyDescent="0.2">
      <c r="A852" s="204" t="s">
        <v>307</v>
      </c>
      <c r="B852" s="204" t="s">
        <v>315</v>
      </c>
      <c r="C852" s="83" t="s">
        <v>11</v>
      </c>
      <c r="D852" s="80">
        <v>0</v>
      </c>
      <c r="E852" s="85">
        <v>0</v>
      </c>
      <c r="F852" s="4">
        <f t="shared" si="104"/>
        <v>0</v>
      </c>
      <c r="G852" s="4">
        <f t="shared" si="105"/>
        <v>0</v>
      </c>
      <c r="H852" s="91">
        <v>0</v>
      </c>
      <c r="I852" s="91">
        <v>0</v>
      </c>
    </row>
    <row r="853" spans="1:9" x14ac:dyDescent="0.2">
      <c r="A853" s="204" t="e">
        <v>#N/A</v>
      </c>
      <c r="B853" s="204"/>
      <c r="C853" s="83" t="s">
        <v>12</v>
      </c>
      <c r="D853" s="80">
        <v>5</v>
      </c>
      <c r="E853" s="85">
        <v>0</v>
      </c>
      <c r="F853" s="4">
        <f>SUM(H853-I853)</f>
        <v>4.3902510028820765E-4</v>
      </c>
      <c r="G853" s="4">
        <f t="shared" si="105"/>
        <v>4.3902510028820765E-4</v>
      </c>
      <c r="H853" s="91">
        <v>1.0943141506126767E-3</v>
      </c>
      <c r="I853" s="91">
        <v>6.5528905032446907E-4</v>
      </c>
    </row>
    <row r="854" spans="1:9" x14ac:dyDescent="0.2">
      <c r="A854" s="204" t="e">
        <v>#N/A</v>
      </c>
      <c r="B854" s="204"/>
      <c r="C854" s="83" t="s">
        <v>118</v>
      </c>
      <c r="D854" s="80">
        <v>922</v>
      </c>
      <c r="E854" s="85">
        <v>487</v>
      </c>
      <c r="F854" s="4">
        <f>SUM(H854-I854)</f>
        <v>2.2278923515103077E-2</v>
      </c>
      <c r="G854" s="4">
        <f t="shared" si="105"/>
        <v>2.2278923515103077E-2</v>
      </c>
      <c r="H854" s="91">
        <v>0.31078982101702624</v>
      </c>
      <c r="I854" s="91">
        <v>0.28851089750192316</v>
      </c>
    </row>
    <row r="855" spans="1:9" x14ac:dyDescent="0.2">
      <c r="A855" s="204" t="e">
        <v>#N/A</v>
      </c>
      <c r="B855" s="204"/>
      <c r="C855" s="83" t="s">
        <v>211</v>
      </c>
      <c r="D855" s="80">
        <v>1393</v>
      </c>
      <c r="E855" s="85">
        <v>899</v>
      </c>
      <c r="F855" s="4">
        <f>SUM(H855-I855)</f>
        <v>1.1101670738957403E-2</v>
      </c>
      <c r="G855" s="4">
        <f t="shared" si="105"/>
        <v>1.1101670738957403E-2</v>
      </c>
      <c r="H855" s="91">
        <v>0.49853093235066592</v>
      </c>
      <c r="I855" s="91">
        <v>0.48742926161170852</v>
      </c>
    </row>
    <row r="856" spans="1:9" x14ac:dyDescent="0.2">
      <c r="A856" s="204" t="e">
        <v>#N/A</v>
      </c>
      <c r="B856" s="204"/>
      <c r="C856" s="83" t="s">
        <v>212</v>
      </c>
      <c r="D856" s="80">
        <v>437</v>
      </c>
      <c r="E856" s="85">
        <v>440</v>
      </c>
      <c r="F856" s="4">
        <f>SUM(H856-I856)</f>
        <v>-2.7411837934504996E-2</v>
      </c>
      <c r="G856" s="4">
        <f t="shared" si="105"/>
        <v>2.7411837934504996E-2</v>
      </c>
      <c r="H856" s="91">
        <v>0.16480656948451478</v>
      </c>
      <c r="I856" s="91">
        <v>0.19221840741901977</v>
      </c>
    </row>
    <row r="857" spans="1:9" x14ac:dyDescent="0.2">
      <c r="A857" s="204" t="e">
        <v>#N/A</v>
      </c>
      <c r="B857" s="204"/>
      <c r="C857" s="83" t="s">
        <v>213</v>
      </c>
      <c r="D857" s="80">
        <v>67</v>
      </c>
      <c r="E857" s="85">
        <v>66</v>
      </c>
      <c r="F857" s="4">
        <f>SUM(H857-I857)</f>
        <v>-6.4077814198431789E-3</v>
      </c>
      <c r="G857" s="4">
        <f t="shared" si="105"/>
        <v>6.4077814198431789E-3</v>
      </c>
      <c r="H857" s="90">
        <v>2.4778362997180291E-2</v>
      </c>
      <c r="I857" s="90">
        <v>3.118614441702347E-2</v>
      </c>
    </row>
    <row r="858" spans="1:9" x14ac:dyDescent="0.2">
      <c r="A858" s="202" t="s">
        <v>307</v>
      </c>
      <c r="B858" s="202" t="s">
        <v>1130</v>
      </c>
      <c r="C858" s="92" t="s">
        <v>11</v>
      </c>
      <c r="D858" s="93">
        <v>0</v>
      </c>
      <c r="E858" s="103">
        <v>0</v>
      </c>
      <c r="F858" s="4">
        <f t="shared" ref="F858:F866" si="106">SUM(H858-I858)</f>
        <v>0</v>
      </c>
      <c r="G858" s="4">
        <f t="shared" ref="G858:G866" si="107">ABS(F858)</f>
        <v>0</v>
      </c>
      <c r="H858" s="91">
        <v>0</v>
      </c>
      <c r="I858" s="91">
        <v>0</v>
      </c>
    </row>
    <row r="859" spans="1:9" x14ac:dyDescent="0.2">
      <c r="A859" s="202" t="e">
        <v>#N/A</v>
      </c>
      <c r="B859" s="202"/>
      <c r="C859" s="92" t="s">
        <v>12</v>
      </c>
      <c r="D859" s="93">
        <v>5</v>
      </c>
      <c r="E859" s="103">
        <v>0</v>
      </c>
      <c r="F859" s="4">
        <f t="shared" si="106"/>
        <v>1.0943141506126767E-3</v>
      </c>
      <c r="G859" s="4">
        <f t="shared" si="107"/>
        <v>1.0943141506126767E-3</v>
      </c>
      <c r="H859" s="91">
        <v>1.0943141506126767E-3</v>
      </c>
      <c r="I859" s="91">
        <v>0</v>
      </c>
    </row>
    <row r="860" spans="1:9" x14ac:dyDescent="0.2">
      <c r="A860" s="202" t="e">
        <v>#N/A</v>
      </c>
      <c r="B860" s="202"/>
      <c r="C860" s="92" t="s">
        <v>118</v>
      </c>
      <c r="D860" s="93">
        <v>1316</v>
      </c>
      <c r="E860" s="103">
        <v>859</v>
      </c>
      <c r="F860" s="4">
        <f t="shared" si="106"/>
        <v>-4.7434339796996738E-3</v>
      </c>
      <c r="G860" s="4">
        <f t="shared" si="107"/>
        <v>4.7434339796996738E-3</v>
      </c>
      <c r="H860" s="91">
        <v>0.44962540944825302</v>
      </c>
      <c r="I860" s="91">
        <v>0.4543688434279527</v>
      </c>
    </row>
    <row r="861" spans="1:9" x14ac:dyDescent="0.2">
      <c r="A861" s="202" t="e">
        <v>#N/A</v>
      </c>
      <c r="B861" s="202"/>
      <c r="C861" s="92" t="s">
        <v>211</v>
      </c>
      <c r="D861" s="93">
        <v>1203</v>
      </c>
      <c r="E861" s="103">
        <v>784</v>
      </c>
      <c r="F861" s="4">
        <f t="shared" si="106"/>
        <v>1.8292369933919583E-2</v>
      </c>
      <c r="G861" s="4">
        <f t="shared" si="107"/>
        <v>1.8292369933919583E-2</v>
      </c>
      <c r="H861" s="91">
        <v>0.42609448500132868</v>
      </c>
      <c r="I861" s="91">
        <v>0.4078021150674091</v>
      </c>
    </row>
    <row r="862" spans="1:9" x14ac:dyDescent="0.2">
      <c r="A862" s="202" t="e">
        <v>#N/A</v>
      </c>
      <c r="B862" s="202"/>
      <c r="C862" s="92" t="s">
        <v>1129</v>
      </c>
      <c r="D862" s="93">
        <v>300</v>
      </c>
      <c r="E862" s="103">
        <v>249</v>
      </c>
      <c r="F862" s="4">
        <f t="shared" si="106"/>
        <v>-1.4643250104829947E-2</v>
      </c>
      <c r="G862" s="4">
        <f t="shared" si="107"/>
        <v>1.4643250104829947E-2</v>
      </c>
      <c r="H862" s="91">
        <v>0.1231857913998064</v>
      </c>
      <c r="I862" s="91">
        <v>0.13782904150463635</v>
      </c>
    </row>
    <row r="863" spans="1:9" x14ac:dyDescent="0.2">
      <c r="A863" s="204" t="s">
        <v>307</v>
      </c>
      <c r="B863" s="204" t="s">
        <v>316</v>
      </c>
      <c r="C863" s="83" t="s">
        <v>11</v>
      </c>
      <c r="D863" s="80">
        <v>0</v>
      </c>
      <c r="E863" s="85">
        <v>0</v>
      </c>
      <c r="F863" s="4">
        <f t="shared" si="106"/>
        <v>0</v>
      </c>
      <c r="G863" s="4">
        <f t="shared" si="107"/>
        <v>0</v>
      </c>
      <c r="H863" s="91">
        <v>0</v>
      </c>
      <c r="I863" s="91">
        <v>0</v>
      </c>
    </row>
    <row r="864" spans="1:9" x14ac:dyDescent="0.2">
      <c r="A864" s="204" t="e">
        <v>#N/A</v>
      </c>
      <c r="B864" s="204"/>
      <c r="C864" s="83" t="s">
        <v>12</v>
      </c>
      <c r="D864" s="80">
        <v>7</v>
      </c>
      <c r="E864" s="85">
        <v>0</v>
      </c>
      <c r="F864" s="4">
        <f t="shared" si="106"/>
        <v>9.4167632074065432E-4</v>
      </c>
      <c r="G864" s="4">
        <f t="shared" si="107"/>
        <v>9.4167632074065432E-4</v>
      </c>
      <c r="H864" s="91">
        <v>2.3472227952499574E-3</v>
      </c>
      <c r="I864" s="91">
        <v>1.4055464745093031E-3</v>
      </c>
    </row>
    <row r="865" spans="1:9" x14ac:dyDescent="0.2">
      <c r="A865" s="204" t="e">
        <v>#N/A</v>
      </c>
      <c r="B865" s="204"/>
      <c r="C865" s="83" t="s">
        <v>118</v>
      </c>
      <c r="D865" s="80">
        <v>653</v>
      </c>
      <c r="E865" s="85">
        <v>548</v>
      </c>
      <c r="F865" s="4">
        <f t="shared" si="106"/>
        <v>-2.819787002754684E-2</v>
      </c>
      <c r="G865" s="4">
        <f t="shared" si="107"/>
        <v>2.819787002754684E-2</v>
      </c>
      <c r="H865" s="91">
        <v>0.23290375822830492</v>
      </c>
      <c r="I865" s="91">
        <v>0.26110162825585176</v>
      </c>
    </row>
    <row r="866" spans="1:9" x14ac:dyDescent="0.2">
      <c r="A866" s="204" t="e">
        <v>#N/A</v>
      </c>
      <c r="B866" s="204"/>
      <c r="C866" s="83" t="s">
        <v>211</v>
      </c>
      <c r="D866" s="80">
        <v>1255</v>
      </c>
      <c r="E866" s="85">
        <v>875</v>
      </c>
      <c r="F866" s="4">
        <f t="shared" si="106"/>
        <v>-6.4152294067301163E-3</v>
      </c>
      <c r="G866" s="4">
        <f t="shared" si="107"/>
        <v>6.4152294067301163E-3</v>
      </c>
      <c r="H866" s="91">
        <v>0.44442223036383344</v>
      </c>
      <c r="I866" s="91">
        <v>0.45083745977056355</v>
      </c>
    </row>
    <row r="867" spans="1:9" x14ac:dyDescent="0.2">
      <c r="A867" s="204" t="e">
        <v>#N/A</v>
      </c>
      <c r="B867" s="204"/>
      <c r="C867" s="83" t="s">
        <v>212</v>
      </c>
      <c r="D867" s="80">
        <v>725</v>
      </c>
      <c r="E867" s="85">
        <v>411</v>
      </c>
      <c r="F867" s="4">
        <f t="shared" ref="F867:F930" si="108">SUM(H867-I867)</f>
        <v>2.3090152082524906E-2</v>
      </c>
      <c r="G867" s="4">
        <f t="shared" ref="G867:G930" si="109">ABS(F867)</f>
        <v>2.3090152082524906E-2</v>
      </c>
      <c r="H867" s="91">
        <v>0.2574193646722806</v>
      </c>
      <c r="I867" s="91">
        <v>0.2343292125897557</v>
      </c>
    </row>
    <row r="868" spans="1:9" x14ac:dyDescent="0.2">
      <c r="A868" s="204" t="e">
        <v>#N/A</v>
      </c>
      <c r="B868" s="204"/>
      <c r="C868" s="83" t="s">
        <v>213</v>
      </c>
      <c r="D868" s="80">
        <v>184</v>
      </c>
      <c r="E868" s="85">
        <v>58</v>
      </c>
      <c r="F868" s="4">
        <f t="shared" si="108"/>
        <v>1.0581271031011794E-2</v>
      </c>
      <c r="G868" s="4">
        <f t="shared" si="109"/>
        <v>1.0581271031011794E-2</v>
      </c>
      <c r="H868" s="91">
        <v>6.2907423940331567E-2</v>
      </c>
      <c r="I868" s="91">
        <v>5.2326152909319773E-2</v>
      </c>
    </row>
    <row r="869" spans="1:9" x14ac:dyDescent="0.2">
      <c r="A869" s="204" t="s">
        <v>307</v>
      </c>
      <c r="B869" s="204" t="s">
        <v>317</v>
      </c>
      <c r="C869" s="83" t="s">
        <v>11</v>
      </c>
      <c r="D869" s="80">
        <v>0</v>
      </c>
      <c r="E869" s="85">
        <v>0</v>
      </c>
      <c r="F869" s="4">
        <f t="shared" si="108"/>
        <v>0</v>
      </c>
      <c r="G869" s="4">
        <f t="shared" si="109"/>
        <v>0</v>
      </c>
      <c r="H869" s="91">
        <v>0</v>
      </c>
      <c r="I869" s="91">
        <v>0</v>
      </c>
    </row>
    <row r="870" spans="1:9" x14ac:dyDescent="0.2">
      <c r="A870" s="204" t="e">
        <v>#N/A</v>
      </c>
      <c r="B870" s="204"/>
      <c r="C870" s="83" t="s">
        <v>12</v>
      </c>
      <c r="D870" s="80">
        <v>7</v>
      </c>
      <c r="E870" s="85">
        <v>0</v>
      </c>
      <c r="F870" s="4">
        <f t="shared" si="108"/>
        <v>6.7361605467581263E-4</v>
      </c>
      <c r="G870" s="4">
        <f t="shared" si="109"/>
        <v>6.7361605467581263E-4</v>
      </c>
      <c r="H870" s="90">
        <v>1.6790556627120127E-3</v>
      </c>
      <c r="I870" s="90">
        <v>1.0054396080362001E-3</v>
      </c>
    </row>
    <row r="871" spans="1:9" x14ac:dyDescent="0.2">
      <c r="A871" s="204" t="e">
        <v>#N/A</v>
      </c>
      <c r="B871" s="204"/>
      <c r="C871" s="83" t="s">
        <v>118</v>
      </c>
      <c r="D871" s="80">
        <v>454</v>
      </c>
      <c r="E871" s="85">
        <v>304</v>
      </c>
      <c r="F871" s="4">
        <f t="shared" si="108"/>
        <v>-1.8028450630878379E-3</v>
      </c>
      <c r="G871" s="4">
        <f t="shared" si="109"/>
        <v>1.8028450630878379E-3</v>
      </c>
      <c r="H871" s="91">
        <v>0.1603998150806952</v>
      </c>
      <c r="I871" s="91">
        <v>0.16220266014378304</v>
      </c>
    </row>
    <row r="872" spans="1:9" x14ac:dyDescent="0.2">
      <c r="A872" s="204" t="e">
        <v>#N/A</v>
      </c>
      <c r="B872" s="204"/>
      <c r="C872" s="83" t="s">
        <v>211</v>
      </c>
      <c r="D872" s="80">
        <v>994</v>
      </c>
      <c r="E872" s="85">
        <v>714</v>
      </c>
      <c r="F872" s="4">
        <f t="shared" si="108"/>
        <v>-5.9710152964574381E-3</v>
      </c>
      <c r="G872" s="4">
        <f t="shared" si="109"/>
        <v>5.9710152964574381E-3</v>
      </c>
      <c r="H872" s="91">
        <v>0.34670895275177488</v>
      </c>
      <c r="I872" s="91">
        <v>0.35267996804823232</v>
      </c>
    </row>
    <row r="873" spans="1:9" x14ac:dyDescent="0.2">
      <c r="A873" s="204" t="e">
        <v>#N/A</v>
      </c>
      <c r="B873" s="204"/>
      <c r="C873" s="83" t="s">
        <v>212</v>
      </c>
      <c r="D873" s="80">
        <v>997</v>
      </c>
      <c r="E873" s="85">
        <v>682</v>
      </c>
      <c r="F873" s="4">
        <f t="shared" si="108"/>
        <v>-4.7080873240182841E-3</v>
      </c>
      <c r="G873" s="4">
        <f t="shared" si="109"/>
        <v>4.7080873240182841E-3</v>
      </c>
      <c r="H873" s="91">
        <v>0.35600693032589176</v>
      </c>
      <c r="I873" s="91">
        <v>0.36071501764991004</v>
      </c>
    </row>
    <row r="874" spans="1:9" x14ac:dyDescent="0.2">
      <c r="A874" s="204" t="e">
        <v>#N/A</v>
      </c>
      <c r="B874" s="204"/>
      <c r="C874" s="83" t="s">
        <v>213</v>
      </c>
      <c r="D874" s="80">
        <v>372</v>
      </c>
      <c r="E874" s="85">
        <v>192</v>
      </c>
      <c r="F874" s="4">
        <f t="shared" si="108"/>
        <v>1.1808331628889071E-2</v>
      </c>
      <c r="G874" s="4">
        <f t="shared" si="109"/>
        <v>1.1808331628889071E-2</v>
      </c>
      <c r="H874" s="91">
        <v>0.13520524617892665</v>
      </c>
      <c r="I874" s="91">
        <v>0.12339691455003758</v>
      </c>
    </row>
    <row r="875" spans="1:9" x14ac:dyDescent="0.2">
      <c r="A875" s="204" t="s">
        <v>307</v>
      </c>
      <c r="B875" s="204" t="s">
        <v>318</v>
      </c>
      <c r="C875" s="83" t="s">
        <v>11</v>
      </c>
      <c r="D875" s="80">
        <v>0</v>
      </c>
      <c r="E875" s="85">
        <v>0</v>
      </c>
      <c r="F875" s="4">
        <f t="shared" si="108"/>
        <v>0</v>
      </c>
      <c r="G875" s="4">
        <f t="shared" si="109"/>
        <v>0</v>
      </c>
      <c r="H875" s="91">
        <v>0</v>
      </c>
      <c r="I875" s="91">
        <v>0</v>
      </c>
    </row>
    <row r="876" spans="1:9" x14ac:dyDescent="0.2">
      <c r="A876" s="204" t="e">
        <v>#N/A</v>
      </c>
      <c r="B876" s="204"/>
      <c r="C876" s="83" t="s">
        <v>12</v>
      </c>
      <c r="D876" s="80">
        <v>5</v>
      </c>
      <c r="E876" s="85">
        <v>0</v>
      </c>
      <c r="F876" s="4">
        <f t="shared" si="108"/>
        <v>4.4252722637434458E-4</v>
      </c>
      <c r="G876" s="4">
        <f t="shared" si="109"/>
        <v>4.4252722637434458E-4</v>
      </c>
      <c r="H876" s="91">
        <v>1.1030435515757961E-3</v>
      </c>
      <c r="I876" s="91">
        <v>6.6051632520145148E-4</v>
      </c>
    </row>
    <row r="877" spans="1:9" x14ac:dyDescent="0.2">
      <c r="A877" s="204" t="e">
        <v>#N/A</v>
      </c>
      <c r="B877" s="204"/>
      <c r="C877" s="83" t="s">
        <v>118</v>
      </c>
      <c r="D877" s="80">
        <v>1006</v>
      </c>
      <c r="E877" s="85">
        <v>550</v>
      </c>
      <c r="F877" s="4">
        <f t="shared" si="108"/>
        <v>2.9513659881221843E-2</v>
      </c>
      <c r="G877" s="4">
        <f t="shared" si="109"/>
        <v>2.9513659881221843E-2</v>
      </c>
      <c r="H877" s="91">
        <v>0.35131862768071748</v>
      </c>
      <c r="I877" s="91">
        <v>0.32180496779949563</v>
      </c>
    </row>
    <row r="878" spans="1:9" x14ac:dyDescent="0.2">
      <c r="A878" s="204" t="e">
        <v>#N/A</v>
      </c>
      <c r="B878" s="204"/>
      <c r="C878" s="83" t="s">
        <v>211</v>
      </c>
      <c r="D878" s="80">
        <v>1429</v>
      </c>
      <c r="E878" s="85">
        <v>942</v>
      </c>
      <c r="F878" s="4">
        <f t="shared" si="108"/>
        <v>3.1380724147056505E-4</v>
      </c>
      <c r="G878" s="4">
        <f t="shared" si="109"/>
        <v>3.1380724147056505E-4</v>
      </c>
      <c r="H878" s="91">
        <v>0.50350076573088298</v>
      </c>
      <c r="I878" s="91">
        <v>0.50318695848941242</v>
      </c>
    </row>
    <row r="879" spans="1:9" x14ac:dyDescent="0.2">
      <c r="A879" s="204" t="e">
        <v>#N/A</v>
      </c>
      <c r="B879" s="204"/>
      <c r="C879" s="83" t="s">
        <v>212</v>
      </c>
      <c r="D879" s="80">
        <v>351</v>
      </c>
      <c r="E879" s="85">
        <v>358</v>
      </c>
      <c r="F879" s="4">
        <f t="shared" si="108"/>
        <v>-2.1330488553794602E-2</v>
      </c>
      <c r="G879" s="4">
        <f t="shared" si="109"/>
        <v>2.1330488553794602E-2</v>
      </c>
      <c r="H879" s="91">
        <v>0.13397427928995898</v>
      </c>
      <c r="I879" s="91">
        <v>0.15530476784375358</v>
      </c>
    </row>
    <row r="880" spans="1:9" x14ac:dyDescent="0.2">
      <c r="A880" s="204" t="e">
        <v>#N/A</v>
      </c>
      <c r="B880" s="204"/>
      <c r="C880" s="83" t="s">
        <v>213</v>
      </c>
      <c r="D880" s="80">
        <v>33</v>
      </c>
      <c r="E880" s="85">
        <v>42</v>
      </c>
      <c r="F880" s="4">
        <f t="shared" si="108"/>
        <v>-8.9395057952698313E-3</v>
      </c>
      <c r="G880" s="4">
        <f t="shared" si="109"/>
        <v>8.9395057952698313E-3</v>
      </c>
      <c r="H880" s="91">
        <v>1.010328374686525E-2</v>
      </c>
      <c r="I880" s="91">
        <v>1.9042789542135081E-2</v>
      </c>
    </row>
    <row r="881" spans="1:9" x14ac:dyDescent="0.2">
      <c r="A881" s="204" t="s">
        <v>307</v>
      </c>
      <c r="B881" s="204" t="s">
        <v>319</v>
      </c>
      <c r="C881" s="83" t="s">
        <v>11</v>
      </c>
      <c r="D881" s="80">
        <v>0</v>
      </c>
      <c r="E881" s="85">
        <v>0</v>
      </c>
      <c r="F881" s="4">
        <f t="shared" si="108"/>
        <v>0</v>
      </c>
      <c r="G881" s="4">
        <f t="shared" si="109"/>
        <v>0</v>
      </c>
      <c r="H881" s="91">
        <v>0</v>
      </c>
      <c r="I881" s="91">
        <v>0</v>
      </c>
    </row>
    <row r="882" spans="1:9" x14ac:dyDescent="0.2">
      <c r="A882" s="204" t="e">
        <v>#N/A</v>
      </c>
      <c r="B882" s="204"/>
      <c r="C882" s="83" t="s">
        <v>12</v>
      </c>
      <c r="D882" s="80">
        <v>15</v>
      </c>
      <c r="E882" s="85">
        <v>1</v>
      </c>
      <c r="F882" s="4">
        <f t="shared" si="108"/>
        <v>1.9335816449791467E-3</v>
      </c>
      <c r="G882" s="4">
        <f t="shared" si="109"/>
        <v>1.9335816449791467E-3</v>
      </c>
      <c r="H882" s="91">
        <v>5.3542568933957011E-3</v>
      </c>
      <c r="I882" s="91">
        <v>3.4206752484165544E-3</v>
      </c>
    </row>
    <row r="883" spans="1:9" x14ac:dyDescent="0.2">
      <c r="A883" s="204" t="e">
        <v>#N/A</v>
      </c>
      <c r="B883" s="204"/>
      <c r="C883" s="83" t="s">
        <v>118</v>
      </c>
      <c r="D883" s="80">
        <v>284</v>
      </c>
      <c r="E883" s="85">
        <v>146</v>
      </c>
      <c r="F883" s="4">
        <f t="shared" si="108"/>
        <v>5.8070575205785152E-3</v>
      </c>
      <c r="G883" s="4">
        <f t="shared" si="109"/>
        <v>5.8070575205785152E-3</v>
      </c>
      <c r="H883" s="90">
        <v>0.10427495363448251</v>
      </c>
      <c r="I883" s="90">
        <v>9.8467896113903997E-2</v>
      </c>
    </row>
    <row r="884" spans="1:9" x14ac:dyDescent="0.2">
      <c r="A884" s="204" t="e">
        <v>#N/A</v>
      </c>
      <c r="B884" s="204"/>
      <c r="C884" s="83" t="s">
        <v>211</v>
      </c>
      <c r="D884" s="80">
        <v>696</v>
      </c>
      <c r="E884" s="85">
        <v>468</v>
      </c>
      <c r="F884" s="4">
        <f t="shared" si="108"/>
        <v>3.8500651597133673E-3</v>
      </c>
      <c r="G884" s="4">
        <f t="shared" si="109"/>
        <v>3.8500651597133673E-3</v>
      </c>
      <c r="H884" s="91">
        <v>0.25923751190003341</v>
      </c>
      <c r="I884" s="91">
        <v>0.25538744674032005</v>
      </c>
    </row>
    <row r="885" spans="1:9" x14ac:dyDescent="0.2">
      <c r="A885" s="204" t="e">
        <v>#N/A</v>
      </c>
      <c r="B885" s="204"/>
      <c r="C885" s="83" t="s">
        <v>212</v>
      </c>
      <c r="D885" s="80">
        <v>1066</v>
      </c>
      <c r="E885" s="85">
        <v>839</v>
      </c>
      <c r="F885" s="4">
        <f t="shared" si="108"/>
        <v>-2.9099497057378021E-2</v>
      </c>
      <c r="G885" s="4">
        <f t="shared" si="109"/>
        <v>2.9099497057378021E-2</v>
      </c>
      <c r="H885" s="91">
        <v>0.3731800029960492</v>
      </c>
      <c r="I885" s="91">
        <v>0.40227950005342722</v>
      </c>
    </row>
    <row r="886" spans="1:9" x14ac:dyDescent="0.2">
      <c r="A886" s="204" t="e">
        <v>#N/A</v>
      </c>
      <c r="B886" s="204"/>
      <c r="C886" s="83" t="s">
        <v>213</v>
      </c>
      <c r="D886" s="80">
        <v>763</v>
      </c>
      <c r="E886" s="85">
        <v>438</v>
      </c>
      <c r="F886" s="4">
        <f t="shared" si="108"/>
        <v>1.750879273210848E-2</v>
      </c>
      <c r="G886" s="4">
        <f t="shared" si="109"/>
        <v>1.750879273210848E-2</v>
      </c>
      <c r="H886" s="91">
        <v>0.25795327457603984</v>
      </c>
      <c r="I886" s="91">
        <v>0.24044448184393136</v>
      </c>
    </row>
    <row r="887" spans="1:9" x14ac:dyDescent="0.2">
      <c r="A887" s="204" t="s">
        <v>307</v>
      </c>
      <c r="B887" s="204" t="s">
        <v>320</v>
      </c>
      <c r="C887" s="83" t="s">
        <v>11</v>
      </c>
      <c r="D887" s="80">
        <v>0</v>
      </c>
      <c r="E887" s="85">
        <v>0</v>
      </c>
      <c r="F887" s="4">
        <f t="shared" si="108"/>
        <v>0</v>
      </c>
      <c r="G887" s="4">
        <f t="shared" si="109"/>
        <v>0</v>
      </c>
      <c r="H887" s="91">
        <v>0</v>
      </c>
      <c r="I887" s="91">
        <v>0</v>
      </c>
    </row>
    <row r="888" spans="1:9" x14ac:dyDescent="0.2">
      <c r="A888" s="204" t="e">
        <v>#N/A</v>
      </c>
      <c r="B888" s="204"/>
      <c r="C888" s="83" t="s">
        <v>12</v>
      </c>
      <c r="D888" s="80">
        <v>10</v>
      </c>
      <c r="E888" s="85">
        <v>0</v>
      </c>
      <c r="F888" s="4">
        <f t="shared" si="108"/>
        <v>1.3658674319926749E-3</v>
      </c>
      <c r="G888" s="4">
        <f t="shared" si="109"/>
        <v>1.3658674319926749E-3</v>
      </c>
      <c r="H888" s="91">
        <v>3.4045617385187353E-3</v>
      </c>
      <c r="I888" s="91">
        <v>2.0386943065260604E-3</v>
      </c>
    </row>
    <row r="889" spans="1:9" x14ac:dyDescent="0.2">
      <c r="A889" s="204" t="e">
        <v>#N/A</v>
      </c>
      <c r="B889" s="204"/>
      <c r="C889" s="83" t="s">
        <v>118</v>
      </c>
      <c r="D889" s="80">
        <v>218</v>
      </c>
      <c r="E889" s="85">
        <v>109</v>
      </c>
      <c r="F889" s="4">
        <f t="shared" si="108"/>
        <v>6.1302030694543319E-3</v>
      </c>
      <c r="G889" s="4">
        <f t="shared" si="109"/>
        <v>6.1302030694543319E-3</v>
      </c>
      <c r="H889" s="91">
        <v>7.8807206107426572E-2</v>
      </c>
      <c r="I889" s="91">
        <v>7.267700303797224E-2</v>
      </c>
    </row>
    <row r="890" spans="1:9" x14ac:dyDescent="0.2">
      <c r="A890" s="204" t="e">
        <v>#N/A</v>
      </c>
      <c r="B890" s="204"/>
      <c r="C890" s="83" t="s">
        <v>211</v>
      </c>
      <c r="D890" s="80">
        <v>539</v>
      </c>
      <c r="E890" s="85">
        <v>361</v>
      </c>
      <c r="F890" s="4">
        <f t="shared" si="108"/>
        <v>-7.8798546507858336E-3</v>
      </c>
      <c r="G890" s="4">
        <f t="shared" si="109"/>
        <v>7.8798546507858336E-3</v>
      </c>
      <c r="H890" s="91">
        <v>0.19174996309817702</v>
      </c>
      <c r="I890" s="91">
        <v>0.19962981774896285</v>
      </c>
    </row>
    <row r="891" spans="1:9" x14ac:dyDescent="0.2">
      <c r="A891" s="204" t="e">
        <v>#N/A</v>
      </c>
      <c r="B891" s="204"/>
      <c r="C891" s="83" t="s">
        <v>212</v>
      </c>
      <c r="D891" s="80">
        <v>1100</v>
      </c>
      <c r="E891" s="85">
        <v>861</v>
      </c>
      <c r="F891" s="4">
        <f t="shared" si="108"/>
        <v>-2.3697047414899808E-2</v>
      </c>
      <c r="G891" s="4">
        <f t="shared" si="109"/>
        <v>2.3697047414899808E-2</v>
      </c>
      <c r="H891" s="91">
        <v>0.39037884645857546</v>
      </c>
      <c r="I891" s="91">
        <v>0.41407589387347526</v>
      </c>
    </row>
    <row r="892" spans="1:9" x14ac:dyDescent="0.2">
      <c r="A892" s="204" t="e">
        <v>#N/A</v>
      </c>
      <c r="B892" s="204"/>
      <c r="C892" s="83" t="s">
        <v>213</v>
      </c>
      <c r="D892" s="80">
        <v>957</v>
      </c>
      <c r="E892" s="85">
        <v>561</v>
      </c>
      <c r="F892" s="4">
        <f t="shared" si="108"/>
        <v>2.4080831564240401E-2</v>
      </c>
      <c r="G892" s="4">
        <f t="shared" si="109"/>
        <v>2.4080831564240401E-2</v>
      </c>
      <c r="H892" s="91">
        <v>0.33565942259730297</v>
      </c>
      <c r="I892" s="91">
        <v>0.31157859103306257</v>
      </c>
    </row>
    <row r="893" spans="1:9" x14ac:dyDescent="0.2">
      <c r="A893" s="204" t="s">
        <v>307</v>
      </c>
      <c r="B893" s="204" t="s">
        <v>321</v>
      </c>
      <c r="C893" s="83" t="s">
        <v>11</v>
      </c>
      <c r="D893" s="80">
        <v>0</v>
      </c>
      <c r="E893" s="85">
        <v>0</v>
      </c>
      <c r="F893" s="4">
        <f t="shared" si="108"/>
        <v>0</v>
      </c>
      <c r="G893" s="4">
        <f t="shared" si="109"/>
        <v>0</v>
      </c>
      <c r="H893" s="91">
        <v>0</v>
      </c>
      <c r="I893" s="91">
        <v>0</v>
      </c>
    </row>
    <row r="894" spans="1:9" x14ac:dyDescent="0.2">
      <c r="A894" s="204" t="e">
        <v>#N/A</v>
      </c>
      <c r="B894" s="204"/>
      <c r="C894" s="83" t="s">
        <v>12</v>
      </c>
      <c r="D894" s="80">
        <v>8</v>
      </c>
      <c r="E894" s="85">
        <v>0</v>
      </c>
      <c r="F894" s="4">
        <f t="shared" si="108"/>
        <v>9.7487618725013701E-4</v>
      </c>
      <c r="G894" s="4">
        <f t="shared" si="109"/>
        <v>9.7487618725013701E-4</v>
      </c>
      <c r="H894" s="91">
        <v>2.4299767965494921E-3</v>
      </c>
      <c r="I894" s="91">
        <v>1.4551006092993551E-3</v>
      </c>
    </row>
    <row r="895" spans="1:9" x14ac:dyDescent="0.2">
      <c r="A895" s="204" t="e">
        <v>#N/A</v>
      </c>
      <c r="B895" s="204"/>
      <c r="C895" s="83" t="s">
        <v>118</v>
      </c>
      <c r="D895" s="80">
        <v>652</v>
      </c>
      <c r="E895" s="85">
        <v>362</v>
      </c>
      <c r="F895" s="4">
        <f t="shared" si="108"/>
        <v>1.2103908349577419E-2</v>
      </c>
      <c r="G895" s="4">
        <f t="shared" si="109"/>
        <v>1.2103908349577419E-2</v>
      </c>
      <c r="H895" s="91">
        <v>0.23353717403432456</v>
      </c>
      <c r="I895" s="91">
        <v>0.22143326568474714</v>
      </c>
    </row>
    <row r="896" spans="1:9" x14ac:dyDescent="0.2">
      <c r="A896" s="204" t="e">
        <v>#N/A</v>
      </c>
      <c r="B896" s="204"/>
      <c r="C896" s="83" t="s">
        <v>211</v>
      </c>
      <c r="D896" s="80">
        <v>1176</v>
      </c>
      <c r="E896" s="85">
        <v>740</v>
      </c>
      <c r="F896" s="4">
        <f t="shared" si="108"/>
        <v>4.6698458749185878E-3</v>
      </c>
      <c r="G896" s="4">
        <f t="shared" si="109"/>
        <v>4.6698458749185878E-3</v>
      </c>
      <c r="H896" s="90">
        <v>0.42044460364960573</v>
      </c>
      <c r="I896" s="90">
        <v>0.41577475777468714</v>
      </c>
    </row>
    <row r="897" spans="1:9" x14ac:dyDescent="0.2">
      <c r="A897" s="204" t="e">
        <v>#N/A</v>
      </c>
      <c r="B897" s="204"/>
      <c r="C897" s="83" t="s">
        <v>212</v>
      </c>
      <c r="D897" s="80">
        <v>732</v>
      </c>
      <c r="E897" s="85">
        <v>603</v>
      </c>
      <c r="F897" s="4">
        <f t="shared" si="108"/>
        <v>-1.6716495691752598E-2</v>
      </c>
      <c r="G897" s="4">
        <f t="shared" si="109"/>
        <v>1.6716495691752598E-2</v>
      </c>
      <c r="H897" s="91">
        <v>0.25768587490183564</v>
      </c>
      <c r="I897" s="91">
        <v>0.27440237059358824</v>
      </c>
    </row>
    <row r="898" spans="1:9" x14ac:dyDescent="0.2">
      <c r="A898" s="204" t="e">
        <v>#N/A</v>
      </c>
      <c r="B898" s="204"/>
      <c r="C898" s="83" t="s">
        <v>213</v>
      </c>
      <c r="D898" s="80">
        <v>256</v>
      </c>
      <c r="E898" s="85">
        <v>187</v>
      </c>
      <c r="F898" s="4">
        <f t="shared" si="108"/>
        <v>-1.0321347199926389E-3</v>
      </c>
      <c r="G898" s="4">
        <f t="shared" si="109"/>
        <v>1.0321347199926389E-3</v>
      </c>
      <c r="H898" s="91">
        <v>8.5902370617685048E-2</v>
      </c>
      <c r="I898" s="91">
        <v>8.6934505337677687E-2</v>
      </c>
    </row>
    <row r="899" spans="1:9" x14ac:dyDescent="0.2">
      <c r="A899" s="204" t="s">
        <v>307</v>
      </c>
      <c r="B899" s="204" t="s">
        <v>322</v>
      </c>
      <c r="C899" s="83" t="s">
        <v>11</v>
      </c>
      <c r="D899" s="80">
        <v>0</v>
      </c>
      <c r="E899" s="85">
        <v>0</v>
      </c>
      <c r="F899" s="4">
        <f t="shared" si="108"/>
        <v>0</v>
      </c>
      <c r="G899" s="4">
        <f t="shared" si="109"/>
        <v>0</v>
      </c>
      <c r="H899" s="91">
        <v>0</v>
      </c>
      <c r="I899" s="91">
        <v>0</v>
      </c>
    </row>
    <row r="900" spans="1:9" x14ac:dyDescent="0.2">
      <c r="A900" s="204" t="e">
        <v>#N/A</v>
      </c>
      <c r="B900" s="204"/>
      <c r="C900" s="83" t="s">
        <v>12</v>
      </c>
      <c r="D900" s="80">
        <v>5</v>
      </c>
      <c r="E900" s="85">
        <v>0</v>
      </c>
      <c r="F900" s="4">
        <f t="shared" si="108"/>
        <v>4.8152833603698605E-4</v>
      </c>
      <c r="G900" s="4">
        <f t="shared" si="109"/>
        <v>4.8152833603698605E-4</v>
      </c>
      <c r="H900" s="91">
        <v>1.2002577340118517E-3</v>
      </c>
      <c r="I900" s="91">
        <v>7.1872939797486561E-4</v>
      </c>
    </row>
    <row r="901" spans="1:9" x14ac:dyDescent="0.2">
      <c r="A901" s="204" t="e">
        <v>#N/A</v>
      </c>
      <c r="B901" s="204"/>
      <c r="C901" s="83" t="s">
        <v>118</v>
      </c>
      <c r="D901" s="80">
        <v>751</v>
      </c>
      <c r="E901" s="85">
        <v>499</v>
      </c>
      <c r="F901" s="4">
        <f t="shared" si="108"/>
        <v>-2.91873361683187E-3</v>
      </c>
      <c r="G901" s="4">
        <f t="shared" si="109"/>
        <v>2.91873361683187E-3</v>
      </c>
      <c r="H901" s="91">
        <v>0.27034692026578316</v>
      </c>
      <c r="I901" s="91">
        <v>0.27326565388261503</v>
      </c>
    </row>
    <row r="902" spans="1:9" x14ac:dyDescent="0.2">
      <c r="A902" s="204" t="e">
        <v>#N/A</v>
      </c>
      <c r="B902" s="204"/>
      <c r="C902" s="83" t="s">
        <v>211</v>
      </c>
      <c r="D902" s="80">
        <v>1410</v>
      </c>
      <c r="E902" s="85">
        <v>927</v>
      </c>
      <c r="F902" s="4">
        <f t="shared" si="108"/>
        <v>5.5872896150381268E-3</v>
      </c>
      <c r="G902" s="4">
        <f t="shared" si="109"/>
        <v>5.5872896150381268E-3</v>
      </c>
      <c r="H902" s="91">
        <v>0.49450503162442561</v>
      </c>
      <c r="I902" s="91">
        <v>0.48891774200938748</v>
      </c>
    </row>
    <row r="903" spans="1:9" x14ac:dyDescent="0.2">
      <c r="A903" s="204" t="e">
        <v>#N/A</v>
      </c>
      <c r="B903" s="204"/>
      <c r="C903" s="83" t="s">
        <v>212</v>
      </c>
      <c r="D903" s="80">
        <v>543</v>
      </c>
      <c r="E903" s="85">
        <v>419</v>
      </c>
      <c r="F903" s="4">
        <f t="shared" si="108"/>
        <v>-7.5464925237705149E-3</v>
      </c>
      <c r="G903" s="4">
        <f t="shared" si="109"/>
        <v>7.5464925237705149E-3</v>
      </c>
      <c r="H903" s="91">
        <v>0.19625097988038326</v>
      </c>
      <c r="I903" s="91">
        <v>0.20379747240415377</v>
      </c>
    </row>
    <row r="904" spans="1:9" x14ac:dyDescent="0.2">
      <c r="A904" s="204" t="e">
        <v>#N/A</v>
      </c>
      <c r="B904" s="204"/>
      <c r="C904" s="83" t="s">
        <v>213</v>
      </c>
      <c r="D904" s="80">
        <v>115</v>
      </c>
      <c r="E904" s="85">
        <v>47</v>
      </c>
      <c r="F904" s="4">
        <f t="shared" si="108"/>
        <v>4.3964081895289803E-3</v>
      </c>
      <c r="G904" s="4">
        <f t="shared" si="109"/>
        <v>4.3964081895289803E-3</v>
      </c>
      <c r="H904" s="91">
        <v>3.7696810495396388E-2</v>
      </c>
      <c r="I904" s="91">
        <v>3.3300402305867408E-2</v>
      </c>
    </row>
    <row r="905" spans="1:9" x14ac:dyDescent="0.2">
      <c r="A905" s="204" t="s">
        <v>307</v>
      </c>
      <c r="B905" s="204" t="s">
        <v>323</v>
      </c>
      <c r="C905" s="83" t="s">
        <v>11</v>
      </c>
      <c r="D905" s="80">
        <v>0</v>
      </c>
      <c r="E905" s="85">
        <v>0</v>
      </c>
      <c r="F905" s="4">
        <f t="shared" si="108"/>
        <v>0</v>
      </c>
      <c r="G905" s="4">
        <f t="shared" si="109"/>
        <v>0</v>
      </c>
      <c r="H905" s="91">
        <v>0</v>
      </c>
      <c r="I905" s="91">
        <v>0</v>
      </c>
    </row>
    <row r="906" spans="1:9" x14ac:dyDescent="0.2">
      <c r="A906" s="204" t="e">
        <v>#N/A</v>
      </c>
      <c r="B906" s="204"/>
      <c r="C906" s="83" t="s">
        <v>12</v>
      </c>
      <c r="D906" s="80">
        <v>4</v>
      </c>
      <c r="E906" s="85">
        <v>0</v>
      </c>
      <c r="F906" s="4">
        <f t="shared" si="108"/>
        <v>3.7490686387248238E-4</v>
      </c>
      <c r="G906" s="4">
        <f t="shared" si="109"/>
        <v>3.7490686387248238E-4</v>
      </c>
      <c r="H906" s="91">
        <v>9.3449300741153525E-4</v>
      </c>
      <c r="I906" s="91">
        <v>5.5958614353905287E-4</v>
      </c>
    </row>
    <row r="907" spans="1:9" x14ac:dyDescent="0.2">
      <c r="A907" s="204" t="e">
        <v>#N/A</v>
      </c>
      <c r="B907" s="204"/>
      <c r="C907" s="83" t="s">
        <v>118</v>
      </c>
      <c r="D907" s="80">
        <v>498</v>
      </c>
      <c r="E907" s="85">
        <v>233</v>
      </c>
      <c r="F907" s="4">
        <f t="shared" si="108"/>
        <v>1.7626151518649158E-2</v>
      </c>
      <c r="G907" s="4">
        <f t="shared" si="109"/>
        <v>1.7626151518649158E-2</v>
      </c>
      <c r="H907" s="91">
        <v>0.16797617577835766</v>
      </c>
      <c r="I907" s="91">
        <v>0.1503500242597085</v>
      </c>
    </row>
    <row r="908" spans="1:9" x14ac:dyDescent="0.2">
      <c r="A908" s="204" t="e">
        <v>#N/A</v>
      </c>
      <c r="B908" s="204"/>
      <c r="C908" s="83" t="s">
        <v>211</v>
      </c>
      <c r="D908" s="80">
        <v>1087</v>
      </c>
      <c r="E908" s="85">
        <v>679</v>
      </c>
      <c r="F908" s="4">
        <f t="shared" si="108"/>
        <v>1.5853670421911381E-2</v>
      </c>
      <c r="G908" s="4">
        <f t="shared" si="109"/>
        <v>1.5853670421911381E-2</v>
      </c>
      <c r="H908" s="91">
        <v>0.37878515332209228</v>
      </c>
      <c r="I908" s="91">
        <v>0.3629314829001809</v>
      </c>
    </row>
    <row r="909" spans="1:9" x14ac:dyDescent="0.2">
      <c r="A909" s="204" t="e">
        <v>#N/A</v>
      </c>
      <c r="B909" s="204"/>
      <c r="C909" s="83" t="s">
        <v>212</v>
      </c>
      <c r="D909" s="80">
        <v>994</v>
      </c>
      <c r="E909" s="85">
        <v>794</v>
      </c>
      <c r="F909" s="4">
        <f t="shared" si="108"/>
        <v>-2.8118725155068081E-2</v>
      </c>
      <c r="G909" s="4">
        <f t="shared" si="109"/>
        <v>2.8118725155068081E-2</v>
      </c>
      <c r="H909" s="90">
        <v>0.36209591461473861</v>
      </c>
      <c r="I909" s="90">
        <v>0.39021463976980669</v>
      </c>
    </row>
    <row r="910" spans="1:9" x14ac:dyDescent="0.2">
      <c r="A910" s="204" t="e">
        <v>#N/A</v>
      </c>
      <c r="B910" s="204"/>
      <c r="C910" s="83" t="s">
        <v>213</v>
      </c>
      <c r="D910" s="80">
        <v>241</v>
      </c>
      <c r="E910" s="85">
        <v>186</v>
      </c>
      <c r="F910" s="4">
        <f t="shared" si="108"/>
        <v>-5.7360036493636912E-3</v>
      </c>
      <c r="G910" s="4">
        <f t="shared" si="109"/>
        <v>5.7360036493636912E-3</v>
      </c>
      <c r="H910" s="91">
        <v>9.0208263277400433E-2</v>
      </c>
      <c r="I910" s="91">
        <v>9.5944266926764124E-2</v>
      </c>
    </row>
    <row r="911" spans="1:9" x14ac:dyDescent="0.2">
      <c r="A911" s="204" t="s">
        <v>307</v>
      </c>
      <c r="B911" s="204" t="s">
        <v>324</v>
      </c>
      <c r="C911" s="83" t="s">
        <v>11</v>
      </c>
      <c r="D911" s="80">
        <v>0</v>
      </c>
      <c r="E911" s="85">
        <v>0</v>
      </c>
      <c r="F911" s="4">
        <f t="shared" si="108"/>
        <v>0</v>
      </c>
      <c r="G911" s="4">
        <f t="shared" si="109"/>
        <v>0</v>
      </c>
      <c r="H911" s="91">
        <v>0</v>
      </c>
      <c r="I911" s="91">
        <v>0</v>
      </c>
    </row>
    <row r="912" spans="1:9" x14ac:dyDescent="0.2">
      <c r="A912" s="204" t="e">
        <v>#N/A</v>
      </c>
      <c r="B912" s="204"/>
      <c r="C912" s="83" t="s">
        <v>12</v>
      </c>
      <c r="D912" s="80">
        <v>5</v>
      </c>
      <c r="E912" s="85">
        <v>0</v>
      </c>
      <c r="F912" s="4">
        <f t="shared" si="108"/>
        <v>5.3855881944222432E-4</v>
      </c>
      <c r="G912" s="4">
        <f t="shared" si="109"/>
        <v>5.3855881944222432E-4</v>
      </c>
      <c r="H912" s="91">
        <v>1.3424119410621177E-3</v>
      </c>
      <c r="I912" s="91">
        <v>8.038531216198934E-4</v>
      </c>
    </row>
    <row r="913" spans="1:9" x14ac:dyDescent="0.2">
      <c r="A913" s="204" t="e">
        <v>#N/A</v>
      </c>
      <c r="B913" s="204"/>
      <c r="C913" s="83" t="s">
        <v>118</v>
      </c>
      <c r="D913" s="80">
        <v>927</v>
      </c>
      <c r="E913" s="85">
        <v>657</v>
      </c>
      <c r="F913" s="4">
        <f t="shared" si="108"/>
        <v>-1.1709070064638283E-2</v>
      </c>
      <c r="G913" s="4">
        <f t="shared" si="109"/>
        <v>1.1709070064638283E-2</v>
      </c>
      <c r="H913" s="91">
        <v>0.32467221417959991</v>
      </c>
      <c r="I913" s="91">
        <v>0.33638128424423819</v>
      </c>
    </row>
    <row r="914" spans="1:9" x14ac:dyDescent="0.2">
      <c r="A914" s="204" t="e">
        <v>#N/A</v>
      </c>
      <c r="B914" s="204"/>
      <c r="C914" s="83" t="s">
        <v>211</v>
      </c>
      <c r="D914" s="80">
        <v>1373</v>
      </c>
      <c r="E914" s="85">
        <v>876</v>
      </c>
      <c r="F914" s="4">
        <f t="shared" si="108"/>
        <v>1.0008443294097003E-2</v>
      </c>
      <c r="G914" s="4">
        <f t="shared" si="109"/>
        <v>1.0008443294097003E-2</v>
      </c>
      <c r="H914" s="91">
        <v>0.47939254703532497</v>
      </c>
      <c r="I914" s="91">
        <v>0.46938410374122796</v>
      </c>
    </row>
    <row r="915" spans="1:9" x14ac:dyDescent="0.2">
      <c r="A915" s="204" t="e">
        <v>#N/A</v>
      </c>
      <c r="B915" s="204"/>
      <c r="C915" s="83" t="s">
        <v>212</v>
      </c>
      <c r="D915" s="80">
        <v>444</v>
      </c>
      <c r="E915" s="85">
        <v>313</v>
      </c>
      <c r="F915" s="4">
        <f t="shared" si="108"/>
        <v>1.0451554661868867E-3</v>
      </c>
      <c r="G915" s="4">
        <f t="shared" si="109"/>
        <v>1.0451554661868867E-3</v>
      </c>
      <c r="H915" s="91">
        <v>0.16762718073356328</v>
      </c>
      <c r="I915" s="91">
        <v>0.16658202526737639</v>
      </c>
    </row>
    <row r="916" spans="1:9" x14ac:dyDescent="0.2">
      <c r="A916" s="204" t="e">
        <v>#N/A</v>
      </c>
      <c r="B916" s="204"/>
      <c r="C916" s="83" t="s">
        <v>213</v>
      </c>
      <c r="D916" s="80">
        <v>75</v>
      </c>
      <c r="E916" s="85">
        <v>46</v>
      </c>
      <c r="F916" s="4">
        <f t="shared" si="108"/>
        <v>1.1691248491385933E-4</v>
      </c>
      <c r="G916" s="4">
        <f t="shared" si="109"/>
        <v>1.1691248491385933E-4</v>
      </c>
      <c r="H916" s="91">
        <v>2.6965646110449697E-2</v>
      </c>
      <c r="I916" s="91">
        <v>2.6848733625535838E-2</v>
      </c>
    </row>
    <row r="917" spans="1:9" x14ac:dyDescent="0.2">
      <c r="A917" s="204" t="s">
        <v>307</v>
      </c>
      <c r="B917" s="204" t="s">
        <v>325</v>
      </c>
      <c r="C917" s="83" t="s">
        <v>11</v>
      </c>
      <c r="D917" s="80">
        <v>0</v>
      </c>
      <c r="E917" s="85">
        <v>0</v>
      </c>
      <c r="F917" s="4">
        <f t="shared" si="108"/>
        <v>0</v>
      </c>
      <c r="G917" s="4">
        <f t="shared" si="109"/>
        <v>0</v>
      </c>
      <c r="H917" s="91">
        <v>0</v>
      </c>
      <c r="I917" s="91">
        <v>0</v>
      </c>
    </row>
    <row r="918" spans="1:9" x14ac:dyDescent="0.2">
      <c r="A918" s="204" t="e">
        <v>#N/A</v>
      </c>
      <c r="B918" s="204"/>
      <c r="C918" s="83" t="s">
        <v>12</v>
      </c>
      <c r="D918" s="80">
        <v>9</v>
      </c>
      <c r="E918" s="85">
        <v>0</v>
      </c>
      <c r="F918" s="4">
        <f t="shared" si="108"/>
        <v>1.08519221641264E-3</v>
      </c>
      <c r="G918" s="4">
        <f t="shared" si="109"/>
        <v>1.08519221641264E-3</v>
      </c>
      <c r="H918" s="91">
        <v>2.7049505774852018E-3</v>
      </c>
      <c r="I918" s="91">
        <v>1.6197583610725618E-3</v>
      </c>
    </row>
    <row r="919" spans="1:9" x14ac:dyDescent="0.2">
      <c r="A919" s="204" t="e">
        <v>#N/A</v>
      </c>
      <c r="B919" s="204"/>
      <c r="C919" s="83" t="s">
        <v>118</v>
      </c>
      <c r="D919" s="80">
        <v>415</v>
      </c>
      <c r="E919" s="85">
        <v>327</v>
      </c>
      <c r="F919" s="4">
        <f t="shared" si="108"/>
        <v>-1.3493111079798004E-2</v>
      </c>
      <c r="G919" s="4">
        <f t="shared" si="109"/>
        <v>1.3493111079798004E-2</v>
      </c>
      <c r="H919" s="91">
        <v>0.1457745095304874</v>
      </c>
      <c r="I919" s="91">
        <v>0.1592676206102854</v>
      </c>
    </row>
    <row r="920" spans="1:9" x14ac:dyDescent="0.2">
      <c r="A920" s="204" t="e">
        <v>#N/A</v>
      </c>
      <c r="B920" s="204"/>
      <c r="C920" s="83" t="s">
        <v>211</v>
      </c>
      <c r="D920" s="80">
        <v>763</v>
      </c>
      <c r="E920" s="85">
        <v>484</v>
      </c>
      <c r="F920" s="4">
        <f t="shared" si="108"/>
        <v>8.4224602295474016E-3</v>
      </c>
      <c r="G920" s="4">
        <f t="shared" si="109"/>
        <v>8.4224602295474016E-3</v>
      </c>
      <c r="H920" s="91">
        <v>0.27137042582184684</v>
      </c>
      <c r="I920" s="91">
        <v>0.26294796559229944</v>
      </c>
    </row>
    <row r="921" spans="1:9" x14ac:dyDescent="0.2">
      <c r="A921" s="204" t="e">
        <v>#N/A</v>
      </c>
      <c r="B921" s="204"/>
      <c r="C921" s="83" t="s">
        <v>212</v>
      </c>
      <c r="D921" s="80">
        <v>807</v>
      </c>
      <c r="E921" s="85">
        <v>542</v>
      </c>
      <c r="F921" s="4">
        <f t="shared" si="108"/>
        <v>9.7337590867596635E-4</v>
      </c>
      <c r="G921" s="4">
        <f t="shared" si="109"/>
        <v>9.7337590867596635E-4</v>
      </c>
      <c r="H921" s="91">
        <v>0.28676730786577315</v>
      </c>
      <c r="I921" s="91">
        <v>0.28579393195709718</v>
      </c>
    </row>
    <row r="922" spans="1:9" x14ac:dyDescent="0.2">
      <c r="A922" s="204" t="e">
        <v>#N/A</v>
      </c>
      <c r="B922" s="204"/>
      <c r="C922" s="83" t="s">
        <v>213</v>
      </c>
      <c r="D922" s="80">
        <v>830</v>
      </c>
      <c r="E922" s="85">
        <v>539</v>
      </c>
      <c r="F922" s="4">
        <f t="shared" si="108"/>
        <v>3.0120827251639004E-3</v>
      </c>
      <c r="G922" s="4">
        <f t="shared" si="109"/>
        <v>3.0120827251639004E-3</v>
      </c>
      <c r="H922" s="90">
        <v>0.29338280620440832</v>
      </c>
      <c r="I922" s="90">
        <v>0.29037072347924442</v>
      </c>
    </row>
    <row r="923" spans="1:9" x14ac:dyDescent="0.2">
      <c r="A923" s="204" t="s">
        <v>260</v>
      </c>
      <c r="B923" s="204" t="s">
        <v>326</v>
      </c>
      <c r="C923" s="83" t="s">
        <v>11</v>
      </c>
      <c r="D923" s="80">
        <v>0</v>
      </c>
      <c r="E923" s="85">
        <v>0</v>
      </c>
      <c r="F923" s="4">
        <f t="shared" si="108"/>
        <v>0</v>
      </c>
      <c r="G923" s="4">
        <f t="shared" si="109"/>
        <v>0</v>
      </c>
      <c r="H923" s="91">
        <v>0</v>
      </c>
      <c r="I923" s="91">
        <v>0</v>
      </c>
    </row>
    <row r="924" spans="1:9" x14ac:dyDescent="0.2">
      <c r="A924" s="204" t="e">
        <v>#N/A</v>
      </c>
      <c r="B924" s="204"/>
      <c r="C924" s="83" t="s">
        <v>12</v>
      </c>
      <c r="D924" s="80">
        <v>8</v>
      </c>
      <c r="E924" s="85">
        <v>1</v>
      </c>
      <c r="F924" s="4">
        <f t="shared" si="108"/>
        <v>8.4109520160480515E-4</v>
      </c>
      <c r="G924" s="4">
        <f t="shared" si="109"/>
        <v>8.4109520160480515E-4</v>
      </c>
      <c r="H924" s="91">
        <v>2.4023311764532502E-3</v>
      </c>
      <c r="I924" s="91">
        <v>1.561235974848445E-3</v>
      </c>
    </row>
    <row r="925" spans="1:9" x14ac:dyDescent="0.2">
      <c r="A925" s="204" t="e">
        <v>#N/A</v>
      </c>
      <c r="B925" s="204"/>
      <c r="C925" s="83" t="s">
        <v>327</v>
      </c>
      <c r="D925" s="80">
        <v>732</v>
      </c>
      <c r="E925" s="85">
        <v>365</v>
      </c>
      <c r="F925" s="4">
        <f t="shared" si="108"/>
        <v>3.5930912873775755E-2</v>
      </c>
      <c r="G925" s="4">
        <f t="shared" si="109"/>
        <v>3.5930912873775755E-2</v>
      </c>
      <c r="H925" s="91">
        <v>0.29070038032332746</v>
      </c>
      <c r="I925" s="91">
        <v>0.2547694674495517</v>
      </c>
    </row>
    <row r="926" spans="1:9" x14ac:dyDescent="0.2">
      <c r="A926" s="204" t="e">
        <v>#N/A</v>
      </c>
      <c r="B926" s="204"/>
      <c r="C926" s="83" t="s">
        <v>328</v>
      </c>
      <c r="D926" s="80">
        <v>1345</v>
      </c>
      <c r="E926" s="85">
        <v>1030</v>
      </c>
      <c r="F926" s="4">
        <f t="shared" si="108"/>
        <v>-1.8816413401885224E-2</v>
      </c>
      <c r="G926" s="4">
        <f t="shared" si="109"/>
        <v>1.8816413401885224E-2</v>
      </c>
      <c r="H926" s="91">
        <v>0.53601140770233913</v>
      </c>
      <c r="I926" s="91">
        <v>0.55482782110422435</v>
      </c>
    </row>
    <row r="927" spans="1:9" x14ac:dyDescent="0.2">
      <c r="A927" s="204" t="e">
        <v>#N/A</v>
      </c>
      <c r="B927" s="204"/>
      <c r="C927" s="83" t="s">
        <v>329</v>
      </c>
      <c r="D927" s="80">
        <v>369</v>
      </c>
      <c r="E927" s="85">
        <v>300</v>
      </c>
      <c r="F927" s="4">
        <f t="shared" si="108"/>
        <v>-1.5468220698711399E-2</v>
      </c>
      <c r="G927" s="4">
        <f t="shared" si="109"/>
        <v>1.5468220698711399E-2</v>
      </c>
      <c r="H927" s="91">
        <v>0.1486713885515826</v>
      </c>
      <c r="I927" s="91">
        <v>0.164139609250294</v>
      </c>
    </row>
    <row r="928" spans="1:9" x14ac:dyDescent="0.2">
      <c r="A928" s="204" t="e">
        <v>#N/A</v>
      </c>
      <c r="B928" s="204"/>
      <c r="C928" s="83" t="s">
        <v>330</v>
      </c>
      <c r="D928" s="80">
        <v>58</v>
      </c>
      <c r="E928" s="85">
        <v>43</v>
      </c>
      <c r="F928" s="4">
        <f t="shared" si="108"/>
        <v>-2.4873739747820964E-3</v>
      </c>
      <c r="G928" s="4">
        <f t="shared" si="109"/>
        <v>2.4873739747820964E-3</v>
      </c>
      <c r="H928" s="91">
        <v>2.2214492246299681E-2</v>
      </c>
      <c r="I928" s="91">
        <v>2.4701866221081777E-2</v>
      </c>
    </row>
    <row r="929" spans="1:9" x14ac:dyDescent="0.2">
      <c r="A929" s="204" t="s">
        <v>260</v>
      </c>
      <c r="B929" s="204" t="s">
        <v>331</v>
      </c>
      <c r="C929" s="83" t="s">
        <v>11</v>
      </c>
      <c r="D929" s="80">
        <v>0</v>
      </c>
      <c r="E929" s="85">
        <v>0</v>
      </c>
      <c r="F929" s="4">
        <f t="shared" si="108"/>
        <v>0</v>
      </c>
      <c r="G929" s="4">
        <f t="shared" si="109"/>
        <v>0</v>
      </c>
      <c r="H929" s="91">
        <v>0</v>
      </c>
      <c r="I929" s="91">
        <v>0</v>
      </c>
    </row>
    <row r="930" spans="1:9" x14ac:dyDescent="0.2">
      <c r="A930" s="204" t="e">
        <v>#N/A</v>
      </c>
      <c r="B930" s="204"/>
      <c r="C930" s="83" t="s">
        <v>12</v>
      </c>
      <c r="D930" s="80">
        <v>15</v>
      </c>
      <c r="E930" s="85">
        <v>0</v>
      </c>
      <c r="F930" s="4">
        <f t="shared" si="108"/>
        <v>2.4670057453787552E-3</v>
      </c>
      <c r="G930" s="4">
        <f t="shared" si="109"/>
        <v>2.4670057453787552E-3</v>
      </c>
      <c r="H930" s="91">
        <v>6.0498672934360086E-3</v>
      </c>
      <c r="I930" s="91">
        <v>3.5828615480572533E-3</v>
      </c>
    </row>
    <row r="931" spans="1:9" x14ac:dyDescent="0.2">
      <c r="A931" s="204" t="e">
        <v>#N/A</v>
      </c>
      <c r="B931" s="204"/>
      <c r="C931" s="83" t="s">
        <v>13</v>
      </c>
      <c r="D931" s="80">
        <v>1911</v>
      </c>
      <c r="E931" s="85">
        <v>1282</v>
      </c>
      <c r="F931" s="4">
        <f t="shared" ref="F931:F994" si="110">SUM(H931-I931)</f>
        <v>2.6413077821518804E-3</v>
      </c>
      <c r="G931" s="4">
        <f t="shared" ref="G931:G994" si="111">ABS(F931)</f>
        <v>2.6413077821518804E-3</v>
      </c>
      <c r="H931" s="91">
        <v>0.74837773436147825</v>
      </c>
      <c r="I931" s="91">
        <v>0.74573642657932637</v>
      </c>
    </row>
    <row r="932" spans="1:9" x14ac:dyDescent="0.2">
      <c r="A932" s="204" t="e">
        <v>#N/A</v>
      </c>
      <c r="B932" s="204"/>
      <c r="C932" s="83" t="s">
        <v>14</v>
      </c>
      <c r="D932" s="80">
        <v>586</v>
      </c>
      <c r="E932" s="85">
        <v>457</v>
      </c>
      <c r="F932" s="4">
        <f t="shared" si="110"/>
        <v>-5.1083135275289404E-3</v>
      </c>
      <c r="G932" s="4">
        <f t="shared" si="111"/>
        <v>5.1083135275289404E-3</v>
      </c>
      <c r="H932" s="91">
        <v>0.24557239834508671</v>
      </c>
      <c r="I932" s="91">
        <v>0.25068071187261565</v>
      </c>
    </row>
    <row r="933" spans="1:9" x14ac:dyDescent="0.2">
      <c r="A933" s="204" t="s">
        <v>260</v>
      </c>
      <c r="B933" s="204" t="s">
        <v>332</v>
      </c>
      <c r="C933" s="83" t="s">
        <v>11</v>
      </c>
      <c r="D933" s="80">
        <v>0</v>
      </c>
      <c r="E933" s="85">
        <v>0</v>
      </c>
      <c r="F933" s="4">
        <f t="shared" si="110"/>
        <v>0</v>
      </c>
      <c r="G933" s="4">
        <f t="shared" si="111"/>
        <v>0</v>
      </c>
      <c r="H933" s="91">
        <v>0</v>
      </c>
      <c r="I933" s="91">
        <v>0</v>
      </c>
    </row>
    <row r="934" spans="1:9" x14ac:dyDescent="0.2">
      <c r="A934" s="204" t="e">
        <v>#N/A</v>
      </c>
      <c r="B934" s="204"/>
      <c r="C934" s="83" t="s">
        <v>12</v>
      </c>
      <c r="D934" s="80">
        <v>2</v>
      </c>
      <c r="E934" s="85">
        <v>0</v>
      </c>
      <c r="F934" s="4">
        <f t="shared" si="110"/>
        <v>2.9748984613305908E-4</v>
      </c>
      <c r="G934" s="4">
        <f t="shared" si="111"/>
        <v>2.9748984613305908E-4</v>
      </c>
      <c r="H934" s="91">
        <v>7.3330994095904562E-4</v>
      </c>
      <c r="I934" s="91">
        <v>4.3582009482598654E-4</v>
      </c>
    </row>
    <row r="935" spans="1:9" x14ac:dyDescent="0.2">
      <c r="A935" s="204" t="e">
        <v>#N/A</v>
      </c>
      <c r="B935" s="204"/>
      <c r="C935" s="83" t="s">
        <v>13</v>
      </c>
      <c r="D935" s="80">
        <v>1506</v>
      </c>
      <c r="E935" s="85">
        <v>1018</v>
      </c>
      <c r="F935" s="4">
        <f t="shared" si="110"/>
        <v>-8.3151874689579852E-4</v>
      </c>
      <c r="G935" s="4">
        <f t="shared" si="111"/>
        <v>8.3151874689579852E-4</v>
      </c>
      <c r="H935" s="90">
        <v>0.78000673184067504</v>
      </c>
      <c r="I935" s="90">
        <v>0.78083825058757084</v>
      </c>
    </row>
    <row r="936" spans="1:9" x14ac:dyDescent="0.2">
      <c r="A936" s="204" t="e">
        <v>#N/A</v>
      </c>
      <c r="B936" s="204"/>
      <c r="C936" s="83" t="s">
        <v>14</v>
      </c>
      <c r="D936" s="80">
        <v>403</v>
      </c>
      <c r="E936" s="85">
        <v>264</v>
      </c>
      <c r="F936" s="4">
        <f t="shared" si="110"/>
        <v>5.3402890076423293E-4</v>
      </c>
      <c r="G936" s="4">
        <f t="shared" si="111"/>
        <v>5.3402890076423293E-4</v>
      </c>
      <c r="H936" s="91">
        <v>0.21925995821836738</v>
      </c>
      <c r="I936" s="91">
        <v>0.21872592931760315</v>
      </c>
    </row>
    <row r="937" spans="1:9" x14ac:dyDescent="0.2">
      <c r="A937" s="204" t="s">
        <v>260</v>
      </c>
      <c r="B937" s="204" t="s">
        <v>333</v>
      </c>
      <c r="C937" s="83" t="s">
        <v>11</v>
      </c>
      <c r="D937" s="80">
        <v>0</v>
      </c>
      <c r="E937" s="85">
        <v>0</v>
      </c>
      <c r="F937" s="4">
        <f t="shared" si="110"/>
        <v>0</v>
      </c>
      <c r="G937" s="4">
        <f t="shared" si="111"/>
        <v>0</v>
      </c>
      <c r="H937" s="91">
        <v>0</v>
      </c>
      <c r="I937" s="91">
        <v>0</v>
      </c>
    </row>
    <row r="938" spans="1:9" x14ac:dyDescent="0.2">
      <c r="A938" s="204" t="e">
        <v>#N/A</v>
      </c>
      <c r="B938" s="204"/>
      <c r="C938" s="83" t="s">
        <v>12</v>
      </c>
      <c r="D938" s="80">
        <v>15</v>
      </c>
      <c r="E938" s="85">
        <v>0</v>
      </c>
      <c r="F938" s="4">
        <f t="shared" si="110"/>
        <v>2.9615319914591031E-3</v>
      </c>
      <c r="G938" s="4">
        <f t="shared" si="111"/>
        <v>2.9615319914591031E-3</v>
      </c>
      <c r="H938" s="91">
        <v>7.300151175021443E-3</v>
      </c>
      <c r="I938" s="91">
        <v>4.33861918356234E-3</v>
      </c>
    </row>
    <row r="939" spans="1:9" x14ac:dyDescent="0.2">
      <c r="A939" s="204" t="e">
        <v>#N/A</v>
      </c>
      <c r="B939" s="204"/>
      <c r="C939" s="83" t="s">
        <v>13</v>
      </c>
      <c r="D939" s="80">
        <v>715</v>
      </c>
      <c r="E939" s="85">
        <v>456</v>
      </c>
      <c r="F939" s="4">
        <f t="shared" si="110"/>
        <v>4.1851209861372696E-3</v>
      </c>
      <c r="G939" s="4">
        <f t="shared" si="111"/>
        <v>4.1851209861372696E-3</v>
      </c>
      <c r="H939" s="91">
        <v>0.38225210392809117</v>
      </c>
      <c r="I939" s="91">
        <v>0.3780669829419539</v>
      </c>
    </row>
    <row r="940" spans="1:9" x14ac:dyDescent="0.2">
      <c r="A940" s="204" t="e">
        <v>#N/A</v>
      </c>
      <c r="B940" s="204"/>
      <c r="C940" s="83" t="s">
        <v>14</v>
      </c>
      <c r="D940" s="80">
        <v>1181</v>
      </c>
      <c r="E940" s="85">
        <v>826</v>
      </c>
      <c r="F940" s="4">
        <f t="shared" si="110"/>
        <v>-7.1466529775957577E-3</v>
      </c>
      <c r="G940" s="4">
        <f t="shared" si="111"/>
        <v>7.1466529775957577E-3</v>
      </c>
      <c r="H940" s="91">
        <v>0.61044774489688902</v>
      </c>
      <c r="I940" s="91">
        <v>0.61759439787448478</v>
      </c>
    </row>
    <row r="941" spans="1:9" x14ac:dyDescent="0.2">
      <c r="A941" s="204" t="s">
        <v>260</v>
      </c>
      <c r="B941" s="204" t="s">
        <v>334</v>
      </c>
      <c r="C941" s="83" t="s">
        <v>11</v>
      </c>
      <c r="D941" s="80">
        <v>0</v>
      </c>
      <c r="E941" s="85">
        <v>0</v>
      </c>
      <c r="F941" s="4">
        <f t="shared" si="110"/>
        <v>0</v>
      </c>
      <c r="G941" s="4">
        <f t="shared" si="111"/>
        <v>0</v>
      </c>
      <c r="H941" s="91">
        <v>0</v>
      </c>
      <c r="I941" s="91">
        <v>0</v>
      </c>
    </row>
    <row r="942" spans="1:9" x14ac:dyDescent="0.2">
      <c r="A942" s="204" t="e">
        <v>#N/A</v>
      </c>
      <c r="B942" s="204"/>
      <c r="C942" s="83" t="s">
        <v>12</v>
      </c>
      <c r="D942" s="80">
        <v>14</v>
      </c>
      <c r="E942" s="85">
        <v>0</v>
      </c>
      <c r="F942" s="4">
        <f t="shared" si="110"/>
        <v>3.5397894412703083E-3</v>
      </c>
      <c r="G942" s="4">
        <f t="shared" si="111"/>
        <v>3.5397894412703083E-3</v>
      </c>
      <c r="H942" s="91">
        <v>8.7255508714888016E-3</v>
      </c>
      <c r="I942" s="91">
        <v>5.1857614302184933E-3</v>
      </c>
    </row>
    <row r="943" spans="1:9" x14ac:dyDescent="0.2">
      <c r="A943" s="204" t="e">
        <v>#N/A</v>
      </c>
      <c r="B943" s="204"/>
      <c r="C943" s="83" t="s">
        <v>13</v>
      </c>
      <c r="D943" s="80">
        <v>759</v>
      </c>
      <c r="E943" s="85">
        <v>462</v>
      </c>
      <c r="F943" s="4">
        <f t="shared" si="110"/>
        <v>1.0473413936767595E-2</v>
      </c>
      <c r="G943" s="4">
        <f t="shared" si="111"/>
        <v>1.0473413936767595E-2</v>
      </c>
      <c r="H943" s="91">
        <v>0.39170276362132994</v>
      </c>
      <c r="I943" s="91">
        <v>0.38122934968456235</v>
      </c>
    </row>
    <row r="944" spans="1:9" x14ac:dyDescent="0.2">
      <c r="A944" s="204" t="e">
        <v>#N/A</v>
      </c>
      <c r="B944" s="204"/>
      <c r="C944" s="83" t="s">
        <v>14</v>
      </c>
      <c r="D944" s="80">
        <v>1138</v>
      </c>
      <c r="E944" s="85">
        <v>820</v>
      </c>
      <c r="F944" s="4">
        <f t="shared" si="110"/>
        <v>-1.4013203378036576E-2</v>
      </c>
      <c r="G944" s="4">
        <f t="shared" si="111"/>
        <v>1.4013203378036576E-2</v>
      </c>
      <c r="H944" s="91">
        <v>0.59957168550718321</v>
      </c>
      <c r="I944" s="91">
        <v>0.61358488888521978</v>
      </c>
    </row>
    <row r="945" spans="1:9" x14ac:dyDescent="0.2">
      <c r="A945" s="204" t="s">
        <v>260</v>
      </c>
      <c r="B945" s="204" t="s">
        <v>335</v>
      </c>
      <c r="C945" s="83" t="s">
        <v>11</v>
      </c>
      <c r="D945" s="80">
        <v>0</v>
      </c>
      <c r="E945" s="85">
        <v>1</v>
      </c>
      <c r="F945" s="4">
        <f t="shared" si="110"/>
        <v>-1.9709526845988642E-4</v>
      </c>
      <c r="G945" s="4">
        <f t="shared" si="111"/>
        <v>1.9709526845988642E-4</v>
      </c>
      <c r="H945" s="91">
        <v>0</v>
      </c>
      <c r="I945" s="91">
        <v>1.9709526845988642E-4</v>
      </c>
    </row>
    <row r="946" spans="1:9" x14ac:dyDescent="0.2">
      <c r="A946" s="204" t="e">
        <v>#N/A</v>
      </c>
      <c r="B946" s="204"/>
      <c r="C946" s="83" t="s">
        <v>12</v>
      </c>
      <c r="D946" s="80">
        <v>9</v>
      </c>
      <c r="E946" s="85">
        <v>0</v>
      </c>
      <c r="F946" s="4">
        <f t="shared" si="110"/>
        <v>1.9530447590458983E-3</v>
      </c>
      <c r="G946" s="4">
        <f t="shared" si="111"/>
        <v>1.9530447590458983E-3</v>
      </c>
      <c r="H946" s="91">
        <v>4.7894747032923325E-3</v>
      </c>
      <c r="I946" s="91">
        <v>2.8364299442464342E-3</v>
      </c>
    </row>
    <row r="947" spans="1:9" x14ac:dyDescent="0.2">
      <c r="A947" s="204" t="e">
        <v>#N/A</v>
      </c>
      <c r="B947" s="204"/>
      <c r="C947" s="83" t="s">
        <v>13</v>
      </c>
      <c r="D947" s="80">
        <v>1838</v>
      </c>
      <c r="E947" s="85">
        <v>1159</v>
      </c>
      <c r="F947" s="4">
        <f t="shared" si="110"/>
        <v>1.9818095847962791E-2</v>
      </c>
      <c r="G947" s="4">
        <f t="shared" si="111"/>
        <v>1.9818095847962791E-2</v>
      </c>
      <c r="H947" s="91">
        <v>0.72492238765450845</v>
      </c>
      <c r="I947" s="91">
        <v>0.70510429180654566</v>
      </c>
    </row>
    <row r="948" spans="1:9" x14ac:dyDescent="0.2">
      <c r="A948" s="204" t="e">
        <v>#N/A</v>
      </c>
      <c r="B948" s="204"/>
      <c r="C948" s="83" t="s">
        <v>14</v>
      </c>
      <c r="D948" s="80">
        <v>665</v>
      </c>
      <c r="E948" s="85">
        <v>579</v>
      </c>
      <c r="F948" s="4">
        <f t="shared" si="110"/>
        <v>-2.1574045338547232E-2</v>
      </c>
      <c r="G948" s="4">
        <f t="shared" si="111"/>
        <v>2.1574045338547232E-2</v>
      </c>
      <c r="H948" s="90">
        <v>0.27028813764220011</v>
      </c>
      <c r="I948" s="90">
        <v>0.29186218298074734</v>
      </c>
    </row>
    <row r="949" spans="1:9" x14ac:dyDescent="0.2">
      <c r="A949" s="204" t="s">
        <v>260</v>
      </c>
      <c r="B949" s="204" t="s">
        <v>336</v>
      </c>
      <c r="C949" s="83" t="s">
        <v>11</v>
      </c>
      <c r="D949" s="80">
        <v>0</v>
      </c>
      <c r="E949" s="85">
        <v>0</v>
      </c>
      <c r="F949" s="4">
        <f t="shared" si="110"/>
        <v>0</v>
      </c>
      <c r="G949" s="4">
        <f t="shared" si="111"/>
        <v>0</v>
      </c>
      <c r="H949" s="91">
        <v>0</v>
      </c>
      <c r="I949" s="91">
        <v>0</v>
      </c>
    </row>
    <row r="950" spans="1:9" x14ac:dyDescent="0.2">
      <c r="A950" s="204" t="e">
        <v>#N/A</v>
      </c>
      <c r="B950" s="204"/>
      <c r="C950" s="83" t="s">
        <v>12</v>
      </c>
      <c r="D950" s="80">
        <v>14</v>
      </c>
      <c r="E950" s="85">
        <v>1</v>
      </c>
      <c r="F950" s="4">
        <f t="shared" si="110"/>
        <v>3.7533320735326494E-3</v>
      </c>
      <c r="G950" s="4">
        <f t="shared" si="111"/>
        <v>3.7533320735326494E-3</v>
      </c>
      <c r="H950" s="91">
        <v>1.0036828987517144E-2</v>
      </c>
      <c r="I950" s="91">
        <v>6.2834969139844944E-3</v>
      </c>
    </row>
    <row r="951" spans="1:9" x14ac:dyDescent="0.2">
      <c r="A951" s="204" t="e">
        <v>#N/A</v>
      </c>
      <c r="B951" s="204"/>
      <c r="C951" s="83" t="s">
        <v>13</v>
      </c>
      <c r="D951" s="80">
        <v>950</v>
      </c>
      <c r="E951" s="85">
        <v>509</v>
      </c>
      <c r="F951" s="4">
        <f t="shared" si="110"/>
        <v>3.2114445623396271E-2</v>
      </c>
      <c r="G951" s="4">
        <f t="shared" si="111"/>
        <v>3.2114445623396271E-2</v>
      </c>
      <c r="H951" s="91">
        <v>0.51036242109203667</v>
      </c>
      <c r="I951" s="91">
        <v>0.4782479754686404</v>
      </c>
    </row>
    <row r="952" spans="1:9" x14ac:dyDescent="0.2">
      <c r="A952" s="204" t="e">
        <v>#N/A</v>
      </c>
      <c r="B952" s="204"/>
      <c r="C952" s="83" t="s">
        <v>14</v>
      </c>
      <c r="D952" s="80">
        <v>874</v>
      </c>
      <c r="E952" s="85">
        <v>649</v>
      </c>
      <c r="F952" s="4">
        <f t="shared" si="110"/>
        <v>-3.5867777696926728E-2</v>
      </c>
      <c r="G952" s="4">
        <f t="shared" si="111"/>
        <v>3.5867777696926728E-2</v>
      </c>
      <c r="H952" s="91">
        <v>0.47960074992044766</v>
      </c>
      <c r="I952" s="91">
        <v>0.51546852761737438</v>
      </c>
    </row>
    <row r="953" spans="1:9" x14ac:dyDescent="0.2">
      <c r="A953" s="204" t="s">
        <v>260</v>
      </c>
      <c r="B953" s="204" t="s">
        <v>337</v>
      </c>
      <c r="C953" s="83" t="s">
        <v>11</v>
      </c>
      <c r="D953" s="80">
        <v>0</v>
      </c>
      <c r="E953" s="85">
        <v>0</v>
      </c>
      <c r="F953" s="4">
        <f t="shared" si="110"/>
        <v>0</v>
      </c>
      <c r="G953" s="4">
        <f t="shared" si="111"/>
        <v>0</v>
      </c>
      <c r="H953" s="91">
        <v>0</v>
      </c>
      <c r="I953" s="91">
        <v>0</v>
      </c>
    </row>
    <row r="954" spans="1:9" x14ac:dyDescent="0.2">
      <c r="A954" s="204" t="e">
        <v>#N/A</v>
      </c>
      <c r="B954" s="204"/>
      <c r="C954" s="83" t="s">
        <v>12</v>
      </c>
      <c r="D954" s="80">
        <v>20</v>
      </c>
      <c r="E954" s="85">
        <v>2</v>
      </c>
      <c r="F954" s="4">
        <f t="shared" si="110"/>
        <v>3.4896054018099549E-3</v>
      </c>
      <c r="G954" s="4">
        <f t="shared" si="111"/>
        <v>3.4896054018099549E-3</v>
      </c>
      <c r="H954" s="91">
        <v>1.063149365043317E-2</v>
      </c>
      <c r="I954" s="91">
        <v>7.1418882486232148E-3</v>
      </c>
    </row>
    <row r="955" spans="1:9" x14ac:dyDescent="0.2">
      <c r="A955" s="204" t="e">
        <v>#N/A</v>
      </c>
      <c r="B955" s="204"/>
      <c r="C955" s="83" t="s">
        <v>13</v>
      </c>
      <c r="D955" s="80">
        <v>674</v>
      </c>
      <c r="E955" s="85">
        <v>355</v>
      </c>
      <c r="F955" s="4">
        <f t="shared" si="110"/>
        <v>2.4398264342205489E-2</v>
      </c>
      <c r="G955" s="4">
        <f t="shared" si="111"/>
        <v>2.4398264342205489E-2</v>
      </c>
      <c r="H955" s="91">
        <v>0.36011880757000442</v>
      </c>
      <c r="I955" s="91">
        <v>0.33572054322779893</v>
      </c>
    </row>
    <row r="956" spans="1:9" x14ac:dyDescent="0.2">
      <c r="A956" s="204" t="e">
        <v>#N/A</v>
      </c>
      <c r="B956" s="204"/>
      <c r="C956" s="83" t="s">
        <v>14</v>
      </c>
      <c r="D956" s="80">
        <v>1144</v>
      </c>
      <c r="E956" s="85">
        <v>802</v>
      </c>
      <c r="F956" s="4">
        <f t="shared" si="110"/>
        <v>-2.7887869744014138E-2</v>
      </c>
      <c r="G956" s="4">
        <f t="shared" si="111"/>
        <v>2.7887869744014138E-2</v>
      </c>
      <c r="H956" s="91">
        <v>0.62924969877956405</v>
      </c>
      <c r="I956" s="91">
        <v>0.65713756852357819</v>
      </c>
    </row>
    <row r="957" spans="1:9" x14ac:dyDescent="0.2">
      <c r="A957" s="204" t="s">
        <v>260</v>
      </c>
      <c r="B957" s="204" t="s">
        <v>338</v>
      </c>
      <c r="C957" s="83" t="s">
        <v>11</v>
      </c>
      <c r="D957" s="80">
        <v>0</v>
      </c>
      <c r="E957" s="85">
        <v>1</v>
      </c>
      <c r="F957" s="4">
        <f t="shared" si="110"/>
        <v>-2.4640852427449338E-4</v>
      </c>
      <c r="G957" s="4">
        <f t="shared" si="111"/>
        <v>2.4640852427449338E-4</v>
      </c>
      <c r="H957" s="91">
        <v>0</v>
      </c>
      <c r="I957" s="91">
        <v>2.4640852427449338E-4</v>
      </c>
    </row>
    <row r="958" spans="1:9" x14ac:dyDescent="0.2">
      <c r="A958" s="204" t="e">
        <v>#N/A</v>
      </c>
      <c r="B958" s="204"/>
      <c r="C958" s="83" t="s">
        <v>12</v>
      </c>
      <c r="D958" s="80">
        <v>12</v>
      </c>
      <c r="E958" s="85">
        <v>0</v>
      </c>
      <c r="F958" s="4">
        <f t="shared" si="110"/>
        <v>3.0210655743394613E-3</v>
      </c>
      <c r="G958" s="4">
        <f t="shared" si="111"/>
        <v>3.0210655743394613E-3</v>
      </c>
      <c r="H958" s="91">
        <v>7.7238802222392607E-3</v>
      </c>
      <c r="I958" s="91">
        <v>4.7028146478997994E-3</v>
      </c>
    </row>
    <row r="959" spans="1:9" x14ac:dyDescent="0.2">
      <c r="A959" s="204" t="e">
        <v>#N/A</v>
      </c>
      <c r="B959" s="204"/>
      <c r="C959" s="83" t="s">
        <v>13</v>
      </c>
      <c r="D959" s="80">
        <v>1513</v>
      </c>
      <c r="E959" s="85">
        <v>1013</v>
      </c>
      <c r="F959" s="4">
        <f t="shared" si="110"/>
        <v>-2.1326456933725146E-2</v>
      </c>
      <c r="G959" s="4">
        <f t="shared" si="111"/>
        <v>2.1326456933725146E-2</v>
      </c>
      <c r="H959" s="91">
        <v>0.81404695525153514</v>
      </c>
      <c r="I959" s="91">
        <v>0.83537341218526029</v>
      </c>
    </row>
    <row r="960" spans="1:9" x14ac:dyDescent="0.2">
      <c r="A960" s="204" t="e">
        <v>#N/A</v>
      </c>
      <c r="B960" s="204"/>
      <c r="C960" s="83" t="s">
        <v>14</v>
      </c>
      <c r="D960" s="80">
        <v>313</v>
      </c>
      <c r="E960" s="85">
        <v>145</v>
      </c>
      <c r="F960" s="4">
        <f t="shared" si="110"/>
        <v>1.8551799883662123E-2</v>
      </c>
      <c r="G960" s="4">
        <f t="shared" si="111"/>
        <v>1.8551799883662123E-2</v>
      </c>
      <c r="H960" s="91">
        <v>0.17822916452622664</v>
      </c>
      <c r="I960" s="91">
        <v>0.15967736464256452</v>
      </c>
    </row>
    <row r="961" spans="1:9" x14ac:dyDescent="0.2">
      <c r="A961" s="204" t="s">
        <v>260</v>
      </c>
      <c r="B961" s="204" t="s">
        <v>339</v>
      </c>
      <c r="C961" s="83" t="s">
        <v>11</v>
      </c>
      <c r="D961" s="80">
        <v>0</v>
      </c>
      <c r="E961" s="85">
        <v>1</v>
      </c>
      <c r="F961" s="4">
        <f t="shared" si="110"/>
        <v>-2.4640852427449338E-4</v>
      </c>
      <c r="G961" s="4">
        <f t="shared" si="111"/>
        <v>2.4640852427449338E-4</v>
      </c>
      <c r="H961" s="90">
        <v>0</v>
      </c>
      <c r="I961" s="90">
        <v>2.4640852427449338E-4</v>
      </c>
    </row>
    <row r="962" spans="1:9" x14ac:dyDescent="0.2">
      <c r="A962" s="204" t="e">
        <v>#N/A</v>
      </c>
      <c r="B962" s="204"/>
      <c r="C962" s="83" t="s">
        <v>12</v>
      </c>
      <c r="D962" s="80">
        <v>14</v>
      </c>
      <c r="E962" s="85">
        <v>2</v>
      </c>
      <c r="F962" s="4">
        <f t="shared" si="110"/>
        <v>2.621389253552933E-3</v>
      </c>
      <c r="G962" s="4">
        <f t="shared" si="111"/>
        <v>2.621389253552933E-3</v>
      </c>
      <c r="H962" s="91">
        <v>7.5035479315851685E-3</v>
      </c>
      <c r="I962" s="91">
        <v>4.8821586780322355E-3</v>
      </c>
    </row>
    <row r="963" spans="1:9" x14ac:dyDescent="0.2">
      <c r="A963" s="204" t="e">
        <v>#N/A</v>
      </c>
      <c r="B963" s="204"/>
      <c r="C963" s="83" t="s">
        <v>13</v>
      </c>
      <c r="D963" s="80">
        <v>1182</v>
      </c>
      <c r="E963" s="85">
        <v>785</v>
      </c>
      <c r="F963" s="4">
        <f t="shared" si="110"/>
        <v>-1.5998492031769951E-2</v>
      </c>
      <c r="G963" s="4">
        <f t="shared" si="111"/>
        <v>1.5998492031769951E-2</v>
      </c>
      <c r="H963" s="91">
        <v>0.62663895957058569</v>
      </c>
      <c r="I963" s="91">
        <v>0.64263745160235564</v>
      </c>
    </row>
    <row r="964" spans="1:9" x14ac:dyDescent="0.2">
      <c r="A964" s="204" t="e">
        <v>#N/A</v>
      </c>
      <c r="B964" s="204"/>
      <c r="C964" s="83" t="s">
        <v>14</v>
      </c>
      <c r="D964" s="80">
        <v>642</v>
      </c>
      <c r="E964" s="85">
        <v>371</v>
      </c>
      <c r="F964" s="4">
        <f t="shared" si="110"/>
        <v>1.3623511302492897E-2</v>
      </c>
      <c r="G964" s="4">
        <f t="shared" si="111"/>
        <v>1.3623511302492897E-2</v>
      </c>
      <c r="H964" s="91">
        <v>0.36585749249783106</v>
      </c>
      <c r="I964" s="91">
        <v>0.35223398119533816</v>
      </c>
    </row>
    <row r="965" spans="1:9" x14ac:dyDescent="0.2">
      <c r="A965" s="204" t="s">
        <v>260</v>
      </c>
      <c r="B965" s="204" t="s">
        <v>340</v>
      </c>
      <c r="C965" s="83" t="s">
        <v>11</v>
      </c>
      <c r="D965" s="80">
        <v>0</v>
      </c>
      <c r="E965" s="85">
        <v>1</v>
      </c>
      <c r="F965" s="4">
        <f t="shared" si="110"/>
        <v>-2.4640852427449338E-4</v>
      </c>
      <c r="G965" s="4">
        <f t="shared" si="111"/>
        <v>2.4640852427449338E-4</v>
      </c>
      <c r="H965" s="91">
        <v>0</v>
      </c>
      <c r="I965" s="91">
        <v>2.4640852427449338E-4</v>
      </c>
    </row>
    <row r="966" spans="1:9" x14ac:dyDescent="0.2">
      <c r="A966" s="204" t="e">
        <v>#N/A</v>
      </c>
      <c r="B966" s="204"/>
      <c r="C966" s="83" t="s">
        <v>12</v>
      </c>
      <c r="D966" s="80">
        <v>6</v>
      </c>
      <c r="E966" s="85">
        <v>0</v>
      </c>
      <c r="F966" s="4">
        <f t="shared" si="110"/>
        <v>1.2979347622296641E-3</v>
      </c>
      <c r="G966" s="4">
        <f t="shared" si="111"/>
        <v>1.2979347622296641E-3</v>
      </c>
      <c r="H966" s="91">
        <v>3.3183962390271669E-3</v>
      </c>
      <c r="I966" s="91">
        <v>2.0204614767975028E-3</v>
      </c>
    </row>
    <row r="967" spans="1:9" x14ac:dyDescent="0.2">
      <c r="A967" s="204" t="e">
        <v>#N/A</v>
      </c>
      <c r="B967" s="204"/>
      <c r="C967" s="83" t="s">
        <v>13</v>
      </c>
      <c r="D967" s="80">
        <v>1683</v>
      </c>
      <c r="E967" s="85">
        <v>1024</v>
      </c>
      <c r="F967" s="4">
        <f t="shared" si="110"/>
        <v>1.2338832738379879E-2</v>
      </c>
      <c r="G967" s="4">
        <f t="shared" si="111"/>
        <v>1.2338832738379879E-2</v>
      </c>
      <c r="H967" s="91">
        <v>0.91328160129685654</v>
      </c>
      <c r="I967" s="91">
        <v>0.90094276855847666</v>
      </c>
    </row>
    <row r="968" spans="1:9" x14ac:dyDescent="0.2">
      <c r="A968" s="204" t="e">
        <v>#N/A</v>
      </c>
      <c r="B968" s="204"/>
      <c r="C968" s="83" t="s">
        <v>14</v>
      </c>
      <c r="D968" s="80">
        <v>149</v>
      </c>
      <c r="E968" s="85">
        <v>134</v>
      </c>
      <c r="F968" s="4">
        <f t="shared" si="110"/>
        <v>-1.3390358976334768E-2</v>
      </c>
      <c r="G968" s="4">
        <f t="shared" si="111"/>
        <v>1.3390358976334768E-2</v>
      </c>
      <c r="H968" s="91">
        <v>8.3400002464116677E-2</v>
      </c>
      <c r="I968" s="91">
        <v>9.6790361440451445E-2</v>
      </c>
    </row>
    <row r="969" spans="1:9" x14ac:dyDescent="0.2">
      <c r="A969" s="204" t="s">
        <v>260</v>
      </c>
      <c r="B969" s="204" t="s">
        <v>341</v>
      </c>
      <c r="C969" s="83" t="s">
        <v>11</v>
      </c>
      <c r="D969" s="80">
        <v>0</v>
      </c>
      <c r="E969" s="85">
        <v>1</v>
      </c>
      <c r="F969" s="4">
        <f t="shared" si="110"/>
        <v>-2.4640852427449338E-4</v>
      </c>
      <c r="G969" s="4">
        <f t="shared" si="111"/>
        <v>2.4640852427449338E-4</v>
      </c>
      <c r="H969" s="91">
        <v>0</v>
      </c>
      <c r="I969" s="91">
        <v>2.4640852427449338E-4</v>
      </c>
    </row>
    <row r="970" spans="1:9" x14ac:dyDescent="0.2">
      <c r="A970" s="204" t="e">
        <v>#N/A</v>
      </c>
      <c r="B970" s="204"/>
      <c r="C970" s="83" t="s">
        <v>12</v>
      </c>
      <c r="D970" s="80">
        <v>5</v>
      </c>
      <c r="E970" s="85">
        <v>0</v>
      </c>
      <c r="F970" s="4">
        <f t="shared" si="110"/>
        <v>1.0810642263436531E-3</v>
      </c>
      <c r="G970" s="4">
        <f t="shared" si="111"/>
        <v>1.0810642263436531E-3</v>
      </c>
      <c r="H970" s="91">
        <v>2.7639289486961266E-3</v>
      </c>
      <c r="I970" s="91">
        <v>1.6828647223524735E-3</v>
      </c>
    </row>
    <row r="971" spans="1:9" x14ac:dyDescent="0.2">
      <c r="A971" s="204" t="e">
        <v>#N/A</v>
      </c>
      <c r="B971" s="204"/>
      <c r="C971" s="83" t="s">
        <v>13</v>
      </c>
      <c r="D971" s="80">
        <v>1535</v>
      </c>
      <c r="E971" s="85">
        <v>976</v>
      </c>
      <c r="F971" s="4">
        <f t="shared" si="110"/>
        <v>-5.081504434407691E-3</v>
      </c>
      <c r="G971" s="4">
        <f t="shared" si="111"/>
        <v>5.081504434407691E-3</v>
      </c>
      <c r="H971" s="91">
        <v>0.83398722152087912</v>
      </c>
      <c r="I971" s="91">
        <v>0.83906872595528681</v>
      </c>
    </row>
    <row r="972" spans="1:9" x14ac:dyDescent="0.2">
      <c r="A972" s="204" t="e">
        <v>#N/A</v>
      </c>
      <c r="B972" s="204"/>
      <c r="C972" s="83" t="s">
        <v>14</v>
      </c>
      <c r="D972" s="80">
        <v>298</v>
      </c>
      <c r="E972" s="85">
        <v>182</v>
      </c>
      <c r="F972" s="4">
        <f t="shared" si="110"/>
        <v>4.2468487323403248E-3</v>
      </c>
      <c r="G972" s="4">
        <f t="shared" si="111"/>
        <v>4.2468487323403248E-3</v>
      </c>
      <c r="H972" s="91">
        <v>0.16324884953042598</v>
      </c>
      <c r="I972" s="91">
        <v>0.15900200079808566</v>
      </c>
    </row>
    <row r="973" spans="1:9" x14ac:dyDescent="0.2">
      <c r="A973" s="204" t="s">
        <v>260</v>
      </c>
      <c r="B973" s="204" t="s">
        <v>342</v>
      </c>
      <c r="C973" s="83" t="s">
        <v>11</v>
      </c>
      <c r="D973" s="80">
        <v>0</v>
      </c>
      <c r="E973" s="85">
        <v>1</v>
      </c>
      <c r="F973" s="4">
        <f t="shared" si="110"/>
        <v>-2.4640852427449338E-4</v>
      </c>
      <c r="G973" s="4">
        <f t="shared" si="111"/>
        <v>2.4640852427449338E-4</v>
      </c>
      <c r="H973" s="91">
        <v>0</v>
      </c>
      <c r="I973" s="91">
        <v>2.4640852427449338E-4</v>
      </c>
    </row>
    <row r="974" spans="1:9" x14ac:dyDescent="0.2">
      <c r="A974" s="204" t="e">
        <v>#N/A</v>
      </c>
      <c r="B974" s="204"/>
      <c r="C974" s="83" t="s">
        <v>12</v>
      </c>
      <c r="D974" s="80">
        <v>3</v>
      </c>
      <c r="E974" s="85">
        <v>0</v>
      </c>
      <c r="F974" s="4">
        <f t="shared" si="110"/>
        <v>3.925633869294561E-4</v>
      </c>
      <c r="G974" s="4">
        <f t="shared" si="111"/>
        <v>3.925633869294561E-4</v>
      </c>
      <c r="H974" s="90">
        <v>1.003656658774326E-3</v>
      </c>
      <c r="I974" s="90">
        <v>6.1109327184486991E-4</v>
      </c>
    </row>
    <row r="975" spans="1:9" x14ac:dyDescent="0.2">
      <c r="A975" s="204" t="e">
        <v>#N/A</v>
      </c>
      <c r="B975" s="204"/>
      <c r="C975" s="83" t="s">
        <v>13</v>
      </c>
      <c r="D975" s="80">
        <v>1613</v>
      </c>
      <c r="E975" s="85">
        <v>1013</v>
      </c>
      <c r="F975" s="4">
        <f t="shared" si="110"/>
        <v>3.5880748739079982E-3</v>
      </c>
      <c r="G975" s="4">
        <f t="shared" si="111"/>
        <v>3.5880748739079982E-3</v>
      </c>
      <c r="H975" s="91">
        <v>0.87182296485257194</v>
      </c>
      <c r="I975" s="91">
        <v>0.86823488997866394</v>
      </c>
    </row>
    <row r="976" spans="1:9" x14ac:dyDescent="0.2">
      <c r="A976" s="204" t="e">
        <v>#N/A</v>
      </c>
      <c r="B976" s="204"/>
      <c r="C976" s="83" t="s">
        <v>14</v>
      </c>
      <c r="D976" s="80">
        <v>222</v>
      </c>
      <c r="E976" s="85">
        <v>145</v>
      </c>
      <c r="F976" s="4">
        <f t="shared" si="110"/>
        <v>-3.7342297365612065E-3</v>
      </c>
      <c r="G976" s="4">
        <f t="shared" si="111"/>
        <v>3.7342297365612065E-3</v>
      </c>
      <c r="H976" s="91">
        <v>0.12717337848865445</v>
      </c>
      <c r="I976" s="91">
        <v>0.13090760822521566</v>
      </c>
    </row>
    <row r="977" spans="1:9" x14ac:dyDescent="0.2">
      <c r="A977" s="204" t="s">
        <v>260</v>
      </c>
      <c r="B977" s="204" t="s">
        <v>343</v>
      </c>
      <c r="C977" s="83" t="s">
        <v>11</v>
      </c>
      <c r="D977" s="80">
        <v>0</v>
      </c>
      <c r="E977" s="85">
        <v>1</v>
      </c>
      <c r="F977" s="4">
        <f t="shared" si="110"/>
        <v>-2.4640852427449338E-4</v>
      </c>
      <c r="G977" s="4">
        <f t="shared" si="111"/>
        <v>2.4640852427449338E-4</v>
      </c>
      <c r="H977" s="91">
        <v>0</v>
      </c>
      <c r="I977" s="91">
        <v>2.4640852427449338E-4</v>
      </c>
    </row>
    <row r="978" spans="1:9" x14ac:dyDescent="0.2">
      <c r="A978" s="204" t="e">
        <v>#N/A</v>
      </c>
      <c r="B978" s="204"/>
      <c r="C978" s="83" t="s">
        <v>12</v>
      </c>
      <c r="D978" s="80">
        <v>4</v>
      </c>
      <c r="E978" s="85">
        <v>0</v>
      </c>
      <c r="F978" s="4">
        <f t="shared" si="110"/>
        <v>9.3522272341564757E-4</v>
      </c>
      <c r="G978" s="4">
        <f t="shared" si="111"/>
        <v>9.3522272341564757E-4</v>
      </c>
      <c r="H978" s="91">
        <v>2.3910597499553596E-3</v>
      </c>
      <c r="I978" s="91">
        <v>1.455837026539712E-3</v>
      </c>
    </row>
    <row r="979" spans="1:9" x14ac:dyDescent="0.2">
      <c r="A979" s="204" t="e">
        <v>#N/A</v>
      </c>
      <c r="B979" s="204"/>
      <c r="C979" s="83" t="s">
        <v>13</v>
      </c>
      <c r="D979" s="80">
        <v>1665</v>
      </c>
      <c r="E979" s="85">
        <v>1057</v>
      </c>
      <c r="F979" s="4">
        <f t="shared" si="110"/>
        <v>-4.6771552960267471E-4</v>
      </c>
      <c r="G979" s="4">
        <f t="shared" si="111"/>
        <v>4.6771552960267471E-4</v>
      </c>
      <c r="H979" s="91">
        <v>0.89846152210449193</v>
      </c>
      <c r="I979" s="91">
        <v>0.8989292376340946</v>
      </c>
    </row>
    <row r="980" spans="1:9" x14ac:dyDescent="0.2">
      <c r="A980" s="204" t="e">
        <v>#N/A</v>
      </c>
      <c r="B980" s="204"/>
      <c r="C980" s="83" t="s">
        <v>14</v>
      </c>
      <c r="D980" s="80">
        <v>169</v>
      </c>
      <c r="E980" s="85">
        <v>101</v>
      </c>
      <c r="F980" s="4">
        <f t="shared" si="110"/>
        <v>-2.210986695371786E-4</v>
      </c>
      <c r="G980" s="4">
        <f t="shared" si="111"/>
        <v>2.210986695371786E-4</v>
      </c>
      <c r="H980" s="91">
        <v>9.9147418145553681E-2</v>
      </c>
      <c r="I980" s="91">
        <v>9.936851681509086E-2</v>
      </c>
    </row>
    <row r="981" spans="1:9" x14ac:dyDescent="0.2">
      <c r="A981" s="204" t="s">
        <v>260</v>
      </c>
      <c r="B981" s="204" t="s">
        <v>1188</v>
      </c>
      <c r="C981" s="83" t="s">
        <v>11</v>
      </c>
      <c r="D981" s="80">
        <v>0</v>
      </c>
      <c r="E981" s="85">
        <v>1</v>
      </c>
      <c r="F981" s="4">
        <f t="shared" si="110"/>
        <v>-4.2661232360914283E-4</v>
      </c>
      <c r="G981" s="4">
        <f t="shared" si="111"/>
        <v>4.2661232360914283E-4</v>
      </c>
      <c r="H981" s="91">
        <v>0</v>
      </c>
      <c r="I981" s="91">
        <v>4.2661232360914283E-4</v>
      </c>
    </row>
    <row r="982" spans="1:9" x14ac:dyDescent="0.2">
      <c r="A982" s="204" t="e">
        <v>#N/A</v>
      </c>
      <c r="B982" s="204"/>
      <c r="C982" s="83" t="s">
        <v>12</v>
      </c>
      <c r="D982" s="80">
        <v>3</v>
      </c>
      <c r="E982" s="85">
        <v>0</v>
      </c>
      <c r="F982" s="4">
        <f t="shared" si="110"/>
        <v>7.9579721662407653E-4</v>
      </c>
      <c r="G982" s="4">
        <f t="shared" si="111"/>
        <v>7.9579721662407653E-4</v>
      </c>
      <c r="H982" s="91">
        <v>2.2563191244626569E-3</v>
      </c>
      <c r="I982" s="91">
        <v>1.4605219078385804E-3</v>
      </c>
    </row>
    <row r="983" spans="1:9" x14ac:dyDescent="0.2">
      <c r="A983" s="204" t="e">
        <v>#N/A</v>
      </c>
      <c r="B983" s="204"/>
      <c r="C983" s="83" t="s">
        <v>110</v>
      </c>
      <c r="D983" s="80">
        <v>164</v>
      </c>
      <c r="E983" s="85">
        <v>75</v>
      </c>
      <c r="F983" s="4">
        <f t="shared" si="110"/>
        <v>6.29919754808278E-3</v>
      </c>
      <c r="G983" s="4">
        <f t="shared" si="111"/>
        <v>6.29919754808278E-3</v>
      </c>
      <c r="H983" s="91">
        <v>0.18442302448072911</v>
      </c>
      <c r="I983" s="91">
        <v>0.17812382693264633</v>
      </c>
    </row>
    <row r="984" spans="1:9" x14ac:dyDescent="0.2">
      <c r="A984" s="204" t="e">
        <v>#N/A</v>
      </c>
      <c r="B984" s="204"/>
      <c r="C984" s="83" t="s">
        <v>111</v>
      </c>
      <c r="D984" s="80">
        <v>504</v>
      </c>
      <c r="E984" s="85">
        <v>256</v>
      </c>
      <c r="F984" s="4">
        <f t="shared" si="110"/>
        <v>2.2651085415679062E-2</v>
      </c>
      <c r="G984" s="4">
        <f t="shared" si="111"/>
        <v>2.2651085415679062E-2</v>
      </c>
      <c r="H984" s="91">
        <v>0.57686150112846468</v>
      </c>
      <c r="I984" s="91">
        <v>0.55421041571278562</v>
      </c>
    </row>
    <row r="985" spans="1:9" x14ac:dyDescent="0.2">
      <c r="A985" s="204" t="e">
        <v>#N/A</v>
      </c>
      <c r="B985" s="204"/>
      <c r="C985" s="83" t="s">
        <v>175</v>
      </c>
      <c r="D985" s="80">
        <v>203</v>
      </c>
      <c r="E985" s="85">
        <v>155</v>
      </c>
      <c r="F985" s="4">
        <f t="shared" si="110"/>
        <v>-2.0626245835571794E-2</v>
      </c>
      <c r="G985" s="4">
        <f t="shared" si="111"/>
        <v>2.0626245835571794E-2</v>
      </c>
      <c r="H985" s="91">
        <v>0.22385507041215713</v>
      </c>
      <c r="I985" s="91">
        <v>0.24448131624772892</v>
      </c>
    </row>
    <row r="986" spans="1:9" x14ac:dyDescent="0.2">
      <c r="A986" s="204" t="e">
        <v>#N/A</v>
      </c>
      <c r="B986" s="204"/>
      <c r="C986" s="83" t="s">
        <v>349</v>
      </c>
      <c r="D986" s="80">
        <v>11</v>
      </c>
      <c r="E986" s="85">
        <v>12</v>
      </c>
      <c r="F986" s="4">
        <f t="shared" si="110"/>
        <v>-8.6932220212054042E-3</v>
      </c>
      <c r="G986" s="4">
        <f t="shared" si="111"/>
        <v>8.6932220212054042E-3</v>
      </c>
      <c r="H986" s="91">
        <v>1.2604084854186499E-2</v>
      </c>
      <c r="I986" s="91">
        <v>2.1297306875391903E-2</v>
      </c>
    </row>
    <row r="987" spans="1:9" x14ac:dyDescent="0.2">
      <c r="A987" s="204" t="s">
        <v>260</v>
      </c>
      <c r="B987" s="204" t="s">
        <v>345</v>
      </c>
      <c r="C987" s="83" t="s">
        <v>11</v>
      </c>
      <c r="D987" s="80">
        <v>0</v>
      </c>
      <c r="E987" s="85">
        <v>0</v>
      </c>
      <c r="F987" s="4">
        <f t="shared" si="110"/>
        <v>0</v>
      </c>
      <c r="G987" s="4">
        <f t="shared" si="111"/>
        <v>0</v>
      </c>
      <c r="H987" s="90">
        <v>0</v>
      </c>
      <c r="I987" s="90">
        <v>0</v>
      </c>
    </row>
    <row r="988" spans="1:9" x14ac:dyDescent="0.2">
      <c r="A988" s="204" t="e">
        <v>#N/A</v>
      </c>
      <c r="B988" s="204"/>
      <c r="C988" s="83" t="s">
        <v>12</v>
      </c>
      <c r="D988" s="80">
        <v>3</v>
      </c>
      <c r="E988" s="85">
        <v>0</v>
      </c>
      <c r="F988" s="4">
        <f t="shared" si="110"/>
        <v>2.271154542244249E-4</v>
      </c>
      <c r="G988" s="4">
        <f t="shared" si="111"/>
        <v>2.271154542244249E-4</v>
      </c>
      <c r="H988" s="91">
        <v>5.5695790774709382E-4</v>
      </c>
      <c r="I988" s="91">
        <v>3.2984245352266891E-4</v>
      </c>
    </row>
    <row r="989" spans="1:9" x14ac:dyDescent="0.2">
      <c r="A989" s="204" t="e">
        <v>#N/A</v>
      </c>
      <c r="B989" s="204"/>
      <c r="C989" s="83" t="s">
        <v>346</v>
      </c>
      <c r="D989" s="80">
        <v>1618</v>
      </c>
      <c r="E989" s="85">
        <v>1135</v>
      </c>
      <c r="F989" s="4">
        <f t="shared" si="110"/>
        <v>-1.0458089446072183E-2</v>
      </c>
      <c r="G989" s="4">
        <f t="shared" si="111"/>
        <v>1.0458089446072183E-2</v>
      </c>
      <c r="H989" s="91">
        <v>0.62262132393583725</v>
      </c>
      <c r="I989" s="91">
        <v>0.63307941338190943</v>
      </c>
    </row>
    <row r="990" spans="1:9" x14ac:dyDescent="0.2">
      <c r="A990" s="204" t="e">
        <v>#N/A</v>
      </c>
      <c r="B990" s="204"/>
      <c r="C990" s="83" t="s">
        <v>347</v>
      </c>
      <c r="D990" s="80">
        <v>307</v>
      </c>
      <c r="E990" s="85">
        <v>291</v>
      </c>
      <c r="F990" s="4">
        <f t="shared" si="110"/>
        <v>-1.6269108162099255E-2</v>
      </c>
      <c r="G990" s="4">
        <f t="shared" si="111"/>
        <v>1.6269108162099255E-2</v>
      </c>
      <c r="H990" s="91">
        <v>0.12928093250221218</v>
      </c>
      <c r="I990" s="91">
        <v>0.14555004066431143</v>
      </c>
    </row>
    <row r="991" spans="1:9" x14ac:dyDescent="0.2">
      <c r="A991" s="204" t="e">
        <v>#N/A</v>
      </c>
      <c r="B991" s="204"/>
      <c r="C991" s="83" t="s">
        <v>14</v>
      </c>
      <c r="D991" s="80">
        <v>584</v>
      </c>
      <c r="E991" s="85">
        <v>313</v>
      </c>
      <c r="F991" s="4">
        <f t="shared" si="110"/>
        <v>2.6500082153949306E-2</v>
      </c>
      <c r="G991" s="4">
        <f t="shared" si="111"/>
        <v>2.6500082153949306E-2</v>
      </c>
      <c r="H991" s="91">
        <v>0.24754078565420465</v>
      </c>
      <c r="I991" s="91">
        <v>0.22104070350025534</v>
      </c>
    </row>
    <row r="992" spans="1:9" x14ac:dyDescent="0.2">
      <c r="A992" s="204" t="s">
        <v>260</v>
      </c>
      <c r="B992" s="204" t="s">
        <v>348</v>
      </c>
      <c r="C992" s="83" t="s">
        <v>11</v>
      </c>
      <c r="D992" s="80">
        <v>0</v>
      </c>
      <c r="E992" s="85">
        <v>0</v>
      </c>
      <c r="F992" s="4">
        <f t="shared" si="110"/>
        <v>0</v>
      </c>
      <c r="G992" s="4">
        <f t="shared" si="111"/>
        <v>0</v>
      </c>
      <c r="H992" s="91">
        <v>0</v>
      </c>
      <c r="I992" s="91">
        <v>0</v>
      </c>
    </row>
    <row r="993" spans="1:9" x14ac:dyDescent="0.2">
      <c r="A993" s="204" t="e">
        <v>#N/A</v>
      </c>
      <c r="B993" s="204"/>
      <c r="C993" s="83" t="s">
        <v>12</v>
      </c>
      <c r="D993" s="80">
        <v>8</v>
      </c>
      <c r="E993" s="85">
        <v>1</v>
      </c>
      <c r="F993" s="4">
        <f t="shared" si="110"/>
        <v>1.9460410520718116E-3</v>
      </c>
      <c r="G993" s="4">
        <f t="shared" si="111"/>
        <v>1.9460410520718116E-3</v>
      </c>
      <c r="H993" s="91">
        <v>5.0773124769727743E-3</v>
      </c>
      <c r="I993" s="91">
        <v>3.1312714249009626E-3</v>
      </c>
    </row>
    <row r="994" spans="1:9" x14ac:dyDescent="0.2">
      <c r="A994" s="204" t="e">
        <v>#N/A</v>
      </c>
      <c r="B994" s="204"/>
      <c r="C994" s="83" t="s">
        <v>110</v>
      </c>
      <c r="D994" s="80">
        <v>342</v>
      </c>
      <c r="E994" s="85">
        <v>182</v>
      </c>
      <c r="F994" s="4">
        <f t="shared" si="110"/>
        <v>1.6261974176521005E-2</v>
      </c>
      <c r="G994" s="4">
        <f t="shared" si="111"/>
        <v>1.6261974176521005E-2</v>
      </c>
      <c r="H994" s="91">
        <v>0.16688017672319308</v>
      </c>
      <c r="I994" s="91">
        <v>0.15061820254667208</v>
      </c>
    </row>
    <row r="995" spans="1:9" x14ac:dyDescent="0.2">
      <c r="A995" s="204" t="e">
        <v>#N/A</v>
      </c>
      <c r="B995" s="204"/>
      <c r="C995" s="83" t="s">
        <v>111</v>
      </c>
      <c r="D995" s="80">
        <v>1017</v>
      </c>
      <c r="E995" s="85">
        <v>710</v>
      </c>
      <c r="F995" s="4">
        <f t="shared" ref="F995:F1007" si="112">SUM(H995-I995)</f>
        <v>1.8339078735049585E-2</v>
      </c>
      <c r="G995" s="4">
        <f t="shared" ref="G995:G1011" si="113">ABS(F995)</f>
        <v>1.8339078735049585E-2</v>
      </c>
      <c r="H995" s="91">
        <v>0.53285249920843847</v>
      </c>
      <c r="I995" s="91">
        <v>0.51451342047338888</v>
      </c>
    </row>
    <row r="996" spans="1:9" x14ac:dyDescent="0.2">
      <c r="A996" s="204" t="e">
        <v>#N/A</v>
      </c>
      <c r="B996" s="204"/>
      <c r="C996" s="83" t="s">
        <v>175</v>
      </c>
      <c r="D996" s="80">
        <v>413</v>
      </c>
      <c r="E996" s="85">
        <v>404</v>
      </c>
      <c r="F996" s="4">
        <f t="shared" si="112"/>
        <v>-3.3837493858074497E-2</v>
      </c>
      <c r="G996" s="4">
        <f t="shared" si="113"/>
        <v>3.3837493858074497E-2</v>
      </c>
      <c r="H996" s="91">
        <v>0.21204333663136152</v>
      </c>
      <c r="I996" s="91">
        <v>0.24588083048943601</v>
      </c>
    </row>
    <row r="997" spans="1:9" x14ac:dyDescent="0.2">
      <c r="A997" s="204" t="e">
        <v>#N/A</v>
      </c>
      <c r="B997" s="204"/>
      <c r="C997" s="83" t="s">
        <v>349</v>
      </c>
      <c r="D997" s="80">
        <v>145</v>
      </c>
      <c r="E997" s="85">
        <v>129</v>
      </c>
      <c r="F997" s="4">
        <f t="shared" si="112"/>
        <v>-2.7096001055662289E-3</v>
      </c>
      <c r="G997" s="4">
        <f t="shared" si="113"/>
        <v>2.7096001055662289E-3</v>
      </c>
      <c r="H997" s="91">
        <v>8.3146674960036415E-2</v>
      </c>
      <c r="I997" s="91">
        <v>8.5856275065602644E-2</v>
      </c>
    </row>
    <row r="998" spans="1:9" x14ac:dyDescent="0.2">
      <c r="A998" s="204" t="s">
        <v>260</v>
      </c>
      <c r="B998" s="204" t="s">
        <v>350</v>
      </c>
      <c r="C998" s="83" t="s">
        <v>11</v>
      </c>
      <c r="D998" s="80">
        <v>0</v>
      </c>
      <c r="E998" s="85">
        <v>0</v>
      </c>
      <c r="F998" s="4">
        <f t="shared" si="112"/>
        <v>0</v>
      </c>
      <c r="G998" s="4">
        <f t="shared" si="113"/>
        <v>0</v>
      </c>
      <c r="H998" s="91">
        <v>0</v>
      </c>
      <c r="I998" s="91">
        <v>0</v>
      </c>
    </row>
    <row r="999" spans="1:9" x14ac:dyDescent="0.2">
      <c r="A999" s="204" t="e">
        <v>#N/A</v>
      </c>
      <c r="B999" s="204"/>
      <c r="C999" s="83" t="s">
        <v>12</v>
      </c>
      <c r="D999" s="80">
        <v>4</v>
      </c>
      <c r="E999" s="85">
        <v>0</v>
      </c>
      <c r="F999" s="4">
        <f t="shared" si="112"/>
        <v>3.3716101351331503E-4</v>
      </c>
      <c r="G999" s="4">
        <f t="shared" si="113"/>
        <v>3.3716101351331503E-4</v>
      </c>
      <c r="H999" s="91">
        <v>8.2682393103335737E-4</v>
      </c>
      <c r="I999" s="91">
        <v>4.8966291752004234E-4</v>
      </c>
    </row>
    <row r="1000" spans="1:9" x14ac:dyDescent="0.2">
      <c r="A1000" s="204" t="e">
        <v>#N/A</v>
      </c>
      <c r="B1000" s="204"/>
      <c r="C1000" s="83" t="s">
        <v>13</v>
      </c>
      <c r="D1000" s="80">
        <v>1028</v>
      </c>
      <c r="E1000" s="85">
        <v>475</v>
      </c>
      <c r="F1000" s="4">
        <f t="shared" si="112"/>
        <v>5.8902255633586864E-2</v>
      </c>
      <c r="G1000" s="4">
        <f t="shared" si="113"/>
        <v>5.8902255633586864E-2</v>
      </c>
      <c r="H1000" s="90">
        <v>0.39597035653279578</v>
      </c>
      <c r="I1000" s="90">
        <v>0.33706810089920891</v>
      </c>
    </row>
    <row r="1001" spans="1:9" x14ac:dyDescent="0.2">
      <c r="A1001" s="204" t="e">
        <v>#N/A</v>
      </c>
      <c r="B1001" s="204"/>
      <c r="C1001" s="83" t="s">
        <v>14</v>
      </c>
      <c r="D1001" s="80">
        <v>861</v>
      </c>
      <c r="E1001" s="85">
        <v>496</v>
      </c>
      <c r="F1001" s="4">
        <f t="shared" si="112"/>
        <v>2.5416378129373585E-2</v>
      </c>
      <c r="G1001" s="4">
        <f t="shared" si="113"/>
        <v>2.5416378129373585E-2</v>
      </c>
      <c r="H1001" s="91">
        <v>0.34865119575693271</v>
      </c>
      <c r="I1001" s="91">
        <v>0.32323481762755912</v>
      </c>
    </row>
    <row r="1002" spans="1:9" x14ac:dyDescent="0.2">
      <c r="A1002" s="204" t="e">
        <v>#N/A</v>
      </c>
      <c r="B1002" s="204"/>
      <c r="C1002" s="83" t="s">
        <v>351</v>
      </c>
      <c r="D1002" s="80">
        <v>619</v>
      </c>
      <c r="E1002" s="85">
        <v>768</v>
      </c>
      <c r="F1002" s="4">
        <f t="shared" si="112"/>
        <v>-8.465579477647095E-2</v>
      </c>
      <c r="G1002" s="4">
        <f t="shared" si="113"/>
        <v>8.465579477647095E-2</v>
      </c>
      <c r="H1002" s="91">
        <v>0.25455162377923984</v>
      </c>
      <c r="I1002" s="91">
        <v>0.33920741855571079</v>
      </c>
    </row>
    <row r="1003" spans="1:9" x14ac:dyDescent="0.2">
      <c r="A1003" s="204" t="s">
        <v>260</v>
      </c>
      <c r="B1003" s="204" t="s">
        <v>352</v>
      </c>
      <c r="C1003" s="83" t="s">
        <v>11</v>
      </c>
      <c r="D1003" s="80">
        <v>0</v>
      </c>
      <c r="E1003" s="85">
        <v>0</v>
      </c>
      <c r="F1003" s="4">
        <f t="shared" si="112"/>
        <v>0</v>
      </c>
      <c r="G1003" s="4">
        <f t="shared" si="113"/>
        <v>0</v>
      </c>
      <c r="H1003" s="91">
        <v>0</v>
      </c>
      <c r="I1003" s="91">
        <v>0</v>
      </c>
    </row>
    <row r="1004" spans="1:9" x14ac:dyDescent="0.2">
      <c r="A1004" s="204" t="e">
        <v>#N/A</v>
      </c>
      <c r="B1004" s="204"/>
      <c r="C1004" s="83" t="s">
        <v>12</v>
      </c>
      <c r="D1004" s="80">
        <v>2</v>
      </c>
      <c r="E1004" s="85">
        <v>0</v>
      </c>
      <c r="F1004" s="4">
        <f t="shared" si="112"/>
        <v>2.6037018085231067E-4</v>
      </c>
      <c r="G1004" s="4">
        <f t="shared" si="113"/>
        <v>2.6037018085231067E-4</v>
      </c>
      <c r="H1004" s="91">
        <v>8.5566888934598181E-4</v>
      </c>
      <c r="I1004" s="91">
        <v>5.9529870849367114E-4</v>
      </c>
    </row>
    <row r="1005" spans="1:9" x14ac:dyDescent="0.2">
      <c r="A1005" s="204" t="e">
        <v>#N/A</v>
      </c>
      <c r="B1005" s="204"/>
      <c r="C1005" s="83" t="s">
        <v>110</v>
      </c>
      <c r="D1005" s="80">
        <v>275</v>
      </c>
      <c r="E1005" s="85">
        <v>131</v>
      </c>
      <c r="F1005" s="4">
        <f t="shared" si="112"/>
        <v>-2.2848882312676566E-3</v>
      </c>
      <c r="G1005" s="4">
        <f t="shared" si="113"/>
        <v>2.2848882312676566E-3</v>
      </c>
      <c r="H1005" s="91">
        <v>0.2434762721176999</v>
      </c>
      <c r="I1005" s="91">
        <v>0.24576116034896756</v>
      </c>
    </row>
    <row r="1006" spans="1:9" x14ac:dyDescent="0.2">
      <c r="A1006" s="204" t="e">
        <v>#N/A</v>
      </c>
      <c r="B1006" s="204"/>
      <c r="C1006" s="83" t="s">
        <v>284</v>
      </c>
      <c r="D1006" s="80">
        <v>472</v>
      </c>
      <c r="E1006" s="85">
        <v>241</v>
      </c>
      <c r="F1006" s="4">
        <f t="shared" si="112"/>
        <v>-1.2118611029570958E-2</v>
      </c>
      <c r="G1006" s="4">
        <f t="shared" si="113"/>
        <v>1.2118611029570958E-2</v>
      </c>
      <c r="H1006" s="91">
        <v>0.46409424845693292</v>
      </c>
      <c r="I1006" s="91">
        <v>0.47621285948650388</v>
      </c>
    </row>
    <row r="1007" spans="1:9" x14ac:dyDescent="0.2">
      <c r="A1007" s="204" t="e">
        <v>#N/A</v>
      </c>
      <c r="B1007" s="204"/>
      <c r="C1007" s="83" t="s">
        <v>354</v>
      </c>
      <c r="D1007" s="80">
        <v>279</v>
      </c>
      <c r="E1007" s="85">
        <v>103</v>
      </c>
      <c r="F1007" s="4">
        <f t="shared" si="112"/>
        <v>1.4143129079988603E-2</v>
      </c>
      <c r="G1007" s="4">
        <f t="shared" si="113"/>
        <v>1.4143129079988603E-2</v>
      </c>
      <c r="H1007" s="91">
        <v>0.29157381053602188</v>
      </c>
      <c r="I1007" s="91">
        <v>0.27743068145603328</v>
      </c>
    </row>
    <row r="1008" spans="1:9" x14ac:dyDescent="0.2">
      <c r="A1008" s="202" t="s">
        <v>260</v>
      </c>
      <c r="B1008" s="202" t="s">
        <v>1121</v>
      </c>
      <c r="C1008" s="92" t="s">
        <v>11</v>
      </c>
      <c r="D1008" s="93">
        <v>0</v>
      </c>
      <c r="E1008" s="103">
        <v>0</v>
      </c>
      <c r="F1008" s="4">
        <f>SUM(H1008-I1008)</f>
        <v>0</v>
      </c>
      <c r="G1008" s="4">
        <f t="shared" si="113"/>
        <v>0</v>
      </c>
      <c r="H1008" s="91">
        <v>0</v>
      </c>
      <c r="I1008" s="91">
        <v>0</v>
      </c>
    </row>
    <row r="1009" spans="1:9" x14ac:dyDescent="0.2">
      <c r="A1009" s="202" t="e">
        <v>#N/A</v>
      </c>
      <c r="B1009" s="202"/>
      <c r="C1009" s="92" t="s">
        <v>12</v>
      </c>
      <c r="D1009" s="93">
        <v>8</v>
      </c>
      <c r="E1009" s="103">
        <v>1</v>
      </c>
      <c r="F1009" s="4">
        <f>SUM(H1009-I1009)</f>
        <v>1.5152264870916922E-3</v>
      </c>
      <c r="G1009" s="4">
        <f t="shared" si="113"/>
        <v>1.5152264870916922E-3</v>
      </c>
      <c r="H1009" s="91">
        <v>2.2998617319154179E-3</v>
      </c>
      <c r="I1009" s="91">
        <v>7.8463524482372574E-4</v>
      </c>
    </row>
    <row r="1010" spans="1:9" x14ac:dyDescent="0.2">
      <c r="A1010" s="202" t="e">
        <v>#N/A</v>
      </c>
      <c r="B1010" s="202"/>
      <c r="C1010" s="92" t="s">
        <v>355</v>
      </c>
      <c r="D1010" s="93">
        <v>1006</v>
      </c>
      <c r="E1010" s="103">
        <v>773</v>
      </c>
      <c r="F1010" s="4">
        <f>SUM(H1010-I1010)</f>
        <v>-6.3524313541134636E-2</v>
      </c>
      <c r="G1010" s="4">
        <f t="shared" si="113"/>
        <v>6.3524313541134636E-2</v>
      </c>
      <c r="H1010" s="91">
        <v>0.39497473533919925</v>
      </c>
      <c r="I1010" s="91">
        <v>0.45849904888033388</v>
      </c>
    </row>
    <row r="1011" spans="1:9" ht="25.5" x14ac:dyDescent="0.2">
      <c r="A1011" s="202" t="e">
        <v>#N/A</v>
      </c>
      <c r="B1011" s="202"/>
      <c r="C1011" s="92" t="s">
        <v>1122</v>
      </c>
      <c r="D1011" s="93">
        <v>1498</v>
      </c>
      <c r="E1011" s="103">
        <v>965</v>
      </c>
      <c r="F1011" s="4">
        <f>SUM(H1011-I1011)</f>
        <v>6.2009087054046508E-2</v>
      </c>
      <c r="G1011" s="4">
        <f t="shared" si="113"/>
        <v>6.2009087054046508E-2</v>
      </c>
      <c r="H1011" s="91">
        <v>0.6027254029288871</v>
      </c>
      <c r="I1011" s="91">
        <v>0.54071631587484059</v>
      </c>
    </row>
    <row r="1012" spans="1:9" x14ac:dyDescent="0.2">
      <c r="A1012" s="204" t="s">
        <v>260</v>
      </c>
      <c r="B1012" s="204" t="s">
        <v>356</v>
      </c>
      <c r="C1012" s="83" t="s">
        <v>11</v>
      </c>
      <c r="D1012" s="80">
        <v>0</v>
      </c>
      <c r="E1012" s="85">
        <v>0</v>
      </c>
      <c r="F1012" s="4">
        <f t="shared" ref="F1012:F1075" si="114">SUM(H1012-I1012)</f>
        <v>0</v>
      </c>
      <c r="G1012" s="4">
        <f t="shared" ref="G1012:G1075" si="115">ABS(F1012)</f>
        <v>0</v>
      </c>
      <c r="H1012" s="91">
        <v>0</v>
      </c>
      <c r="I1012" s="91">
        <v>0</v>
      </c>
    </row>
    <row r="1013" spans="1:9" x14ac:dyDescent="0.2">
      <c r="A1013" s="204" t="e">
        <v>#N/A</v>
      </c>
      <c r="B1013" s="204"/>
      <c r="C1013" s="83" t="s">
        <v>12</v>
      </c>
      <c r="D1013" s="80">
        <v>11</v>
      </c>
      <c r="E1013" s="85">
        <v>2</v>
      </c>
      <c r="F1013" s="4">
        <f t="shared" si="114"/>
        <v>1.2555645349466397E-3</v>
      </c>
      <c r="G1013" s="4">
        <f t="shared" si="115"/>
        <v>1.2555645349466397E-3</v>
      </c>
      <c r="H1013" s="90">
        <v>4.2587989753076058E-3</v>
      </c>
      <c r="I1013" s="90">
        <v>3.003234440360966E-3</v>
      </c>
    </row>
    <row r="1014" spans="1:9" x14ac:dyDescent="0.2">
      <c r="A1014" s="204" t="e">
        <v>#N/A</v>
      </c>
      <c r="B1014" s="204"/>
      <c r="C1014" s="83" t="s">
        <v>357</v>
      </c>
      <c r="D1014" s="80">
        <v>1906</v>
      </c>
      <c r="E1014" s="85">
        <v>1091</v>
      </c>
      <c r="F1014" s="4">
        <f t="shared" si="114"/>
        <v>3.984860771778409E-2</v>
      </c>
      <c r="G1014" s="4">
        <f t="shared" si="115"/>
        <v>3.984860771778409E-2</v>
      </c>
      <c r="H1014" s="91">
        <v>0.66392849217071526</v>
      </c>
      <c r="I1014" s="91">
        <v>0.62407988445293117</v>
      </c>
    </row>
    <row r="1015" spans="1:9" x14ac:dyDescent="0.2">
      <c r="A1015" s="204" t="e">
        <v>#N/A</v>
      </c>
      <c r="B1015" s="204"/>
      <c r="C1015" s="83" t="s">
        <v>358</v>
      </c>
      <c r="D1015" s="80">
        <v>146</v>
      </c>
      <c r="E1015" s="85">
        <v>142</v>
      </c>
      <c r="F1015" s="4">
        <f t="shared" si="114"/>
        <v>-1.1800403953482995E-2</v>
      </c>
      <c r="G1015" s="4">
        <f t="shared" si="115"/>
        <v>1.1800403953482995E-2</v>
      </c>
      <c r="H1015" s="91">
        <v>5.238373704043197E-2</v>
      </c>
      <c r="I1015" s="91">
        <v>6.4184140993914965E-2</v>
      </c>
    </row>
    <row r="1016" spans="1:9" x14ac:dyDescent="0.2">
      <c r="A1016" s="204" t="e">
        <v>#N/A</v>
      </c>
      <c r="B1016" s="204"/>
      <c r="C1016" s="83" t="s">
        <v>359</v>
      </c>
      <c r="D1016" s="80">
        <v>160</v>
      </c>
      <c r="E1016" s="85">
        <v>172</v>
      </c>
      <c r="F1016" s="4">
        <f t="shared" si="114"/>
        <v>-1.4836528546173372E-2</v>
      </c>
      <c r="G1016" s="4">
        <f t="shared" si="115"/>
        <v>1.4836528546173372E-2</v>
      </c>
      <c r="H1016" s="91">
        <v>5.7794310458995649E-2</v>
      </c>
      <c r="I1016" s="91">
        <v>7.2630839005169021E-2</v>
      </c>
    </row>
    <row r="1017" spans="1:9" x14ac:dyDescent="0.2">
      <c r="A1017" s="204" t="e">
        <v>#N/A</v>
      </c>
      <c r="B1017" s="204"/>
      <c r="C1017" s="83" t="s">
        <v>360</v>
      </c>
      <c r="D1017" s="80">
        <v>88</v>
      </c>
      <c r="E1017" s="85">
        <v>100</v>
      </c>
      <c r="F1017" s="4">
        <f t="shared" si="114"/>
        <v>-9.0470147281149285E-3</v>
      </c>
      <c r="G1017" s="4">
        <f t="shared" si="115"/>
        <v>9.0470147281149285E-3</v>
      </c>
      <c r="H1017" s="91">
        <v>3.4119935930045059E-2</v>
      </c>
      <c r="I1017" s="91">
        <v>4.3166950658159987E-2</v>
      </c>
    </row>
    <row r="1018" spans="1:9" x14ac:dyDescent="0.2">
      <c r="A1018" s="204" t="e">
        <v>#N/A</v>
      </c>
      <c r="B1018" s="204"/>
      <c r="C1018" s="83" t="s">
        <v>361</v>
      </c>
      <c r="D1018" s="80">
        <v>285</v>
      </c>
      <c r="E1018" s="85">
        <v>244</v>
      </c>
      <c r="F1018" s="4">
        <f t="shared" si="114"/>
        <v>-1.1014324399768349E-2</v>
      </c>
      <c r="G1018" s="4">
        <f t="shared" si="115"/>
        <v>1.1014324399768349E-2</v>
      </c>
      <c r="H1018" s="91">
        <v>0.10524367904412385</v>
      </c>
      <c r="I1018" s="91">
        <v>0.1162580034438922</v>
      </c>
    </row>
    <row r="1019" spans="1:9" x14ac:dyDescent="0.2">
      <c r="A1019" s="204" t="e">
        <v>#N/A</v>
      </c>
      <c r="B1019" s="204"/>
      <c r="C1019" s="83" t="s">
        <v>362</v>
      </c>
      <c r="D1019" s="80">
        <v>228</v>
      </c>
      <c r="E1019" s="85">
        <v>141</v>
      </c>
      <c r="F1019" s="4">
        <f t="shared" si="114"/>
        <v>5.5940993748088697E-3</v>
      </c>
      <c r="G1019" s="4">
        <f t="shared" si="115"/>
        <v>5.5940993748088697E-3</v>
      </c>
      <c r="H1019" s="91">
        <v>8.2271046380379895E-2</v>
      </c>
      <c r="I1019" s="91">
        <v>7.6676947005571025E-2</v>
      </c>
    </row>
    <row r="1020" spans="1:9" x14ac:dyDescent="0.2">
      <c r="A1020" s="204" t="s">
        <v>260</v>
      </c>
      <c r="B1020" s="204" t="s">
        <v>363</v>
      </c>
      <c r="C1020" s="83" t="s">
        <v>11</v>
      </c>
      <c r="D1020" s="80">
        <v>0</v>
      </c>
      <c r="E1020" s="85">
        <v>1</v>
      </c>
      <c r="F1020" s="4">
        <f t="shared" si="114"/>
        <v>-1.7840153034694547E-4</v>
      </c>
      <c r="G1020" s="4">
        <f t="shared" si="115"/>
        <v>1.7840153034694547E-4</v>
      </c>
      <c r="H1020" s="91">
        <v>0</v>
      </c>
      <c r="I1020" s="91">
        <v>1.7840153034694547E-4</v>
      </c>
    </row>
    <row r="1021" spans="1:9" x14ac:dyDescent="0.2">
      <c r="A1021" s="204" t="e">
        <v>#N/A</v>
      </c>
      <c r="B1021" s="204"/>
      <c r="C1021" s="83" t="s">
        <v>12</v>
      </c>
      <c r="D1021" s="80">
        <v>74</v>
      </c>
      <c r="E1021" s="85">
        <v>4</v>
      </c>
      <c r="F1021" s="4">
        <f t="shared" si="114"/>
        <v>1.0243014484583195E-2</v>
      </c>
      <c r="G1021" s="4">
        <f t="shared" si="115"/>
        <v>1.0243014484583195E-2</v>
      </c>
      <c r="H1021" s="91">
        <v>2.822940388818676E-2</v>
      </c>
      <c r="I1021" s="91">
        <v>1.7986389403603566E-2</v>
      </c>
    </row>
    <row r="1022" spans="1:9" x14ac:dyDescent="0.2">
      <c r="A1022" s="204" t="e">
        <v>#N/A</v>
      </c>
      <c r="B1022" s="204"/>
      <c r="C1022" s="83" t="s">
        <v>13</v>
      </c>
      <c r="D1022" s="80">
        <v>1329</v>
      </c>
      <c r="E1022" s="85">
        <v>896</v>
      </c>
      <c r="F1022" s="4">
        <f t="shared" si="114"/>
        <v>3.7531380588191054E-3</v>
      </c>
      <c r="G1022" s="4">
        <f t="shared" si="115"/>
        <v>3.7531380588191054E-3</v>
      </c>
      <c r="H1022" s="91">
        <v>0.46205878324146504</v>
      </c>
      <c r="I1022" s="91">
        <v>0.45830564518264594</v>
      </c>
    </row>
    <row r="1023" spans="1:9" x14ac:dyDescent="0.2">
      <c r="A1023" s="204" t="e">
        <v>#N/A</v>
      </c>
      <c r="B1023" s="204"/>
      <c r="C1023" s="83" t="s">
        <v>14</v>
      </c>
      <c r="D1023" s="80">
        <v>1421</v>
      </c>
      <c r="E1023" s="85">
        <v>991</v>
      </c>
      <c r="F1023" s="4">
        <f t="shared" si="114"/>
        <v>-1.3817751013055379E-2</v>
      </c>
      <c r="G1023" s="4">
        <f t="shared" si="115"/>
        <v>1.3817751013055379E-2</v>
      </c>
      <c r="H1023" s="91">
        <v>0.50971181287034795</v>
      </c>
      <c r="I1023" s="91">
        <v>0.52352956388340333</v>
      </c>
    </row>
    <row r="1024" spans="1:9" x14ac:dyDescent="0.2">
      <c r="A1024" s="204" t="s">
        <v>260</v>
      </c>
      <c r="B1024" s="204" t="s">
        <v>364</v>
      </c>
      <c r="C1024" s="83" t="s">
        <v>11</v>
      </c>
      <c r="D1024" s="80">
        <v>0</v>
      </c>
      <c r="E1024" s="85">
        <v>0</v>
      </c>
      <c r="F1024" s="4">
        <f t="shared" si="114"/>
        <v>0</v>
      </c>
      <c r="G1024" s="4">
        <f t="shared" si="115"/>
        <v>0</v>
      </c>
      <c r="H1024" s="91">
        <v>0</v>
      </c>
      <c r="I1024" s="91">
        <v>0</v>
      </c>
    </row>
    <row r="1025" spans="1:9" x14ac:dyDescent="0.2">
      <c r="A1025" s="204" t="e">
        <v>#N/A</v>
      </c>
      <c r="B1025" s="204"/>
      <c r="C1025" s="83" t="s">
        <v>12</v>
      </c>
      <c r="D1025" s="80">
        <v>62</v>
      </c>
      <c r="E1025" s="85">
        <v>0</v>
      </c>
      <c r="F1025" s="4">
        <f t="shared" si="114"/>
        <v>2.0122693973014808E-2</v>
      </c>
      <c r="G1025" s="4">
        <f t="shared" si="115"/>
        <v>2.0122693973014808E-2</v>
      </c>
      <c r="H1025" s="91">
        <v>5.077850847776208E-2</v>
      </c>
      <c r="I1025" s="91">
        <v>3.0655814504747272E-2</v>
      </c>
    </row>
    <row r="1026" spans="1:9" x14ac:dyDescent="0.2">
      <c r="A1026" s="204" t="e">
        <v>#N/A</v>
      </c>
      <c r="B1026" s="204"/>
      <c r="C1026" s="83" t="s">
        <v>13</v>
      </c>
      <c r="D1026" s="80">
        <v>1121</v>
      </c>
      <c r="E1026" s="85">
        <v>751</v>
      </c>
      <c r="F1026" s="4">
        <f t="shared" si="114"/>
        <v>5.1503465032597395E-3</v>
      </c>
      <c r="G1026" s="4">
        <f t="shared" si="115"/>
        <v>5.1503465032597395E-3</v>
      </c>
      <c r="H1026" s="90">
        <v>0.83600029083964023</v>
      </c>
      <c r="I1026" s="90">
        <v>0.83084994433638049</v>
      </c>
    </row>
    <row r="1027" spans="1:9" x14ac:dyDescent="0.2">
      <c r="A1027" s="204" t="e">
        <v>#N/A</v>
      </c>
      <c r="B1027" s="204"/>
      <c r="C1027" s="83" t="s">
        <v>14</v>
      </c>
      <c r="D1027" s="80">
        <v>146</v>
      </c>
      <c r="E1027" s="85">
        <v>145</v>
      </c>
      <c r="F1027" s="4">
        <f t="shared" si="114"/>
        <v>-2.527304047627367E-2</v>
      </c>
      <c r="G1027" s="4">
        <f t="shared" si="115"/>
        <v>2.527304047627367E-2</v>
      </c>
      <c r="H1027" s="91">
        <v>0.11322120068259788</v>
      </c>
      <c r="I1027" s="91">
        <v>0.13849424115887154</v>
      </c>
    </row>
    <row r="1028" spans="1:9" x14ac:dyDescent="0.2">
      <c r="A1028" s="204" t="s">
        <v>260</v>
      </c>
      <c r="B1028" s="204" t="s">
        <v>365</v>
      </c>
      <c r="C1028" s="83" t="s">
        <v>11</v>
      </c>
      <c r="D1028" s="80">
        <v>0</v>
      </c>
      <c r="E1028" s="85">
        <v>0</v>
      </c>
      <c r="F1028" s="4">
        <f t="shared" si="114"/>
        <v>0</v>
      </c>
      <c r="G1028" s="4">
        <f t="shared" si="115"/>
        <v>0</v>
      </c>
      <c r="H1028" s="91">
        <v>0</v>
      </c>
      <c r="I1028" s="91">
        <v>0</v>
      </c>
    </row>
    <row r="1029" spans="1:9" x14ac:dyDescent="0.2">
      <c r="A1029" s="204" t="e">
        <v>#N/A</v>
      </c>
      <c r="B1029" s="204"/>
      <c r="C1029" s="83" t="s">
        <v>12</v>
      </c>
      <c r="D1029" s="80">
        <v>28</v>
      </c>
      <c r="E1029" s="85">
        <v>2</v>
      </c>
      <c r="F1029" s="4">
        <f t="shared" si="114"/>
        <v>6.7893542886148205E-3</v>
      </c>
      <c r="G1029" s="4">
        <f t="shared" si="115"/>
        <v>6.7893542886148205E-3</v>
      </c>
      <c r="H1029" s="91">
        <v>2.2983097979275134E-2</v>
      </c>
      <c r="I1029" s="91">
        <v>1.6193743690660314E-2</v>
      </c>
    </row>
    <row r="1030" spans="1:9" x14ac:dyDescent="0.2">
      <c r="A1030" s="204" t="e">
        <v>#N/A</v>
      </c>
      <c r="B1030" s="204"/>
      <c r="C1030" s="83" t="s">
        <v>13</v>
      </c>
      <c r="D1030" s="80">
        <v>1238</v>
      </c>
      <c r="E1030" s="85">
        <v>856</v>
      </c>
      <c r="F1030" s="4">
        <f t="shared" si="114"/>
        <v>-1.1439510590595892E-2</v>
      </c>
      <c r="G1030" s="4">
        <f t="shared" si="115"/>
        <v>1.1439510590595892E-2</v>
      </c>
      <c r="H1030" s="91">
        <v>0.92522971493868666</v>
      </c>
      <c r="I1030" s="91">
        <v>0.93666922552928256</v>
      </c>
    </row>
    <row r="1031" spans="1:9" x14ac:dyDescent="0.2">
      <c r="A1031" s="204" t="e">
        <v>#N/A</v>
      </c>
      <c r="B1031" s="204"/>
      <c r="C1031" s="83" t="s">
        <v>14</v>
      </c>
      <c r="D1031" s="80">
        <v>63</v>
      </c>
      <c r="E1031" s="85">
        <v>38</v>
      </c>
      <c r="F1031" s="4">
        <f t="shared" si="114"/>
        <v>4.6501563019807624E-3</v>
      </c>
      <c r="G1031" s="4">
        <f t="shared" si="115"/>
        <v>4.6501563019807624E-3</v>
      </c>
      <c r="H1031" s="91">
        <v>5.1787187082037882E-2</v>
      </c>
      <c r="I1031" s="91">
        <v>4.7137030780057119E-2</v>
      </c>
    </row>
    <row r="1032" spans="1:9" x14ac:dyDescent="0.2">
      <c r="A1032" s="204" t="s">
        <v>260</v>
      </c>
      <c r="B1032" s="204" t="s">
        <v>366</v>
      </c>
      <c r="C1032" s="83" t="s">
        <v>11</v>
      </c>
      <c r="D1032" s="80">
        <v>2</v>
      </c>
      <c r="E1032" s="85">
        <v>1</v>
      </c>
      <c r="F1032" s="4">
        <f t="shared" si="114"/>
        <v>-1.0683398814255668E-4</v>
      </c>
      <c r="G1032" s="4">
        <f t="shared" si="115"/>
        <v>1.0683398814255668E-4</v>
      </c>
      <c r="H1032" s="91">
        <v>8.6233765048004474E-4</v>
      </c>
      <c r="I1032" s="91">
        <v>9.6917163862260142E-4</v>
      </c>
    </row>
    <row r="1033" spans="1:9" x14ac:dyDescent="0.2">
      <c r="A1033" s="204" t="e">
        <v>#N/A</v>
      </c>
      <c r="B1033" s="204"/>
      <c r="C1033" s="83" t="s">
        <v>12</v>
      </c>
      <c r="D1033" s="80">
        <v>8</v>
      </c>
      <c r="E1033" s="85">
        <v>1</v>
      </c>
      <c r="F1033" s="4">
        <f t="shared" si="114"/>
        <v>4.7930108624385463E-4</v>
      </c>
      <c r="G1033" s="4">
        <f t="shared" si="115"/>
        <v>4.7930108624385463E-4</v>
      </c>
      <c r="H1033" s="91">
        <v>1.9165896745798833E-3</v>
      </c>
      <c r="I1033" s="91">
        <v>1.4372885883360287E-3</v>
      </c>
    </row>
    <row r="1034" spans="1:9" x14ac:dyDescent="0.2">
      <c r="A1034" s="204" t="e">
        <v>#N/A</v>
      </c>
      <c r="B1034" s="204"/>
      <c r="C1034" s="83" t="s">
        <v>13</v>
      </c>
      <c r="D1034" s="80">
        <v>724</v>
      </c>
      <c r="E1034" s="85">
        <v>475</v>
      </c>
      <c r="F1034" s="4">
        <f t="shared" si="114"/>
        <v>6.5938416350236617E-3</v>
      </c>
      <c r="G1034" s="4">
        <f t="shared" si="115"/>
        <v>6.5938416350236617E-3</v>
      </c>
      <c r="H1034" s="91">
        <v>0.24780410908570413</v>
      </c>
      <c r="I1034" s="91">
        <v>0.24121026745068047</v>
      </c>
    </row>
    <row r="1035" spans="1:9" x14ac:dyDescent="0.2">
      <c r="A1035" s="204" t="e">
        <v>#N/A</v>
      </c>
      <c r="B1035" s="204"/>
      <c r="C1035" s="83" t="s">
        <v>14</v>
      </c>
      <c r="D1035" s="80">
        <v>2090</v>
      </c>
      <c r="E1035" s="85">
        <v>1415</v>
      </c>
      <c r="F1035" s="4">
        <f t="shared" si="114"/>
        <v>-6.9663087331257589E-3</v>
      </c>
      <c r="G1035" s="4">
        <f t="shared" si="115"/>
        <v>6.9663087331257589E-3</v>
      </c>
      <c r="H1035" s="91">
        <v>0.74941696358923449</v>
      </c>
      <c r="I1035" s="91">
        <v>0.75638327232236024</v>
      </c>
    </row>
    <row r="1036" spans="1:9" x14ac:dyDescent="0.2">
      <c r="A1036" s="204" t="s">
        <v>260</v>
      </c>
      <c r="B1036" s="204" t="s">
        <v>367</v>
      </c>
      <c r="C1036" s="83" t="s">
        <v>11</v>
      </c>
      <c r="D1036" s="80">
        <v>0</v>
      </c>
      <c r="E1036" s="85">
        <v>0</v>
      </c>
      <c r="F1036" s="4">
        <f t="shared" si="114"/>
        <v>0</v>
      </c>
      <c r="G1036" s="4">
        <f t="shared" si="115"/>
        <v>0</v>
      </c>
      <c r="H1036" s="91">
        <v>0</v>
      </c>
      <c r="I1036" s="91">
        <v>0</v>
      </c>
    </row>
    <row r="1037" spans="1:9" x14ac:dyDescent="0.2">
      <c r="A1037" s="204" t="e">
        <v>#N/A</v>
      </c>
      <c r="B1037" s="204"/>
      <c r="C1037" s="83" t="s">
        <v>12</v>
      </c>
      <c r="D1037" s="80">
        <v>96</v>
      </c>
      <c r="E1037" s="85">
        <v>1</v>
      </c>
      <c r="F1037" s="4">
        <f t="shared" si="114"/>
        <v>2.7051024677441235E-2</v>
      </c>
      <c r="G1037" s="4">
        <f t="shared" si="115"/>
        <v>2.7051024677441235E-2</v>
      </c>
      <c r="H1037" s="91">
        <v>6.9346462226800035E-2</v>
      </c>
      <c r="I1037" s="91">
        <v>4.22954375493588E-2</v>
      </c>
    </row>
    <row r="1038" spans="1:9" x14ac:dyDescent="0.2">
      <c r="A1038" s="204" t="e">
        <v>#N/A</v>
      </c>
      <c r="B1038" s="204"/>
      <c r="C1038" s="83" t="s">
        <v>110</v>
      </c>
      <c r="D1038" s="80">
        <v>125</v>
      </c>
      <c r="E1038" s="85">
        <v>69</v>
      </c>
      <c r="F1038" s="4">
        <f t="shared" si="114"/>
        <v>1.0318113642906912E-2</v>
      </c>
      <c r="G1038" s="4">
        <f t="shared" si="115"/>
        <v>1.0318113642906912E-2</v>
      </c>
      <c r="H1038" s="91">
        <v>9.6995881871976095E-2</v>
      </c>
      <c r="I1038" s="91">
        <v>8.6677768229069183E-2</v>
      </c>
    </row>
    <row r="1039" spans="1:9" x14ac:dyDescent="0.2">
      <c r="A1039" s="204" t="e">
        <v>#N/A</v>
      </c>
      <c r="B1039" s="204"/>
      <c r="C1039" s="83" t="s">
        <v>111</v>
      </c>
      <c r="D1039" s="80">
        <v>421</v>
      </c>
      <c r="E1039" s="85">
        <v>324</v>
      </c>
      <c r="F1039" s="4">
        <f t="shared" si="114"/>
        <v>-2.4371535597472571E-2</v>
      </c>
      <c r="G1039" s="4">
        <f t="shared" si="115"/>
        <v>2.4371535597472571E-2</v>
      </c>
      <c r="H1039" s="90">
        <v>0.30928980685560392</v>
      </c>
      <c r="I1039" s="90">
        <v>0.33366134245307649</v>
      </c>
    </row>
    <row r="1040" spans="1:9" x14ac:dyDescent="0.2">
      <c r="A1040" s="204" t="e">
        <v>#N/A</v>
      </c>
      <c r="B1040" s="204"/>
      <c r="C1040" s="83" t="s">
        <v>175</v>
      </c>
      <c r="D1040" s="80">
        <v>458</v>
      </c>
      <c r="E1040" s="85">
        <v>411</v>
      </c>
      <c r="F1040" s="4">
        <f t="shared" si="114"/>
        <v>-4.7457137965746854E-2</v>
      </c>
      <c r="G1040" s="4">
        <f t="shared" si="115"/>
        <v>4.7457137965746854E-2</v>
      </c>
      <c r="H1040" s="91">
        <v>0.34263299767272443</v>
      </c>
      <c r="I1040" s="91">
        <v>0.39009013563847128</v>
      </c>
    </row>
    <row r="1041" spans="1:9" x14ac:dyDescent="0.2">
      <c r="A1041" s="204" t="e">
        <v>#N/A</v>
      </c>
      <c r="B1041" s="204"/>
      <c r="C1041" s="83" t="s">
        <v>368</v>
      </c>
      <c r="D1041" s="80">
        <v>229</v>
      </c>
      <c r="E1041" s="85">
        <v>91</v>
      </c>
      <c r="F1041" s="4">
        <f t="shared" si="114"/>
        <v>3.4459535242873263E-2</v>
      </c>
      <c r="G1041" s="4">
        <f t="shared" si="115"/>
        <v>3.4459535242873263E-2</v>
      </c>
      <c r="H1041" s="91">
        <v>0.1817348513728955</v>
      </c>
      <c r="I1041" s="91">
        <v>0.14727531613002223</v>
      </c>
    </row>
    <row r="1042" spans="1:9" x14ac:dyDescent="0.2">
      <c r="A1042" s="204" t="s">
        <v>260</v>
      </c>
      <c r="B1042" s="204" t="s">
        <v>369</v>
      </c>
      <c r="C1042" s="83" t="s">
        <v>11</v>
      </c>
      <c r="D1042" s="80">
        <v>2</v>
      </c>
      <c r="E1042" s="85">
        <v>0</v>
      </c>
      <c r="F1042" s="4">
        <f t="shared" si="114"/>
        <v>2.8112971346132319E-4</v>
      </c>
      <c r="G1042" s="4">
        <f t="shared" si="115"/>
        <v>2.8112971346132319E-4</v>
      </c>
      <c r="H1042" s="91">
        <v>6.7418462456441872E-4</v>
      </c>
      <c r="I1042" s="91">
        <v>3.9305491110309552E-4</v>
      </c>
    </row>
    <row r="1043" spans="1:9" x14ac:dyDescent="0.2">
      <c r="A1043" s="204" t="e">
        <v>#N/A</v>
      </c>
      <c r="B1043" s="204"/>
      <c r="C1043" s="83" t="s">
        <v>12</v>
      </c>
      <c r="D1043" s="80">
        <v>17</v>
      </c>
      <c r="E1043" s="85">
        <v>1</v>
      </c>
      <c r="F1043" s="4">
        <f t="shared" si="114"/>
        <v>4.8957566872700363E-3</v>
      </c>
      <c r="G1043" s="4">
        <f t="shared" si="115"/>
        <v>4.8957566872700363E-3</v>
      </c>
      <c r="H1043" s="91">
        <v>1.2528009571669932E-2</v>
      </c>
      <c r="I1043" s="91">
        <v>7.6322528843998953E-3</v>
      </c>
    </row>
    <row r="1044" spans="1:9" x14ac:dyDescent="0.2">
      <c r="A1044" s="204" t="e">
        <v>#N/A</v>
      </c>
      <c r="B1044" s="204"/>
      <c r="C1044" s="83" t="s">
        <v>370</v>
      </c>
      <c r="D1044" s="80">
        <v>433</v>
      </c>
      <c r="E1044" s="85">
        <v>323</v>
      </c>
      <c r="F1044" s="4">
        <f t="shared" si="114"/>
        <v>-2.7057461149375017E-2</v>
      </c>
      <c r="G1044" s="4">
        <f t="shared" si="115"/>
        <v>2.7057461149375017E-2</v>
      </c>
      <c r="H1044" s="91">
        <v>0.30163285876121049</v>
      </c>
      <c r="I1044" s="91">
        <v>0.3286903199105855</v>
      </c>
    </row>
    <row r="1045" spans="1:9" x14ac:dyDescent="0.2">
      <c r="A1045" s="204" t="e">
        <v>#N/A</v>
      </c>
      <c r="B1045" s="204"/>
      <c r="C1045" s="83" t="s">
        <v>371</v>
      </c>
      <c r="D1045" s="80">
        <v>578</v>
      </c>
      <c r="E1045" s="85">
        <v>288</v>
      </c>
      <c r="F1045" s="4">
        <f t="shared" si="114"/>
        <v>6.459522819632213E-2</v>
      </c>
      <c r="G1045" s="4">
        <f t="shared" si="115"/>
        <v>6.459522819632213E-2</v>
      </c>
      <c r="H1045" s="91">
        <v>0.40340154181512239</v>
      </c>
      <c r="I1045" s="91">
        <v>0.33880631361880026</v>
      </c>
    </row>
    <row r="1046" spans="1:9" x14ac:dyDescent="0.2">
      <c r="A1046" s="204" t="e">
        <v>#N/A</v>
      </c>
      <c r="B1046" s="204"/>
      <c r="C1046" s="83" t="s">
        <v>372</v>
      </c>
      <c r="D1046" s="80">
        <v>391</v>
      </c>
      <c r="E1046" s="85">
        <v>379</v>
      </c>
      <c r="F1046" s="4">
        <f t="shared" si="114"/>
        <v>-4.2714653447677886E-2</v>
      </c>
      <c r="G1046" s="4">
        <f t="shared" si="115"/>
        <v>4.2714653447677886E-2</v>
      </c>
      <c r="H1046" s="91">
        <v>0.28176340522743404</v>
      </c>
      <c r="I1046" s="91">
        <v>0.32447805867511192</v>
      </c>
    </row>
    <row r="1047" spans="1:9" x14ac:dyDescent="0.2">
      <c r="A1047" s="204" t="s">
        <v>260</v>
      </c>
      <c r="B1047" s="204" t="s">
        <v>373</v>
      </c>
      <c r="C1047" s="83" t="s">
        <v>11</v>
      </c>
      <c r="D1047" s="80">
        <v>0</v>
      </c>
      <c r="E1047" s="85">
        <v>0</v>
      </c>
      <c r="F1047" s="4">
        <f t="shared" si="114"/>
        <v>0</v>
      </c>
      <c r="G1047" s="4">
        <f t="shared" si="115"/>
        <v>0</v>
      </c>
      <c r="H1047" s="91">
        <v>0</v>
      </c>
      <c r="I1047" s="91">
        <v>0</v>
      </c>
    </row>
    <row r="1048" spans="1:9" x14ac:dyDescent="0.2">
      <c r="A1048" s="204" t="e">
        <v>#N/A</v>
      </c>
      <c r="B1048" s="204"/>
      <c r="C1048" s="83" t="s">
        <v>12</v>
      </c>
      <c r="D1048" s="80">
        <v>20</v>
      </c>
      <c r="E1048" s="85">
        <v>0</v>
      </c>
      <c r="F1048" s="4">
        <f t="shared" si="114"/>
        <v>6.7839700259895025E-3</v>
      </c>
      <c r="G1048" s="4">
        <f t="shared" si="115"/>
        <v>6.7839700259895025E-3</v>
      </c>
      <c r="H1048" s="91">
        <v>1.7118974225794545E-2</v>
      </c>
      <c r="I1048" s="91">
        <v>1.0335004199805042E-2</v>
      </c>
    </row>
    <row r="1049" spans="1:9" x14ac:dyDescent="0.2">
      <c r="A1049" s="204" t="e">
        <v>#N/A</v>
      </c>
      <c r="B1049" s="204"/>
      <c r="C1049" s="83" t="s">
        <v>374</v>
      </c>
      <c r="D1049" s="80">
        <v>1041</v>
      </c>
      <c r="E1049" s="85">
        <v>617</v>
      </c>
      <c r="F1049" s="4">
        <f t="shared" si="114"/>
        <v>3.5660473306553975E-2</v>
      </c>
      <c r="G1049" s="4">
        <f t="shared" si="115"/>
        <v>3.5660473306553975E-2</v>
      </c>
      <c r="H1049" s="91">
        <v>0.76646315447324453</v>
      </c>
      <c r="I1049" s="91">
        <v>0.73080268116669056</v>
      </c>
    </row>
    <row r="1050" spans="1:9" x14ac:dyDescent="0.2">
      <c r="A1050" s="204" t="e">
        <v>#N/A</v>
      </c>
      <c r="B1050" s="204"/>
      <c r="C1050" s="83" t="s">
        <v>375</v>
      </c>
      <c r="D1050" s="80">
        <v>53</v>
      </c>
      <c r="E1050" s="85">
        <v>44</v>
      </c>
      <c r="F1050" s="4">
        <f t="shared" si="114"/>
        <v>-5.4876918125913929E-3</v>
      </c>
      <c r="G1050" s="4">
        <f t="shared" si="115"/>
        <v>5.4876918125913929E-3</v>
      </c>
      <c r="H1050" s="91">
        <v>4.3854988089948116E-2</v>
      </c>
      <c r="I1050" s="91">
        <v>4.9342679902539509E-2</v>
      </c>
    </row>
    <row r="1051" spans="1:9" x14ac:dyDescent="0.2">
      <c r="A1051" s="204" t="e">
        <v>#N/A</v>
      </c>
      <c r="B1051" s="204"/>
      <c r="C1051" s="83" t="s">
        <v>372</v>
      </c>
      <c r="D1051" s="80">
        <v>215</v>
      </c>
      <c r="E1051" s="85">
        <v>235</v>
      </c>
      <c r="F1051" s="4">
        <f t="shared" si="114"/>
        <v>-3.695675151995037E-2</v>
      </c>
      <c r="G1051" s="4">
        <f t="shared" si="115"/>
        <v>3.695675151995037E-2</v>
      </c>
      <c r="H1051" s="91">
        <v>0.17256288321101301</v>
      </c>
      <c r="I1051" s="91">
        <v>0.20951963473096338</v>
      </c>
    </row>
    <row r="1052" spans="1:9" x14ac:dyDescent="0.2">
      <c r="A1052" s="204" t="s">
        <v>260</v>
      </c>
      <c r="B1052" s="204" t="s">
        <v>376</v>
      </c>
      <c r="C1052" s="83" t="s">
        <v>11</v>
      </c>
      <c r="D1052" s="80">
        <v>0</v>
      </c>
      <c r="E1052" s="85">
        <v>1</v>
      </c>
      <c r="F1052" s="4">
        <f t="shared" si="114"/>
        <v>-1.7542738800533606E-4</v>
      </c>
      <c r="G1052" s="4">
        <f t="shared" si="115"/>
        <v>1.7542738800533606E-4</v>
      </c>
      <c r="H1052" s="90">
        <v>0</v>
      </c>
      <c r="I1052" s="90">
        <v>1.7542738800533606E-4</v>
      </c>
    </row>
    <row r="1053" spans="1:9" x14ac:dyDescent="0.2">
      <c r="A1053" s="204" t="e">
        <v>#N/A</v>
      </c>
      <c r="B1053" s="204"/>
      <c r="C1053" s="83" t="s">
        <v>12</v>
      </c>
      <c r="D1053" s="80">
        <v>10</v>
      </c>
      <c r="E1053" s="85">
        <v>0</v>
      </c>
      <c r="F1053" s="4">
        <f t="shared" si="114"/>
        <v>1.2003453807920199E-3</v>
      </c>
      <c r="G1053" s="4">
        <f t="shared" si="115"/>
        <v>1.2003453807920199E-3</v>
      </c>
      <c r="H1053" s="91">
        <v>2.9436211381687403E-3</v>
      </c>
      <c r="I1053" s="91">
        <v>1.7432757573767204E-3</v>
      </c>
    </row>
    <row r="1054" spans="1:9" x14ac:dyDescent="0.2">
      <c r="A1054" s="204" t="e">
        <v>#N/A</v>
      </c>
      <c r="B1054" s="204"/>
      <c r="C1054" s="83" t="s">
        <v>377</v>
      </c>
      <c r="D1054" s="80">
        <v>1497</v>
      </c>
      <c r="E1054" s="85">
        <v>983</v>
      </c>
      <c r="F1054" s="4">
        <f t="shared" si="114"/>
        <v>5.2461997941417593E-3</v>
      </c>
      <c r="G1054" s="4">
        <f t="shared" si="115"/>
        <v>5.2461997941417593E-3</v>
      </c>
      <c r="H1054" s="91">
        <v>0.6227912248431301</v>
      </c>
      <c r="I1054" s="91">
        <v>0.61754502504898834</v>
      </c>
    </row>
    <row r="1055" spans="1:9" x14ac:dyDescent="0.2">
      <c r="A1055" s="204" t="e">
        <v>#N/A</v>
      </c>
      <c r="B1055" s="204"/>
      <c r="C1055" s="83" t="s">
        <v>378</v>
      </c>
      <c r="D1055" s="80">
        <v>855</v>
      </c>
      <c r="E1055" s="85">
        <v>604</v>
      </c>
      <c r="F1055" s="4">
        <f t="shared" si="114"/>
        <v>3.238677110118493E-3</v>
      </c>
      <c r="G1055" s="4">
        <f t="shared" si="115"/>
        <v>3.238677110118493E-3</v>
      </c>
      <c r="H1055" s="91">
        <v>0.31665651218332885</v>
      </c>
      <c r="I1055" s="91">
        <v>0.31341783507321036</v>
      </c>
    </row>
    <row r="1056" spans="1:9" x14ac:dyDescent="0.2">
      <c r="A1056" s="204" t="e">
        <v>#N/A</v>
      </c>
      <c r="B1056" s="204"/>
      <c r="C1056" s="83" t="s">
        <v>379</v>
      </c>
      <c r="D1056" s="80">
        <v>150</v>
      </c>
      <c r="E1056" s="85">
        <v>151</v>
      </c>
      <c r="F1056" s="4">
        <f t="shared" si="114"/>
        <v>-9.5097948970451832E-3</v>
      </c>
      <c r="G1056" s="4">
        <f t="shared" si="115"/>
        <v>9.5097948970451832E-3</v>
      </c>
      <c r="H1056" s="91">
        <v>5.760864183537364E-2</v>
      </c>
      <c r="I1056" s="91">
        <v>6.7118436732418824E-2</v>
      </c>
    </row>
    <row r="1057" spans="1:9" x14ac:dyDescent="0.2">
      <c r="A1057" s="204" t="s">
        <v>260</v>
      </c>
      <c r="B1057" s="204" t="s">
        <v>380</v>
      </c>
      <c r="C1057" s="83" t="s">
        <v>11</v>
      </c>
      <c r="D1057" s="80">
        <v>0</v>
      </c>
      <c r="E1057" s="85">
        <v>0</v>
      </c>
      <c r="F1057" s="4">
        <f t="shared" si="114"/>
        <v>0</v>
      </c>
      <c r="G1057" s="4">
        <f t="shared" si="115"/>
        <v>0</v>
      </c>
      <c r="H1057" s="91">
        <v>0</v>
      </c>
      <c r="I1057" s="91">
        <v>0</v>
      </c>
    </row>
    <row r="1058" spans="1:9" x14ac:dyDescent="0.2">
      <c r="A1058" s="204" t="e">
        <v>#N/A</v>
      </c>
      <c r="B1058" s="204"/>
      <c r="C1058" s="83" t="s">
        <v>12</v>
      </c>
      <c r="D1058" s="80">
        <v>20</v>
      </c>
      <c r="E1058" s="85">
        <v>1</v>
      </c>
      <c r="F1058" s="4">
        <f t="shared" si="114"/>
        <v>2.1055432682038902E-3</v>
      </c>
      <c r="G1058" s="4">
        <f t="shared" si="115"/>
        <v>2.1055432682038902E-3</v>
      </c>
      <c r="H1058" s="91">
        <v>5.7701064474572376E-3</v>
      </c>
      <c r="I1058" s="91">
        <v>3.6645631792533474E-3</v>
      </c>
    </row>
    <row r="1059" spans="1:9" x14ac:dyDescent="0.2">
      <c r="A1059" s="204" t="e">
        <v>#N/A</v>
      </c>
      <c r="B1059" s="204"/>
      <c r="C1059" s="83" t="s">
        <v>381</v>
      </c>
      <c r="D1059" s="80">
        <v>800</v>
      </c>
      <c r="E1059" s="85">
        <v>362</v>
      </c>
      <c r="F1059" s="4">
        <f t="shared" si="114"/>
        <v>4.2106749662573162E-2</v>
      </c>
      <c r="G1059" s="4">
        <f t="shared" si="115"/>
        <v>4.2106749662573162E-2</v>
      </c>
      <c r="H1059" s="91">
        <v>0.30105249999385697</v>
      </c>
      <c r="I1059" s="91">
        <v>0.25894575033128381</v>
      </c>
    </row>
    <row r="1060" spans="1:9" x14ac:dyDescent="0.2">
      <c r="A1060" s="204" t="e">
        <v>#N/A</v>
      </c>
      <c r="B1060" s="204"/>
      <c r="C1060" s="83" t="s">
        <v>382</v>
      </c>
      <c r="D1060" s="80">
        <v>803</v>
      </c>
      <c r="E1060" s="85">
        <v>654</v>
      </c>
      <c r="F1060" s="4">
        <f t="shared" si="114"/>
        <v>-3.2889278120108834E-2</v>
      </c>
      <c r="G1060" s="4">
        <f t="shared" si="115"/>
        <v>3.2889278120108834E-2</v>
      </c>
      <c r="H1060" s="91">
        <v>0.2786325503960031</v>
      </c>
      <c r="I1060" s="91">
        <v>0.31152182851611193</v>
      </c>
    </row>
    <row r="1061" spans="1:9" x14ac:dyDescent="0.2">
      <c r="A1061" s="204" t="e">
        <v>#N/A</v>
      </c>
      <c r="B1061" s="204"/>
      <c r="C1061" s="83" t="s">
        <v>383</v>
      </c>
      <c r="D1061" s="80">
        <v>454</v>
      </c>
      <c r="E1061" s="85">
        <v>447</v>
      </c>
      <c r="F1061" s="4">
        <f t="shared" si="114"/>
        <v>-3.5990324601472418E-2</v>
      </c>
      <c r="G1061" s="4">
        <f t="shared" si="115"/>
        <v>3.5990324601472418E-2</v>
      </c>
      <c r="H1061" s="91">
        <v>0.15671520582248988</v>
      </c>
      <c r="I1061" s="91">
        <v>0.1927055304239623</v>
      </c>
    </row>
    <row r="1062" spans="1:9" x14ac:dyDescent="0.2">
      <c r="A1062" s="204" t="e">
        <v>#N/A</v>
      </c>
      <c r="B1062" s="204"/>
      <c r="C1062" s="83" t="s">
        <v>384</v>
      </c>
      <c r="D1062" s="80">
        <v>158</v>
      </c>
      <c r="E1062" s="85">
        <v>87</v>
      </c>
      <c r="F1062" s="4">
        <f t="shared" si="114"/>
        <v>6.379698384646422E-3</v>
      </c>
      <c r="G1062" s="4">
        <f t="shared" si="115"/>
        <v>6.379698384646422E-3</v>
      </c>
      <c r="H1062" s="91">
        <v>5.469242105199424E-2</v>
      </c>
      <c r="I1062" s="91">
        <v>4.8312722667347818E-2</v>
      </c>
    </row>
    <row r="1063" spans="1:9" x14ac:dyDescent="0.2">
      <c r="A1063" s="204" t="e">
        <v>#N/A</v>
      </c>
      <c r="B1063" s="204"/>
      <c r="C1063" s="83" t="s">
        <v>385</v>
      </c>
      <c r="D1063" s="80">
        <v>167</v>
      </c>
      <c r="E1063" s="85">
        <v>80</v>
      </c>
      <c r="F1063" s="4">
        <f t="shared" si="114"/>
        <v>7.2338443432024072E-3</v>
      </c>
      <c r="G1063" s="4">
        <f t="shared" si="115"/>
        <v>7.2338443432024072E-3</v>
      </c>
      <c r="H1063" s="91">
        <v>5.9626043865663156E-2</v>
      </c>
      <c r="I1063" s="91">
        <v>5.2392199522460749E-2</v>
      </c>
    </row>
    <row r="1064" spans="1:9" x14ac:dyDescent="0.2">
      <c r="A1064" s="204" t="e">
        <v>#N/A</v>
      </c>
      <c r="B1064" s="204"/>
      <c r="C1064" s="83" t="s">
        <v>30</v>
      </c>
      <c r="D1064" s="80">
        <v>422</v>
      </c>
      <c r="E1064" s="85">
        <v>261</v>
      </c>
      <c r="F1064" s="4">
        <f t="shared" si="114"/>
        <v>1.1053767062956549E-2</v>
      </c>
      <c r="G1064" s="4">
        <f t="shared" si="115"/>
        <v>1.1053767062956549E-2</v>
      </c>
      <c r="H1064" s="91">
        <v>0.1435111724225358</v>
      </c>
      <c r="I1064" s="91">
        <v>0.13245740535957926</v>
      </c>
    </row>
    <row r="1065" spans="1:9" x14ac:dyDescent="0.2">
      <c r="A1065" s="204" t="s">
        <v>260</v>
      </c>
      <c r="B1065" s="204" t="s">
        <v>386</v>
      </c>
      <c r="C1065" s="83" t="s">
        <v>11</v>
      </c>
      <c r="D1065" s="80">
        <v>0</v>
      </c>
      <c r="E1065" s="85">
        <v>1</v>
      </c>
      <c r="F1065" s="4">
        <f t="shared" si="114"/>
        <v>-9.3048868908895323E-5</v>
      </c>
      <c r="G1065" s="4">
        <f t="shared" si="115"/>
        <v>9.3048868908895323E-5</v>
      </c>
      <c r="H1065" s="90">
        <v>0</v>
      </c>
      <c r="I1065" s="90">
        <v>9.3048868908895323E-5</v>
      </c>
    </row>
    <row r="1066" spans="1:9" x14ac:dyDescent="0.2">
      <c r="A1066" s="204" t="e">
        <v>#N/A</v>
      </c>
      <c r="B1066" s="204"/>
      <c r="C1066" s="83" t="s">
        <v>12</v>
      </c>
      <c r="D1066" s="80">
        <v>8</v>
      </c>
      <c r="E1066" s="85">
        <v>0</v>
      </c>
      <c r="F1066" s="4">
        <f t="shared" si="114"/>
        <v>8.5658252392202061E-4</v>
      </c>
      <c r="G1066" s="4">
        <f t="shared" si="115"/>
        <v>8.5658252392202061E-4</v>
      </c>
      <c r="H1066" s="91">
        <v>2.1006074287877609E-3</v>
      </c>
      <c r="I1066" s="91">
        <v>1.2440249048657403E-3</v>
      </c>
    </row>
    <row r="1067" spans="1:9" x14ac:dyDescent="0.2">
      <c r="A1067" s="204" t="e">
        <v>#N/A</v>
      </c>
      <c r="B1067" s="204"/>
      <c r="C1067" s="83" t="s">
        <v>43</v>
      </c>
      <c r="D1067" s="80">
        <v>761</v>
      </c>
      <c r="E1067" s="85">
        <v>319</v>
      </c>
      <c r="F1067" s="4">
        <f t="shared" si="114"/>
        <v>4.6085697162393857E-2</v>
      </c>
      <c r="G1067" s="4">
        <f t="shared" si="115"/>
        <v>4.6085697162393857E-2</v>
      </c>
      <c r="H1067" s="91">
        <v>0.29605974111493505</v>
      </c>
      <c r="I1067" s="91">
        <v>0.24997404395254119</v>
      </c>
    </row>
    <row r="1068" spans="1:9" x14ac:dyDescent="0.2">
      <c r="A1068" s="204" t="e">
        <v>#N/A</v>
      </c>
      <c r="B1068" s="204"/>
      <c r="C1068" s="83" t="s">
        <v>44</v>
      </c>
      <c r="D1068" s="80">
        <v>1332</v>
      </c>
      <c r="E1068" s="85">
        <v>1006</v>
      </c>
      <c r="F1068" s="4">
        <f t="shared" si="114"/>
        <v>-1.6087229120698376E-2</v>
      </c>
      <c r="G1068" s="4">
        <f t="shared" si="115"/>
        <v>1.6087229120698376E-2</v>
      </c>
      <c r="H1068" s="91">
        <v>0.52947196512870232</v>
      </c>
      <c r="I1068" s="91">
        <v>0.54555919424940069</v>
      </c>
    </row>
    <row r="1069" spans="1:9" x14ac:dyDescent="0.2">
      <c r="A1069" s="204" t="e">
        <v>#N/A</v>
      </c>
      <c r="B1069" s="204"/>
      <c r="C1069" s="83" t="s">
        <v>45</v>
      </c>
      <c r="D1069" s="80">
        <v>334</v>
      </c>
      <c r="E1069" s="85">
        <v>362</v>
      </c>
      <c r="F1069" s="4">
        <f t="shared" si="114"/>
        <v>-3.3000458419960854E-2</v>
      </c>
      <c r="G1069" s="4">
        <f t="shared" si="115"/>
        <v>3.3000458419960854E-2</v>
      </c>
      <c r="H1069" s="91">
        <v>0.13551356680748039</v>
      </c>
      <c r="I1069" s="91">
        <v>0.16851402522744124</v>
      </c>
    </row>
    <row r="1070" spans="1:9" x14ac:dyDescent="0.2">
      <c r="A1070" s="204" t="e">
        <v>#N/A</v>
      </c>
      <c r="B1070" s="204"/>
      <c r="C1070" s="83" t="s">
        <v>46</v>
      </c>
      <c r="D1070" s="80">
        <v>77</v>
      </c>
      <c r="E1070" s="85">
        <v>51</v>
      </c>
      <c r="F1070" s="4">
        <f t="shared" si="114"/>
        <v>2.2384567232549835E-3</v>
      </c>
      <c r="G1070" s="4">
        <f t="shared" si="115"/>
        <v>2.2384567232549835E-3</v>
      </c>
      <c r="H1070" s="91">
        <v>3.6854119520096262E-2</v>
      </c>
      <c r="I1070" s="91">
        <v>3.4615662796841279E-2</v>
      </c>
    </row>
    <row r="1071" spans="1:9" x14ac:dyDescent="0.2">
      <c r="A1071" s="204" t="s">
        <v>260</v>
      </c>
      <c r="B1071" s="204" t="s">
        <v>387</v>
      </c>
      <c r="C1071" s="83" t="s">
        <v>11</v>
      </c>
      <c r="D1071" s="80">
        <v>0</v>
      </c>
      <c r="E1071" s="85">
        <v>1</v>
      </c>
      <c r="F1071" s="4">
        <f t="shared" si="114"/>
        <v>-9.3048868908895323E-5</v>
      </c>
      <c r="G1071" s="4">
        <f t="shared" si="115"/>
        <v>9.3048868908895323E-5</v>
      </c>
      <c r="H1071" s="91">
        <v>0</v>
      </c>
      <c r="I1071" s="91">
        <v>9.3048868908895323E-5</v>
      </c>
    </row>
    <row r="1072" spans="1:9" x14ac:dyDescent="0.2">
      <c r="A1072" s="204" t="e">
        <v>#N/A</v>
      </c>
      <c r="B1072" s="204"/>
      <c r="C1072" s="83" t="s">
        <v>12</v>
      </c>
      <c r="D1072" s="80">
        <v>9</v>
      </c>
      <c r="E1072" s="85">
        <v>0</v>
      </c>
      <c r="F1072" s="4">
        <f t="shared" si="114"/>
        <v>9.6066172851669036E-4</v>
      </c>
      <c r="G1072" s="4">
        <f t="shared" si="115"/>
        <v>9.6066172851669036E-4</v>
      </c>
      <c r="H1072" s="91">
        <v>2.3558420900704228E-3</v>
      </c>
      <c r="I1072" s="91">
        <v>1.3951803615537325E-3</v>
      </c>
    </row>
    <row r="1073" spans="1:9" x14ac:dyDescent="0.2">
      <c r="A1073" s="204" t="e">
        <v>#N/A</v>
      </c>
      <c r="B1073" s="204"/>
      <c r="C1073" s="83" t="s">
        <v>43</v>
      </c>
      <c r="D1073" s="80">
        <v>154</v>
      </c>
      <c r="E1073" s="85">
        <v>136</v>
      </c>
      <c r="F1073" s="4">
        <f t="shared" si="114"/>
        <v>-3.6009452399327069E-3</v>
      </c>
      <c r="G1073" s="4">
        <f t="shared" si="115"/>
        <v>3.6009452399327069E-3</v>
      </c>
      <c r="H1073" s="91">
        <v>6.7457604080703573E-2</v>
      </c>
      <c r="I1073" s="91">
        <v>7.105854932063628E-2</v>
      </c>
    </row>
    <row r="1074" spans="1:9" x14ac:dyDescent="0.2">
      <c r="A1074" s="204" t="e">
        <v>#N/A</v>
      </c>
      <c r="B1074" s="204"/>
      <c r="C1074" s="83" t="s">
        <v>44</v>
      </c>
      <c r="D1074" s="80">
        <v>405</v>
      </c>
      <c r="E1074" s="85">
        <v>440</v>
      </c>
      <c r="F1074" s="4">
        <f t="shared" si="114"/>
        <v>-4.2477361406241199E-2</v>
      </c>
      <c r="G1074" s="4">
        <f t="shared" si="115"/>
        <v>4.2477361406241199E-2</v>
      </c>
      <c r="H1074" s="91">
        <v>0.1706051585318627</v>
      </c>
      <c r="I1074" s="91">
        <v>0.2130825199381039</v>
      </c>
    </row>
    <row r="1075" spans="1:9" x14ac:dyDescent="0.2">
      <c r="A1075" s="204" t="e">
        <v>#N/A</v>
      </c>
      <c r="B1075" s="204"/>
      <c r="C1075" s="83" t="s">
        <v>45</v>
      </c>
      <c r="D1075" s="80">
        <v>1104</v>
      </c>
      <c r="E1075" s="85">
        <v>792</v>
      </c>
      <c r="F1075" s="4">
        <f t="shared" si="114"/>
        <v>-9.7351216828603371E-3</v>
      </c>
      <c r="G1075" s="4">
        <f t="shared" si="115"/>
        <v>9.7351216828603371E-3</v>
      </c>
      <c r="H1075" s="91">
        <v>0.43163494592924045</v>
      </c>
      <c r="I1075" s="91">
        <v>0.44137006761210079</v>
      </c>
    </row>
    <row r="1076" spans="1:9" x14ac:dyDescent="0.2">
      <c r="A1076" s="204" t="e">
        <v>#N/A</v>
      </c>
      <c r="B1076" s="204"/>
      <c r="C1076" s="83" t="s">
        <v>46</v>
      </c>
      <c r="D1076" s="80">
        <v>840</v>
      </c>
      <c r="E1076" s="85">
        <v>370</v>
      </c>
      <c r="F1076" s="4">
        <f t="shared" ref="F1076:F1122" si="116">SUM(H1076-I1076)</f>
        <v>5.4945815469429893E-2</v>
      </c>
      <c r="G1076" s="4">
        <f t="shared" ref="G1076:G1139" si="117">ABS(F1076)</f>
        <v>5.4945815469429893E-2</v>
      </c>
      <c r="H1076" s="91">
        <v>0.32794644936812534</v>
      </c>
      <c r="I1076" s="91">
        <v>0.27300063389869544</v>
      </c>
    </row>
    <row r="1077" spans="1:9" x14ac:dyDescent="0.2">
      <c r="A1077" s="204" t="s">
        <v>260</v>
      </c>
      <c r="B1077" s="204" t="s">
        <v>388</v>
      </c>
      <c r="C1077" s="83" t="s">
        <v>11</v>
      </c>
      <c r="D1077" s="80">
        <v>0</v>
      </c>
      <c r="E1077" s="85">
        <v>1</v>
      </c>
      <c r="F1077" s="4">
        <f t="shared" si="116"/>
        <v>-9.3048868908895323E-5</v>
      </c>
      <c r="G1077" s="4">
        <f t="shared" si="117"/>
        <v>9.3048868908895323E-5</v>
      </c>
      <c r="H1077" s="91">
        <v>0</v>
      </c>
      <c r="I1077" s="91">
        <v>9.3048868908895323E-5</v>
      </c>
    </row>
    <row r="1078" spans="1:9" x14ac:dyDescent="0.2">
      <c r="A1078" s="204" t="e">
        <v>#N/A</v>
      </c>
      <c r="B1078" s="204"/>
      <c r="C1078" s="83" t="s">
        <v>12</v>
      </c>
      <c r="D1078" s="80">
        <v>26</v>
      </c>
      <c r="E1078" s="85">
        <v>1</v>
      </c>
      <c r="F1078" s="4">
        <f t="shared" si="116"/>
        <v>3.6571450911739092E-3</v>
      </c>
      <c r="G1078" s="4">
        <f t="shared" si="117"/>
        <v>3.6571450911739092E-3</v>
      </c>
      <c r="H1078" s="90">
        <v>9.1819420341890372E-3</v>
      </c>
      <c r="I1078" s="90">
        <v>5.524796943015128E-3</v>
      </c>
    </row>
    <row r="1079" spans="1:9" x14ac:dyDescent="0.2">
      <c r="A1079" s="204" t="e">
        <v>#N/A</v>
      </c>
      <c r="B1079" s="204"/>
      <c r="C1079" s="83" t="s">
        <v>43</v>
      </c>
      <c r="D1079" s="80">
        <v>498</v>
      </c>
      <c r="E1079" s="85">
        <v>236</v>
      </c>
      <c r="F1079" s="4">
        <f t="shared" si="116"/>
        <v>2.7422062360442645E-2</v>
      </c>
      <c r="G1079" s="4">
        <f t="shared" si="117"/>
        <v>2.7422062360442645E-2</v>
      </c>
      <c r="H1079" s="91">
        <v>0.1928540935517945</v>
      </c>
      <c r="I1079" s="91">
        <v>0.16543203119135186</v>
      </c>
    </row>
    <row r="1080" spans="1:9" x14ac:dyDescent="0.2">
      <c r="A1080" s="204" t="e">
        <v>#N/A</v>
      </c>
      <c r="B1080" s="204"/>
      <c r="C1080" s="83" t="s">
        <v>44</v>
      </c>
      <c r="D1080" s="80">
        <v>1496</v>
      </c>
      <c r="E1080" s="85">
        <v>1054</v>
      </c>
      <c r="F1080" s="4">
        <f t="shared" si="116"/>
        <v>-4.8817324376676519E-3</v>
      </c>
      <c r="G1080" s="4">
        <f t="shared" si="117"/>
        <v>4.8817324376676519E-3</v>
      </c>
      <c r="H1080" s="91">
        <v>0.59657145150335844</v>
      </c>
      <c r="I1080" s="91">
        <v>0.60145318394102609</v>
      </c>
    </row>
    <row r="1081" spans="1:9" x14ac:dyDescent="0.2">
      <c r="A1081" s="204" t="e">
        <v>#N/A</v>
      </c>
      <c r="B1081" s="204"/>
      <c r="C1081" s="83" t="s">
        <v>45</v>
      </c>
      <c r="D1081" s="80">
        <v>412</v>
      </c>
      <c r="E1081" s="85">
        <v>386</v>
      </c>
      <c r="F1081" s="4">
        <f t="shared" si="116"/>
        <v>-2.5200025698209116E-2</v>
      </c>
      <c r="G1081" s="4">
        <f t="shared" si="117"/>
        <v>2.5200025698209116E-2</v>
      </c>
      <c r="H1081" s="91">
        <v>0.16678551884740339</v>
      </c>
      <c r="I1081" s="91">
        <v>0.19198554454561251</v>
      </c>
    </row>
    <row r="1082" spans="1:9" x14ac:dyDescent="0.2">
      <c r="A1082" s="204" t="e">
        <v>#N/A</v>
      </c>
      <c r="B1082" s="204"/>
      <c r="C1082" s="83" t="s">
        <v>46</v>
      </c>
      <c r="D1082" s="80">
        <v>80</v>
      </c>
      <c r="E1082" s="85">
        <v>61</v>
      </c>
      <c r="F1082" s="4">
        <f t="shared" si="116"/>
        <v>-9.0440044682927462E-4</v>
      </c>
      <c r="G1082" s="4">
        <f t="shared" si="117"/>
        <v>9.0440044682927462E-4</v>
      </c>
      <c r="H1082" s="91">
        <v>3.4606994063255569E-2</v>
      </c>
      <c r="I1082" s="91">
        <v>3.5511394510084844E-2</v>
      </c>
    </row>
    <row r="1083" spans="1:9" x14ac:dyDescent="0.2">
      <c r="A1083" s="204" t="s">
        <v>260</v>
      </c>
      <c r="B1083" s="204" t="s">
        <v>389</v>
      </c>
      <c r="C1083" s="83" t="s">
        <v>11</v>
      </c>
      <c r="D1083" s="80">
        <v>1</v>
      </c>
      <c r="E1083" s="85">
        <v>2</v>
      </c>
      <c r="F1083" s="4">
        <f t="shared" si="116"/>
        <v>-1.5744603353332054E-4</v>
      </c>
      <c r="G1083" s="4">
        <f t="shared" si="117"/>
        <v>1.5744603353332054E-4</v>
      </c>
      <c r="H1083" s="91">
        <v>3.2541712551702179E-4</v>
      </c>
      <c r="I1083" s="91">
        <v>4.8286315905034233E-4</v>
      </c>
    </row>
    <row r="1084" spans="1:9" x14ac:dyDescent="0.2">
      <c r="A1084" s="204" t="e">
        <v>#N/A</v>
      </c>
      <c r="B1084" s="204"/>
      <c r="C1084" s="83" t="s">
        <v>12</v>
      </c>
      <c r="D1084" s="80">
        <v>13</v>
      </c>
      <c r="E1084" s="85">
        <v>2</v>
      </c>
      <c r="F1084" s="4">
        <f t="shared" si="116"/>
        <v>1.1159876516933882E-3</v>
      </c>
      <c r="G1084" s="4">
        <f t="shared" si="117"/>
        <v>1.1159876516933882E-3</v>
      </c>
      <c r="H1084" s="91">
        <v>3.5039440824805078E-3</v>
      </c>
      <c r="I1084" s="91">
        <v>2.3879564307871196E-3</v>
      </c>
    </row>
    <row r="1085" spans="1:9" x14ac:dyDescent="0.2">
      <c r="A1085" s="204" t="e">
        <v>#N/A</v>
      </c>
      <c r="B1085" s="204"/>
      <c r="C1085" s="83" t="s">
        <v>43</v>
      </c>
      <c r="D1085" s="80">
        <v>421</v>
      </c>
      <c r="E1085" s="85">
        <v>179</v>
      </c>
      <c r="F1085" s="4">
        <f t="shared" si="116"/>
        <v>1.9570390502379464E-2</v>
      </c>
      <c r="G1085" s="4">
        <f t="shared" si="117"/>
        <v>1.9570390502379464E-2</v>
      </c>
      <c r="H1085" s="91">
        <v>0.15841339792665671</v>
      </c>
      <c r="I1085" s="91">
        <v>0.13884300742427724</v>
      </c>
    </row>
    <row r="1086" spans="1:9" x14ac:dyDescent="0.2">
      <c r="A1086" s="204" t="e">
        <v>#N/A</v>
      </c>
      <c r="B1086" s="204"/>
      <c r="C1086" s="83" t="s">
        <v>44</v>
      </c>
      <c r="D1086" s="80">
        <v>1364</v>
      </c>
      <c r="E1086" s="85">
        <v>874</v>
      </c>
      <c r="F1086" s="4">
        <f t="shared" si="116"/>
        <v>2.0794542549634754E-2</v>
      </c>
      <c r="G1086" s="4">
        <f t="shared" si="117"/>
        <v>2.0794542549634754E-2</v>
      </c>
      <c r="H1086" s="91">
        <v>0.55008603434968883</v>
      </c>
      <c r="I1086" s="91">
        <v>0.52929149180005408</v>
      </c>
    </row>
    <row r="1087" spans="1:9" x14ac:dyDescent="0.2">
      <c r="A1087" s="204" t="e">
        <v>#N/A</v>
      </c>
      <c r="B1087" s="204"/>
      <c r="C1087" s="83" t="s">
        <v>45</v>
      </c>
      <c r="D1087" s="80">
        <v>576</v>
      </c>
      <c r="E1087" s="85">
        <v>582</v>
      </c>
      <c r="F1087" s="4">
        <f t="shared" si="116"/>
        <v>-4.4995695859486817E-2</v>
      </c>
      <c r="G1087" s="4">
        <f t="shared" si="117"/>
        <v>4.4995695859486817E-2</v>
      </c>
      <c r="H1087" s="91">
        <v>0.22740811467283567</v>
      </c>
      <c r="I1087" s="91">
        <v>0.27240381053232249</v>
      </c>
    </row>
    <row r="1088" spans="1:9" x14ac:dyDescent="0.2">
      <c r="A1088" s="204" t="e">
        <v>#N/A</v>
      </c>
      <c r="B1088" s="204"/>
      <c r="C1088" s="83" t="s">
        <v>46</v>
      </c>
      <c r="D1088" s="80">
        <v>137</v>
      </c>
      <c r="E1088" s="85">
        <v>100</v>
      </c>
      <c r="F1088" s="4">
        <f t="shared" si="116"/>
        <v>3.6722211893154624E-3</v>
      </c>
      <c r="G1088" s="4">
        <f t="shared" si="117"/>
        <v>3.6722211893154624E-3</v>
      </c>
      <c r="H1088" s="91">
        <v>6.0263091842823614E-2</v>
      </c>
      <c r="I1088" s="91">
        <v>5.6590870653508152E-2</v>
      </c>
    </row>
    <row r="1089" spans="1:9" x14ac:dyDescent="0.2">
      <c r="A1089" s="204" t="s">
        <v>260</v>
      </c>
      <c r="B1089" s="204" t="s">
        <v>390</v>
      </c>
      <c r="C1089" s="83" t="s">
        <v>11</v>
      </c>
      <c r="D1089" s="80">
        <v>0</v>
      </c>
      <c r="E1089" s="85">
        <v>2</v>
      </c>
      <c r="F1089" s="4">
        <f t="shared" si="116"/>
        <v>-2.9014413736878171E-4</v>
      </c>
      <c r="G1089" s="4">
        <f t="shared" si="117"/>
        <v>2.9014413736878171E-4</v>
      </c>
      <c r="H1089" s="91">
        <v>0</v>
      </c>
      <c r="I1089" s="91">
        <v>2.9014413736878171E-4</v>
      </c>
    </row>
    <row r="1090" spans="1:9" x14ac:dyDescent="0.2">
      <c r="A1090" s="204" t="e">
        <v>#N/A</v>
      </c>
      <c r="B1090" s="204"/>
      <c r="C1090" s="83" t="s">
        <v>12</v>
      </c>
      <c r="D1090" s="80">
        <v>16</v>
      </c>
      <c r="E1090" s="85">
        <v>1</v>
      </c>
      <c r="F1090" s="4">
        <f t="shared" si="116"/>
        <v>1.7817672367115701E-3</v>
      </c>
      <c r="G1090" s="4">
        <f t="shared" si="117"/>
        <v>1.7817672367115701E-3</v>
      </c>
      <c r="H1090" s="91">
        <v>4.8040230572879965E-3</v>
      </c>
      <c r="I1090" s="91">
        <v>3.0222558205764264E-3</v>
      </c>
    </row>
    <row r="1091" spans="1:9" x14ac:dyDescent="0.2">
      <c r="A1091" s="204" t="e">
        <v>#N/A</v>
      </c>
      <c r="B1091" s="204"/>
      <c r="C1091" s="83" t="s">
        <v>43</v>
      </c>
      <c r="D1091" s="80">
        <v>762</v>
      </c>
      <c r="E1091" s="85">
        <v>385</v>
      </c>
      <c r="F1091" s="4">
        <f t="shared" si="116"/>
        <v>2.8658428698012939E-2</v>
      </c>
      <c r="G1091" s="4">
        <f t="shared" si="117"/>
        <v>2.8658428698012939E-2</v>
      </c>
      <c r="H1091" s="90">
        <v>0.29512127035614527</v>
      </c>
      <c r="I1091" s="90">
        <v>0.26646284165813233</v>
      </c>
    </row>
    <row r="1092" spans="1:9" x14ac:dyDescent="0.2">
      <c r="A1092" s="204" t="e">
        <v>#N/A</v>
      </c>
      <c r="B1092" s="204"/>
      <c r="C1092" s="83" t="s">
        <v>44</v>
      </c>
      <c r="D1092" s="80">
        <v>1380</v>
      </c>
      <c r="E1092" s="85">
        <v>983</v>
      </c>
      <c r="F1092" s="4">
        <f t="shared" si="116"/>
        <v>-1.7983569308702707E-3</v>
      </c>
      <c r="G1092" s="4">
        <f t="shared" si="117"/>
        <v>1.7983569308702707E-3</v>
      </c>
      <c r="H1092" s="91">
        <v>0.55867299375522894</v>
      </c>
      <c r="I1092" s="91">
        <v>0.56047135068609921</v>
      </c>
    </row>
    <row r="1093" spans="1:9" x14ac:dyDescent="0.2">
      <c r="A1093" s="204" t="e">
        <v>#N/A</v>
      </c>
      <c r="B1093" s="204"/>
      <c r="C1093" s="83" t="s">
        <v>45</v>
      </c>
      <c r="D1093" s="80">
        <v>270</v>
      </c>
      <c r="E1093" s="85">
        <v>325</v>
      </c>
      <c r="F1093" s="4">
        <f t="shared" si="116"/>
        <v>-3.3238239283917448E-2</v>
      </c>
      <c r="G1093" s="4">
        <f t="shared" si="117"/>
        <v>3.3238239283917448E-2</v>
      </c>
      <c r="H1093" s="91">
        <v>0.10673537793885071</v>
      </c>
      <c r="I1093" s="91">
        <v>0.13997361722276816</v>
      </c>
    </row>
    <row r="1094" spans="1:9" x14ac:dyDescent="0.2">
      <c r="A1094" s="204" t="e">
        <v>#N/A</v>
      </c>
      <c r="B1094" s="204"/>
      <c r="C1094" s="83" t="s">
        <v>46</v>
      </c>
      <c r="D1094" s="80">
        <v>84</v>
      </c>
      <c r="E1094" s="85">
        <v>43</v>
      </c>
      <c r="F1094" s="4">
        <f t="shared" si="116"/>
        <v>4.8865444174344026E-3</v>
      </c>
      <c r="G1094" s="4">
        <f t="shared" si="117"/>
        <v>4.8865444174344026E-3</v>
      </c>
      <c r="H1094" s="91">
        <v>3.4666334892489228E-2</v>
      </c>
      <c r="I1094" s="91">
        <v>2.9779790475054826E-2</v>
      </c>
    </row>
    <row r="1095" spans="1:9" x14ac:dyDescent="0.2">
      <c r="A1095" s="204" t="s">
        <v>260</v>
      </c>
      <c r="B1095" s="204" t="s">
        <v>391</v>
      </c>
      <c r="C1095" s="83" t="s">
        <v>11</v>
      </c>
      <c r="D1095" s="80">
        <v>0</v>
      </c>
      <c r="E1095" s="85">
        <v>2</v>
      </c>
      <c r="F1095" s="4">
        <f t="shared" si="116"/>
        <v>-2.9014413736878171E-4</v>
      </c>
      <c r="G1095" s="4">
        <f t="shared" si="117"/>
        <v>2.9014413736878171E-4</v>
      </c>
      <c r="H1095" s="91">
        <v>0</v>
      </c>
      <c r="I1095" s="91">
        <v>2.9014413736878171E-4</v>
      </c>
    </row>
    <row r="1096" spans="1:9" x14ac:dyDescent="0.2">
      <c r="A1096" s="204" t="e">
        <v>#N/A</v>
      </c>
      <c r="B1096" s="204"/>
      <c r="C1096" s="83" t="s">
        <v>12</v>
      </c>
      <c r="D1096" s="80">
        <v>14</v>
      </c>
      <c r="E1096" s="85">
        <v>1</v>
      </c>
      <c r="F1096" s="4">
        <f t="shared" si="116"/>
        <v>1.450602152737083E-3</v>
      </c>
      <c r="G1096" s="4">
        <f t="shared" si="117"/>
        <v>1.450602152737083E-3</v>
      </c>
      <c r="H1096" s="91">
        <v>3.8848474183604065E-3</v>
      </c>
      <c r="I1096" s="91">
        <v>2.4342452656233235E-3</v>
      </c>
    </row>
    <row r="1097" spans="1:9" x14ac:dyDescent="0.2">
      <c r="A1097" s="204" t="e">
        <v>#N/A</v>
      </c>
      <c r="B1097" s="204"/>
      <c r="C1097" s="83" t="s">
        <v>43</v>
      </c>
      <c r="D1097" s="80">
        <v>166</v>
      </c>
      <c r="E1097" s="85">
        <v>80</v>
      </c>
      <c r="F1097" s="4">
        <f t="shared" si="116"/>
        <v>6.8127478184297624E-3</v>
      </c>
      <c r="G1097" s="4">
        <f t="shared" si="117"/>
        <v>6.8127478184297624E-3</v>
      </c>
      <c r="H1097" s="91">
        <v>6.8448995100920215E-2</v>
      </c>
      <c r="I1097" s="91">
        <v>6.1636247282490453E-2</v>
      </c>
    </row>
    <row r="1098" spans="1:9" x14ac:dyDescent="0.2">
      <c r="A1098" s="204" t="e">
        <v>#N/A</v>
      </c>
      <c r="B1098" s="204"/>
      <c r="C1098" s="83" t="s">
        <v>44</v>
      </c>
      <c r="D1098" s="80">
        <v>478</v>
      </c>
      <c r="E1098" s="85">
        <v>315</v>
      </c>
      <c r="F1098" s="4">
        <f t="shared" si="116"/>
        <v>4.0166583887526752E-3</v>
      </c>
      <c r="G1098" s="4">
        <f t="shared" si="117"/>
        <v>4.0166583887526752E-3</v>
      </c>
      <c r="H1098" s="91">
        <v>0.18931126463272027</v>
      </c>
      <c r="I1098" s="91">
        <v>0.1852946062439676</v>
      </c>
    </row>
    <row r="1099" spans="1:9" x14ac:dyDescent="0.2">
      <c r="A1099" s="204" t="e">
        <v>#N/A</v>
      </c>
      <c r="B1099" s="204"/>
      <c r="C1099" s="83" t="s">
        <v>45</v>
      </c>
      <c r="D1099" s="80">
        <v>1210</v>
      </c>
      <c r="E1099" s="85">
        <v>918</v>
      </c>
      <c r="F1099" s="4">
        <f t="shared" si="116"/>
        <v>-1.6398511836160423E-2</v>
      </c>
      <c r="G1099" s="4">
        <f t="shared" si="117"/>
        <v>1.6398511836160423E-2</v>
      </c>
      <c r="H1099" s="91">
        <v>0.48293616123938837</v>
      </c>
      <c r="I1099" s="91">
        <v>0.4993346730755488</v>
      </c>
    </row>
    <row r="1100" spans="1:9" x14ac:dyDescent="0.2">
      <c r="A1100" s="204" t="e">
        <v>#N/A</v>
      </c>
      <c r="B1100" s="204"/>
      <c r="C1100" s="83" t="s">
        <v>46</v>
      </c>
      <c r="D1100" s="80">
        <v>644</v>
      </c>
      <c r="E1100" s="85">
        <v>423</v>
      </c>
      <c r="F1100" s="4">
        <f t="shared" si="116"/>
        <v>4.4086476136107611E-3</v>
      </c>
      <c r="G1100" s="4">
        <f t="shared" si="117"/>
        <v>4.4086476136107611E-3</v>
      </c>
      <c r="H1100" s="91">
        <v>0.25541873160861245</v>
      </c>
      <c r="I1100" s="91">
        <v>0.25101008399500169</v>
      </c>
    </row>
    <row r="1101" spans="1:9" x14ac:dyDescent="0.2">
      <c r="A1101" s="204" t="s">
        <v>260</v>
      </c>
      <c r="B1101" s="204" t="s">
        <v>392</v>
      </c>
      <c r="C1101" s="83" t="s">
        <v>11</v>
      </c>
      <c r="D1101" s="80">
        <v>1</v>
      </c>
      <c r="E1101" s="85">
        <v>2</v>
      </c>
      <c r="F1101" s="4">
        <f t="shared" si="116"/>
        <v>-2.0519889199643911E-4</v>
      </c>
      <c r="G1101" s="4">
        <f t="shared" si="117"/>
        <v>2.0519889199643911E-4</v>
      </c>
      <c r="H1101" s="91">
        <v>2.0831222735240629E-4</v>
      </c>
      <c r="I1101" s="91">
        <v>4.135111193488454E-4</v>
      </c>
    </row>
    <row r="1102" spans="1:9" x14ac:dyDescent="0.2">
      <c r="A1102" s="204" t="e">
        <v>#N/A</v>
      </c>
      <c r="B1102" s="204"/>
      <c r="C1102" s="83" t="s">
        <v>12</v>
      </c>
      <c r="D1102" s="80">
        <v>47</v>
      </c>
      <c r="E1102" s="85">
        <v>3</v>
      </c>
      <c r="F1102" s="4">
        <f t="shared" si="116"/>
        <v>6.9749553895628574E-3</v>
      </c>
      <c r="G1102" s="4">
        <f t="shared" si="117"/>
        <v>6.9749553895628574E-3</v>
      </c>
      <c r="H1102" s="91">
        <v>1.8559348398458662E-2</v>
      </c>
      <c r="I1102" s="91">
        <v>1.1584393008895804E-2</v>
      </c>
    </row>
    <row r="1103" spans="1:9" x14ac:dyDescent="0.2">
      <c r="A1103" s="204" t="e">
        <v>#N/A</v>
      </c>
      <c r="B1103" s="204"/>
      <c r="C1103" s="83" t="s">
        <v>43</v>
      </c>
      <c r="D1103" s="80">
        <v>212</v>
      </c>
      <c r="E1103" s="85">
        <v>105</v>
      </c>
      <c r="F1103" s="4">
        <f t="shared" si="116"/>
        <v>8.3308568232176861E-3</v>
      </c>
      <c r="G1103" s="4">
        <f t="shared" si="117"/>
        <v>8.3308568232176861E-3</v>
      </c>
      <c r="H1103" s="91">
        <v>8.0391794614936687E-2</v>
      </c>
      <c r="I1103" s="91">
        <v>7.2060937791719001E-2</v>
      </c>
    </row>
    <row r="1104" spans="1:9" x14ac:dyDescent="0.2">
      <c r="A1104" s="204" t="e">
        <v>#N/A</v>
      </c>
      <c r="B1104" s="204"/>
      <c r="C1104" s="83" t="s">
        <v>44</v>
      </c>
      <c r="D1104" s="80">
        <v>669</v>
      </c>
      <c r="E1104" s="85">
        <v>446</v>
      </c>
      <c r="F1104" s="4">
        <f t="shared" si="116"/>
        <v>7.9891931266454219E-3</v>
      </c>
      <c r="G1104" s="4">
        <f t="shared" si="117"/>
        <v>7.9891931266454219E-3</v>
      </c>
      <c r="H1104" s="90">
        <v>0.26185961605609115</v>
      </c>
      <c r="I1104" s="90">
        <v>0.25387042292944573</v>
      </c>
    </row>
    <row r="1105" spans="1:9" x14ac:dyDescent="0.2">
      <c r="A1105" s="204" t="e">
        <v>#N/A</v>
      </c>
      <c r="B1105" s="204"/>
      <c r="C1105" s="83" t="s">
        <v>45</v>
      </c>
      <c r="D1105" s="80">
        <v>1079</v>
      </c>
      <c r="E1105" s="85">
        <v>803</v>
      </c>
      <c r="F1105" s="4">
        <f t="shared" si="116"/>
        <v>-9.6036982199202425E-3</v>
      </c>
      <c r="G1105" s="4">
        <f t="shared" si="117"/>
        <v>9.6036982199202425E-3</v>
      </c>
      <c r="H1105" s="91">
        <v>0.42703780677652986</v>
      </c>
      <c r="I1105" s="91">
        <v>0.4366415049964501</v>
      </c>
    </row>
    <row r="1106" spans="1:9" x14ac:dyDescent="0.2">
      <c r="A1106" s="204" t="e">
        <v>#N/A</v>
      </c>
      <c r="B1106" s="204"/>
      <c r="C1106" s="83" t="s">
        <v>46</v>
      </c>
      <c r="D1106" s="80">
        <v>504</v>
      </c>
      <c r="E1106" s="85">
        <v>380</v>
      </c>
      <c r="F1106" s="4">
        <f t="shared" si="116"/>
        <v>-1.3486108227506982E-2</v>
      </c>
      <c r="G1106" s="4">
        <f t="shared" si="117"/>
        <v>1.3486108227506982E-2</v>
      </c>
      <c r="H1106" s="91">
        <v>0.21194312192663348</v>
      </c>
      <c r="I1106" s="91">
        <v>0.22542923015414046</v>
      </c>
    </row>
    <row r="1107" spans="1:9" x14ac:dyDescent="0.2">
      <c r="A1107" s="204" t="s">
        <v>260</v>
      </c>
      <c r="B1107" s="204" t="s">
        <v>393</v>
      </c>
      <c r="C1107" s="83" t="s">
        <v>11</v>
      </c>
      <c r="D1107" s="80">
        <v>0</v>
      </c>
      <c r="E1107" s="85">
        <v>0</v>
      </c>
      <c r="F1107" s="4">
        <f t="shared" si="116"/>
        <v>0</v>
      </c>
      <c r="G1107" s="4">
        <f t="shared" si="117"/>
        <v>0</v>
      </c>
      <c r="H1107" s="91">
        <v>0</v>
      </c>
      <c r="I1107" s="91">
        <v>0</v>
      </c>
    </row>
    <row r="1108" spans="1:9" x14ac:dyDescent="0.2">
      <c r="A1108" s="204" t="e">
        <v>#N/A</v>
      </c>
      <c r="B1108" s="204"/>
      <c r="C1108" s="83" t="s">
        <v>12</v>
      </c>
      <c r="D1108" s="80">
        <v>127</v>
      </c>
      <c r="E1108" s="85">
        <v>7</v>
      </c>
      <c r="F1108" s="4">
        <f t="shared" si="116"/>
        <v>1.5969167103527485E-2</v>
      </c>
      <c r="G1108" s="4">
        <f t="shared" si="117"/>
        <v>1.5969167103527485E-2</v>
      </c>
      <c r="H1108" s="91">
        <v>4.2987597392721344E-2</v>
      </c>
      <c r="I1108" s="91">
        <v>2.7018430289193859E-2</v>
      </c>
    </row>
    <row r="1109" spans="1:9" x14ac:dyDescent="0.2">
      <c r="A1109" s="204" t="e">
        <v>#N/A</v>
      </c>
      <c r="B1109" s="204"/>
      <c r="C1109" s="83" t="s">
        <v>394</v>
      </c>
      <c r="D1109" s="80">
        <v>96</v>
      </c>
      <c r="E1109" s="85">
        <v>35</v>
      </c>
      <c r="F1109" s="4">
        <f t="shared" si="116"/>
        <v>8.8769250977884587E-3</v>
      </c>
      <c r="G1109" s="4">
        <f t="shared" si="117"/>
        <v>8.8769250977884587E-3</v>
      </c>
      <c r="H1109" s="91">
        <v>4.5365072769378539E-2</v>
      </c>
      <c r="I1109" s="91">
        <v>3.6488147671590081E-2</v>
      </c>
    </row>
    <row r="1110" spans="1:9" x14ac:dyDescent="0.2">
      <c r="A1110" s="204" t="e">
        <v>#N/A</v>
      </c>
      <c r="B1110" s="204"/>
      <c r="C1110" s="83" t="s">
        <v>395</v>
      </c>
      <c r="D1110" s="80">
        <v>345</v>
      </c>
      <c r="E1110" s="85">
        <v>228</v>
      </c>
      <c r="F1110" s="4">
        <f t="shared" si="116"/>
        <v>3.0937834539090936E-3</v>
      </c>
      <c r="G1110" s="4">
        <f t="shared" si="117"/>
        <v>3.0937834539090936E-3</v>
      </c>
      <c r="H1110" s="91">
        <v>0.15091866011308805</v>
      </c>
      <c r="I1110" s="91">
        <v>0.14782487665917896</v>
      </c>
    </row>
    <row r="1111" spans="1:9" x14ac:dyDescent="0.2">
      <c r="A1111" s="204" t="e">
        <v>#N/A</v>
      </c>
      <c r="B1111" s="204"/>
      <c r="C1111" s="83" t="s">
        <v>396</v>
      </c>
      <c r="D1111" s="80">
        <v>847</v>
      </c>
      <c r="E1111" s="85">
        <v>560</v>
      </c>
      <c r="F1111" s="4">
        <f t="shared" si="116"/>
        <v>1.1409062716480456E-2</v>
      </c>
      <c r="G1111" s="4">
        <f t="shared" si="117"/>
        <v>1.1409062716480456E-2</v>
      </c>
      <c r="H1111" s="91">
        <v>0.3420121030493854</v>
      </c>
      <c r="I1111" s="91">
        <v>0.33060304033290494</v>
      </c>
    </row>
    <row r="1112" spans="1:9" x14ac:dyDescent="0.2">
      <c r="A1112" s="204" t="e">
        <v>#N/A</v>
      </c>
      <c r="B1112" s="204"/>
      <c r="C1112" s="83" t="s">
        <v>397</v>
      </c>
      <c r="D1112" s="80">
        <v>395</v>
      </c>
      <c r="E1112" s="85">
        <v>315</v>
      </c>
      <c r="F1112" s="4">
        <f t="shared" si="116"/>
        <v>-1.0587912065548766E-2</v>
      </c>
      <c r="G1112" s="4">
        <f t="shared" si="117"/>
        <v>1.0587912065548766E-2</v>
      </c>
      <c r="H1112" s="91">
        <v>0.15025441996397521</v>
      </c>
      <c r="I1112" s="91">
        <v>0.16084233202952397</v>
      </c>
    </row>
    <row r="1113" spans="1:9" x14ac:dyDescent="0.2">
      <c r="A1113" s="204" t="e">
        <v>#N/A</v>
      </c>
      <c r="B1113" s="204"/>
      <c r="C1113" s="83" t="s">
        <v>398</v>
      </c>
      <c r="D1113" s="80">
        <v>330</v>
      </c>
      <c r="E1113" s="85">
        <v>261</v>
      </c>
      <c r="F1113" s="4">
        <f t="shared" si="116"/>
        <v>-3.017516235137685E-3</v>
      </c>
      <c r="G1113" s="4">
        <f t="shared" si="117"/>
        <v>3.017516235137685E-3</v>
      </c>
      <c r="H1113" s="91">
        <v>0.12791895152431401</v>
      </c>
      <c r="I1113" s="91">
        <v>0.1309364677594517</v>
      </c>
    </row>
    <row r="1114" spans="1:9" x14ac:dyDescent="0.2">
      <c r="A1114" s="204" t="e">
        <v>#N/A</v>
      </c>
      <c r="B1114" s="204"/>
      <c r="C1114" s="83" t="s">
        <v>41</v>
      </c>
      <c r="D1114" s="80">
        <v>372</v>
      </c>
      <c r="E1114" s="85">
        <v>333</v>
      </c>
      <c r="F1114" s="4">
        <f t="shared" si="116"/>
        <v>-2.5743510071016551E-2</v>
      </c>
      <c r="G1114" s="4">
        <f t="shared" si="117"/>
        <v>2.5743510071016551E-2</v>
      </c>
      <c r="H1114" s="91">
        <v>0.14054319518713904</v>
      </c>
      <c r="I1114" s="91">
        <v>0.16628670525815559</v>
      </c>
    </row>
    <row r="1115" spans="1:9" x14ac:dyDescent="0.2">
      <c r="A1115" s="204" t="s">
        <v>260</v>
      </c>
      <c r="B1115" s="204" t="s">
        <v>399</v>
      </c>
      <c r="C1115" s="83" t="s">
        <v>11</v>
      </c>
      <c r="D1115" s="80">
        <v>0</v>
      </c>
      <c r="E1115" s="85">
        <v>0</v>
      </c>
      <c r="F1115" s="4">
        <f t="shared" si="116"/>
        <v>0</v>
      </c>
      <c r="G1115" s="4">
        <f t="shared" si="117"/>
        <v>0</v>
      </c>
      <c r="H1115" s="91">
        <v>0</v>
      </c>
      <c r="I1115" s="91">
        <v>0</v>
      </c>
    </row>
    <row r="1116" spans="1:9" x14ac:dyDescent="0.2">
      <c r="A1116" s="204" t="e">
        <v>#N/A</v>
      </c>
      <c r="B1116" s="204"/>
      <c r="C1116" s="83" t="s">
        <v>12</v>
      </c>
      <c r="D1116" s="80">
        <v>90</v>
      </c>
      <c r="E1116" s="85">
        <v>8</v>
      </c>
      <c r="F1116" s="4">
        <f t="shared" si="116"/>
        <v>1.042567559921256E-2</v>
      </c>
      <c r="G1116" s="4">
        <f t="shared" si="117"/>
        <v>1.042567559921256E-2</v>
      </c>
      <c r="H1116" s="91">
        <v>3.0886049287279577E-2</v>
      </c>
      <c r="I1116" s="91">
        <v>2.0460373688067017E-2</v>
      </c>
    </row>
    <row r="1117" spans="1:9" x14ac:dyDescent="0.2">
      <c r="A1117" s="204" t="e">
        <v>#N/A</v>
      </c>
      <c r="B1117" s="204"/>
      <c r="C1117" s="83" t="s">
        <v>394</v>
      </c>
      <c r="D1117" s="80">
        <v>84</v>
      </c>
      <c r="E1117" s="85">
        <v>34</v>
      </c>
      <c r="F1117" s="4">
        <f t="shared" si="116"/>
        <v>6.8311763348940582E-3</v>
      </c>
      <c r="G1117" s="4">
        <f t="shared" si="117"/>
        <v>6.8311763348940582E-3</v>
      </c>
      <c r="H1117" s="90">
        <v>4.0832745994061899E-2</v>
      </c>
      <c r="I1117" s="90">
        <v>3.4001569659167841E-2</v>
      </c>
    </row>
    <row r="1118" spans="1:9" x14ac:dyDescent="0.2">
      <c r="A1118" s="204" t="e">
        <v>#N/A</v>
      </c>
      <c r="B1118" s="204"/>
      <c r="C1118" s="83" t="s">
        <v>395</v>
      </c>
      <c r="D1118" s="80">
        <v>287</v>
      </c>
      <c r="E1118" s="85">
        <v>156</v>
      </c>
      <c r="F1118" s="4">
        <f t="shared" si="116"/>
        <v>1.1369064346944402E-2</v>
      </c>
      <c r="G1118" s="4">
        <f t="shared" si="117"/>
        <v>1.1369064346944402E-2</v>
      </c>
      <c r="H1118" s="91">
        <v>0.12442460257157766</v>
      </c>
      <c r="I1118" s="91">
        <v>0.11305553822463325</v>
      </c>
    </row>
    <row r="1119" spans="1:9" x14ac:dyDescent="0.2">
      <c r="A1119" s="204" t="e">
        <v>#N/A</v>
      </c>
      <c r="B1119" s="204"/>
      <c r="C1119" s="83" t="s">
        <v>396</v>
      </c>
      <c r="D1119" s="80">
        <v>789</v>
      </c>
      <c r="E1119" s="85">
        <v>479</v>
      </c>
      <c r="F1119" s="4">
        <f t="shared" si="116"/>
        <v>1.912371061087581E-2</v>
      </c>
      <c r="G1119" s="4">
        <f t="shared" si="117"/>
        <v>1.912371061087581E-2</v>
      </c>
      <c r="H1119" s="91">
        <v>0.3243449892476129</v>
      </c>
      <c r="I1119" s="91">
        <v>0.30522127863673709</v>
      </c>
    </row>
    <row r="1120" spans="1:9" x14ac:dyDescent="0.2">
      <c r="A1120" s="204" t="e">
        <v>#N/A</v>
      </c>
      <c r="B1120" s="204"/>
      <c r="C1120" s="83" t="s">
        <v>397</v>
      </c>
      <c r="D1120" s="80">
        <v>479</v>
      </c>
      <c r="E1120" s="85">
        <v>369</v>
      </c>
      <c r="F1120" s="4">
        <f t="shared" si="116"/>
        <v>-4.9057082256314666E-3</v>
      </c>
      <c r="G1120" s="4">
        <f t="shared" si="117"/>
        <v>4.9057082256314666E-3</v>
      </c>
      <c r="H1120" s="91">
        <v>0.18666194972171651</v>
      </c>
      <c r="I1120" s="91">
        <v>0.19156765794734798</v>
      </c>
    </row>
    <row r="1121" spans="1:9" x14ac:dyDescent="0.2">
      <c r="A1121" s="204" t="e">
        <v>#N/A</v>
      </c>
      <c r="B1121" s="204"/>
      <c r="C1121" s="83" t="s">
        <v>398</v>
      </c>
      <c r="D1121" s="80">
        <v>474</v>
      </c>
      <c r="E1121" s="85">
        <v>367</v>
      </c>
      <c r="F1121" s="4">
        <f t="shared" si="116"/>
        <v>-7.5466767544188906E-3</v>
      </c>
      <c r="G1121" s="4">
        <f t="shared" si="117"/>
        <v>7.5466767544188906E-3</v>
      </c>
      <c r="H1121" s="91">
        <v>0.18120362122244579</v>
      </c>
      <c r="I1121" s="91">
        <v>0.18875029797686468</v>
      </c>
    </row>
    <row r="1122" spans="1:9" x14ac:dyDescent="0.2">
      <c r="A1122" s="204" t="e">
        <v>#N/A</v>
      </c>
      <c r="B1122" s="204"/>
      <c r="C1122" s="83" t="s">
        <v>41</v>
      </c>
      <c r="D1122" s="80">
        <v>309</v>
      </c>
      <c r="E1122" s="85">
        <v>326</v>
      </c>
      <c r="F1122" s="4">
        <f t="shared" si="116"/>
        <v>-3.5297241911874194E-2</v>
      </c>
      <c r="G1122" s="4">
        <f t="shared" si="117"/>
        <v>3.5297241911874194E-2</v>
      </c>
      <c r="H1122" s="91">
        <v>0.11164604195530706</v>
      </c>
      <c r="I1122" s="91">
        <v>0.14694328386718125</v>
      </c>
    </row>
    <row r="1123" spans="1:9" x14ac:dyDescent="0.2">
      <c r="A1123" s="202" t="s">
        <v>260</v>
      </c>
      <c r="B1123" s="202" t="s">
        <v>1120</v>
      </c>
      <c r="C1123" s="92" t="s">
        <v>11</v>
      </c>
      <c r="D1123" s="93">
        <v>0</v>
      </c>
      <c r="E1123" s="103">
        <v>0</v>
      </c>
      <c r="F1123" s="4">
        <f>SUM(H1123-I1123)</f>
        <v>0</v>
      </c>
      <c r="G1123" s="4">
        <f t="shared" si="117"/>
        <v>0</v>
      </c>
      <c r="H1123" s="91">
        <v>0</v>
      </c>
      <c r="I1123" s="91">
        <v>0</v>
      </c>
    </row>
    <row r="1124" spans="1:9" x14ac:dyDescent="0.2">
      <c r="A1124" s="202" t="e">
        <v>#N/A</v>
      </c>
      <c r="B1124" s="202"/>
      <c r="C1124" s="92" t="s">
        <v>12</v>
      </c>
      <c r="D1124" s="93">
        <v>7</v>
      </c>
      <c r="E1124" s="103">
        <v>0</v>
      </c>
      <c r="F1124" s="4">
        <f>SUM(H1124-I1124)</f>
        <v>1.5000805094367586E-3</v>
      </c>
      <c r="G1124" s="4">
        <f t="shared" si="117"/>
        <v>1.5000805094367586E-3</v>
      </c>
      <c r="H1124" s="91">
        <v>1.5000805094367586E-3</v>
      </c>
      <c r="I1124" s="91">
        <v>0</v>
      </c>
    </row>
    <row r="1125" spans="1:9" x14ac:dyDescent="0.2">
      <c r="A1125" s="202" t="e">
        <v>#N/A</v>
      </c>
      <c r="B1125" s="202"/>
      <c r="C1125" s="92" t="s">
        <v>37</v>
      </c>
      <c r="D1125" s="93">
        <v>1071</v>
      </c>
      <c r="E1125" s="103">
        <v>459</v>
      </c>
      <c r="F1125" s="4">
        <f>SUM(H1125-I1125)</f>
        <v>0.13828402576955115</v>
      </c>
      <c r="G1125" s="4">
        <f t="shared" si="117"/>
        <v>0.13828402576955115</v>
      </c>
      <c r="H1125" s="91">
        <v>0.3698765919047291</v>
      </c>
      <c r="I1125" s="91">
        <v>0.23159256613517795</v>
      </c>
    </row>
    <row r="1126" spans="1:9" x14ac:dyDescent="0.2">
      <c r="A1126" s="202" t="e">
        <v>#N/A</v>
      </c>
      <c r="B1126" s="202"/>
      <c r="C1126" s="92" t="s">
        <v>400</v>
      </c>
      <c r="D1126" s="93">
        <v>1246</v>
      </c>
      <c r="E1126" s="103">
        <v>854</v>
      </c>
      <c r="F1126" s="4">
        <f t="shared" ref="F1126:F1134" si="118">SUM(H1126-I1126)</f>
        <v>-1.1634129487311462E-2</v>
      </c>
      <c r="G1126" s="4">
        <f t="shared" si="117"/>
        <v>1.1634129487311462E-2</v>
      </c>
      <c r="H1126" s="91">
        <v>0.43885943528724214</v>
      </c>
      <c r="I1126" s="91">
        <v>0.4504935647745536</v>
      </c>
    </row>
    <row r="1127" spans="1:9" x14ac:dyDescent="0.2">
      <c r="A1127" s="202" t="e">
        <v>#N/A</v>
      </c>
      <c r="B1127" s="202"/>
      <c r="C1127" s="92" t="s">
        <v>39</v>
      </c>
      <c r="D1127" s="93">
        <v>401</v>
      </c>
      <c r="E1127" s="103">
        <v>466</v>
      </c>
      <c r="F1127" s="4">
        <f t="shared" si="118"/>
        <v>-0.10431905603847808</v>
      </c>
      <c r="G1127" s="4">
        <f t="shared" si="117"/>
        <v>0.10431905603847808</v>
      </c>
      <c r="H1127" s="91">
        <v>0.15057445898269978</v>
      </c>
      <c r="I1127" s="91">
        <v>0.25489351502117785</v>
      </c>
    </row>
    <row r="1128" spans="1:9" x14ac:dyDescent="0.2">
      <c r="A1128" s="202" t="e">
        <v>#N/A</v>
      </c>
      <c r="B1128" s="202"/>
      <c r="C1128" s="92" t="s">
        <v>1119</v>
      </c>
      <c r="D1128" s="93">
        <v>99</v>
      </c>
      <c r="E1128" s="103">
        <v>113</v>
      </c>
      <c r="F1128" s="4">
        <f t="shared" si="118"/>
        <v>-2.3830920753195914E-2</v>
      </c>
      <c r="G1128" s="4">
        <f t="shared" si="117"/>
        <v>2.3830920753195914E-2</v>
      </c>
      <c r="H1128" s="91">
        <v>3.9189433315892738E-2</v>
      </c>
      <c r="I1128" s="91">
        <v>6.3020354069088652E-2</v>
      </c>
    </row>
    <row r="1129" spans="1:9" x14ac:dyDescent="0.2">
      <c r="A1129" s="202" t="s">
        <v>260</v>
      </c>
      <c r="B1129" s="202" t="s">
        <v>1118</v>
      </c>
      <c r="C1129" s="92" t="s">
        <v>11</v>
      </c>
      <c r="D1129" s="93">
        <v>0</v>
      </c>
      <c r="E1129" s="103">
        <v>0</v>
      </c>
      <c r="F1129" s="4">
        <f t="shared" si="118"/>
        <v>0</v>
      </c>
      <c r="G1129" s="4">
        <f t="shared" si="117"/>
        <v>0</v>
      </c>
      <c r="H1129" s="91">
        <v>0</v>
      </c>
      <c r="I1129" s="91">
        <v>0</v>
      </c>
    </row>
    <row r="1130" spans="1:9" x14ac:dyDescent="0.2">
      <c r="A1130" s="202" t="e">
        <v>#N/A</v>
      </c>
      <c r="B1130" s="202"/>
      <c r="C1130" s="92" t="s">
        <v>12</v>
      </c>
      <c r="D1130" s="93">
        <v>9</v>
      </c>
      <c r="E1130" s="103">
        <v>0</v>
      </c>
      <c r="F1130" s="4">
        <f t="shared" si="118"/>
        <v>1.8854269707245239E-3</v>
      </c>
      <c r="G1130" s="4">
        <f t="shared" si="117"/>
        <v>1.8854269707245239E-3</v>
      </c>
      <c r="H1130" s="90">
        <v>1.8854269707245239E-3</v>
      </c>
      <c r="I1130" s="90">
        <v>0</v>
      </c>
    </row>
    <row r="1131" spans="1:9" x14ac:dyDescent="0.2">
      <c r="A1131" s="202" t="e">
        <v>#N/A</v>
      </c>
      <c r="B1131" s="202"/>
      <c r="C1131" s="92" t="s">
        <v>37</v>
      </c>
      <c r="D1131" s="93">
        <v>679</v>
      </c>
      <c r="E1131" s="103">
        <v>214</v>
      </c>
      <c r="F1131" s="4">
        <f t="shared" si="118"/>
        <v>0.1263220401636849</v>
      </c>
      <c r="G1131" s="4">
        <f t="shared" si="117"/>
        <v>0.1263220401636849</v>
      </c>
      <c r="H1131" s="91">
        <v>0.2361672519505712</v>
      </c>
      <c r="I1131" s="91">
        <v>0.1098452117868863</v>
      </c>
    </row>
    <row r="1132" spans="1:9" x14ac:dyDescent="0.2">
      <c r="A1132" s="202" t="e">
        <v>#N/A</v>
      </c>
      <c r="B1132" s="202"/>
      <c r="C1132" s="92" t="s">
        <v>400</v>
      </c>
      <c r="D1132" s="93">
        <v>1445</v>
      </c>
      <c r="E1132" s="103">
        <v>924</v>
      </c>
      <c r="F1132" s="4">
        <f t="shared" si="118"/>
        <v>2.8498659796684034E-2</v>
      </c>
      <c r="G1132" s="4">
        <f t="shared" si="117"/>
        <v>2.8498659796684034E-2</v>
      </c>
      <c r="H1132" s="91">
        <v>0.5080015330603781</v>
      </c>
      <c r="I1132" s="91">
        <v>0.47950287326369406</v>
      </c>
    </row>
    <row r="1133" spans="1:9" x14ac:dyDescent="0.2">
      <c r="A1133" s="202" t="e">
        <v>#N/A</v>
      </c>
      <c r="B1133" s="202"/>
      <c r="C1133" s="92" t="s">
        <v>39</v>
      </c>
      <c r="D1133" s="93">
        <v>575</v>
      </c>
      <c r="E1133" s="103">
        <v>596</v>
      </c>
      <c r="F1133" s="4">
        <f t="shared" si="118"/>
        <v>-0.11133998524573746</v>
      </c>
      <c r="G1133" s="4">
        <f t="shared" si="117"/>
        <v>0.11133998524573746</v>
      </c>
      <c r="H1133" s="91">
        <v>0.20938125293884202</v>
      </c>
      <c r="I1133" s="91">
        <v>0.32072123818457948</v>
      </c>
    </row>
    <row r="1134" spans="1:9" x14ac:dyDescent="0.2">
      <c r="A1134" s="202" t="e">
        <v>#N/A</v>
      </c>
      <c r="B1134" s="202"/>
      <c r="C1134" s="92" t="s">
        <v>1119</v>
      </c>
      <c r="D1134" s="93">
        <v>116</v>
      </c>
      <c r="E1134" s="103">
        <v>158</v>
      </c>
      <c r="F1134" s="4">
        <f t="shared" si="118"/>
        <v>-4.5366141685354133E-2</v>
      </c>
      <c r="G1134" s="4">
        <f t="shared" si="117"/>
        <v>4.5366141685354133E-2</v>
      </c>
      <c r="H1134" s="91">
        <v>4.4564535079484172E-2</v>
      </c>
      <c r="I1134" s="91">
        <v>8.9930676764838305E-2</v>
      </c>
    </row>
    <row r="1135" spans="1:9" x14ac:dyDescent="0.2">
      <c r="A1135" s="204" t="s">
        <v>260</v>
      </c>
      <c r="B1135" s="204" t="s">
        <v>401</v>
      </c>
      <c r="C1135" s="83" t="s">
        <v>11</v>
      </c>
      <c r="D1135" s="80">
        <v>0</v>
      </c>
      <c r="E1135" s="85">
        <v>0</v>
      </c>
      <c r="F1135" s="4">
        <f>SUM(H1135-I1135)</f>
        <v>0</v>
      </c>
      <c r="G1135" s="4">
        <f t="shared" si="117"/>
        <v>0</v>
      </c>
      <c r="H1135" s="91">
        <v>0</v>
      </c>
      <c r="I1135" s="91">
        <v>0</v>
      </c>
    </row>
    <row r="1136" spans="1:9" x14ac:dyDescent="0.2">
      <c r="A1136" s="204" t="e">
        <v>#N/A</v>
      </c>
      <c r="B1136" s="204"/>
      <c r="C1136" s="83" t="s">
        <v>12</v>
      </c>
      <c r="D1136" s="80">
        <v>11</v>
      </c>
      <c r="E1136" s="85">
        <v>0</v>
      </c>
      <c r="F1136" s="4">
        <f>SUM(H1136-I1136)</f>
        <v>1.2164663930543211E-3</v>
      </c>
      <c r="G1136" s="4">
        <f t="shared" si="117"/>
        <v>1.2164663930543211E-3</v>
      </c>
      <c r="H1136" s="91">
        <v>3.032164645689308E-3</v>
      </c>
      <c r="I1136" s="91">
        <v>1.8156982526349869E-3</v>
      </c>
    </row>
    <row r="1137" spans="1:9" x14ac:dyDescent="0.2">
      <c r="A1137" s="204" t="e">
        <v>#N/A</v>
      </c>
      <c r="B1137" s="204"/>
      <c r="C1137" s="83" t="s">
        <v>37</v>
      </c>
      <c r="D1137" s="80">
        <v>871</v>
      </c>
      <c r="E1137" s="85">
        <v>359</v>
      </c>
      <c r="F1137" s="4">
        <f>SUM(H1137-I1137)</f>
        <v>4.5441917786778641E-2</v>
      </c>
      <c r="G1137" s="4">
        <f t="shared" si="117"/>
        <v>4.5441917786778641E-2</v>
      </c>
      <c r="H1137" s="91">
        <v>0.29652882722944729</v>
      </c>
      <c r="I1137" s="91">
        <v>0.25108690944266865</v>
      </c>
    </row>
    <row r="1138" spans="1:9" x14ac:dyDescent="0.2">
      <c r="A1138" s="204" t="e">
        <v>#N/A</v>
      </c>
      <c r="B1138" s="204"/>
      <c r="C1138" s="83" t="s">
        <v>400</v>
      </c>
      <c r="D1138" s="80">
        <v>1148</v>
      </c>
      <c r="E1138" s="85">
        <v>745</v>
      </c>
      <c r="F1138" s="4">
        <f t="shared" ref="F1138:F1181" si="119">SUM(H1138-I1138)</f>
        <v>6.1088734699762948E-3</v>
      </c>
      <c r="G1138" s="4">
        <f t="shared" si="117"/>
        <v>6.1088734699762948E-3</v>
      </c>
      <c r="H1138" s="91">
        <v>0.39441975764008191</v>
      </c>
      <c r="I1138" s="91">
        <v>0.38831088417010562</v>
      </c>
    </row>
    <row r="1139" spans="1:9" x14ac:dyDescent="0.2">
      <c r="A1139" s="204" t="e">
        <v>#N/A</v>
      </c>
      <c r="B1139" s="204"/>
      <c r="C1139" s="83" t="s">
        <v>39</v>
      </c>
      <c r="D1139" s="80">
        <v>540</v>
      </c>
      <c r="E1139" s="85">
        <v>560</v>
      </c>
      <c r="F1139" s="4">
        <f t="shared" si="119"/>
        <v>-3.7664031101575124E-2</v>
      </c>
      <c r="G1139" s="4">
        <f t="shared" si="117"/>
        <v>3.7664031101575124E-2</v>
      </c>
      <c r="H1139" s="91">
        <v>0.21008415234163336</v>
      </c>
      <c r="I1139" s="91">
        <v>0.24774818344320848</v>
      </c>
    </row>
    <row r="1140" spans="1:9" x14ac:dyDescent="0.2">
      <c r="A1140" s="204" t="e">
        <v>#N/A</v>
      </c>
      <c r="B1140" s="204"/>
      <c r="C1140" s="83" t="s">
        <v>40</v>
      </c>
      <c r="D1140" s="80">
        <v>174</v>
      </c>
      <c r="E1140" s="85">
        <v>182</v>
      </c>
      <c r="F1140" s="4">
        <f t="shared" si="119"/>
        <v>-1.7504110309394666E-2</v>
      </c>
      <c r="G1140" s="4">
        <f t="shared" ref="G1140:G1203" si="120">ABS(F1140)</f>
        <v>1.7504110309394666E-2</v>
      </c>
      <c r="H1140" s="91">
        <v>6.5866145609653592E-2</v>
      </c>
      <c r="I1140" s="91">
        <v>8.3370255919048258E-2</v>
      </c>
    </row>
    <row r="1141" spans="1:9" x14ac:dyDescent="0.2">
      <c r="A1141" s="204" t="e">
        <v>#N/A</v>
      </c>
      <c r="B1141" s="204"/>
      <c r="C1141" s="83" t="s">
        <v>41</v>
      </c>
      <c r="D1141" s="80">
        <v>80</v>
      </c>
      <c r="E1141" s="85">
        <v>46</v>
      </c>
      <c r="F1141" s="4">
        <f t="shared" si="119"/>
        <v>2.4008837611626151E-3</v>
      </c>
      <c r="G1141" s="4">
        <f t="shared" si="120"/>
        <v>2.4008837611626151E-3</v>
      </c>
      <c r="H1141" s="91">
        <v>3.0068952533495473E-2</v>
      </c>
      <c r="I1141" s="91">
        <v>2.7668068772332858E-2</v>
      </c>
    </row>
    <row r="1142" spans="1:9" x14ac:dyDescent="0.2">
      <c r="A1142" s="204" t="s">
        <v>260</v>
      </c>
      <c r="B1142" s="204" t="s">
        <v>402</v>
      </c>
      <c r="C1142" s="83" t="s">
        <v>11</v>
      </c>
      <c r="D1142" s="80">
        <v>0</v>
      </c>
      <c r="E1142" s="85">
        <v>0</v>
      </c>
      <c r="F1142" s="4">
        <f t="shared" si="119"/>
        <v>0</v>
      </c>
      <c r="G1142" s="4">
        <f t="shared" si="120"/>
        <v>0</v>
      </c>
      <c r="H1142" s="91">
        <v>0</v>
      </c>
      <c r="I1142" s="91">
        <v>0</v>
      </c>
    </row>
    <row r="1143" spans="1:9" x14ac:dyDescent="0.2">
      <c r="A1143" s="204" t="e">
        <v>#N/A</v>
      </c>
      <c r="B1143" s="204"/>
      <c r="C1143" s="83" t="s">
        <v>12</v>
      </c>
      <c r="D1143" s="80">
        <v>5</v>
      </c>
      <c r="E1143" s="85">
        <v>0</v>
      </c>
      <c r="F1143" s="4">
        <f t="shared" si="119"/>
        <v>4.3902510028820765E-4</v>
      </c>
      <c r="G1143" s="4">
        <f t="shared" si="120"/>
        <v>4.3902510028820765E-4</v>
      </c>
      <c r="H1143" s="90">
        <v>1.0943141506126767E-3</v>
      </c>
      <c r="I1143" s="90">
        <v>6.5528905032446907E-4</v>
      </c>
    </row>
    <row r="1144" spans="1:9" x14ac:dyDescent="0.2">
      <c r="A1144" s="204" t="e">
        <v>#N/A</v>
      </c>
      <c r="B1144" s="204"/>
      <c r="C1144" s="83" t="s">
        <v>37</v>
      </c>
      <c r="D1144" s="80">
        <v>88</v>
      </c>
      <c r="E1144" s="85">
        <v>37</v>
      </c>
      <c r="F1144" s="4">
        <f t="shared" si="119"/>
        <v>3.9699157818786877E-3</v>
      </c>
      <c r="G1144" s="4">
        <f t="shared" si="120"/>
        <v>3.9699157818786877E-3</v>
      </c>
      <c r="H1144" s="91">
        <v>3.1828293840136197E-2</v>
      </c>
      <c r="I1144" s="91">
        <v>2.785837805825751E-2</v>
      </c>
    </row>
    <row r="1145" spans="1:9" x14ac:dyDescent="0.2">
      <c r="A1145" s="204" t="e">
        <v>#N/A</v>
      </c>
      <c r="B1145" s="204"/>
      <c r="C1145" s="83" t="s">
        <v>400</v>
      </c>
      <c r="D1145" s="80">
        <v>107</v>
      </c>
      <c r="E1145" s="85">
        <v>77</v>
      </c>
      <c r="F1145" s="4">
        <f t="shared" si="119"/>
        <v>-6.1417490745794626E-3</v>
      </c>
      <c r="G1145" s="4">
        <f t="shared" si="120"/>
        <v>6.1417490745794626E-3</v>
      </c>
      <c r="H1145" s="91">
        <v>3.678106225334439E-2</v>
      </c>
      <c r="I1145" s="91">
        <v>4.2922811327923853E-2</v>
      </c>
    </row>
    <row r="1146" spans="1:9" x14ac:dyDescent="0.2">
      <c r="A1146" s="204" t="e">
        <v>#N/A</v>
      </c>
      <c r="B1146" s="204"/>
      <c r="C1146" s="83" t="s">
        <v>39</v>
      </c>
      <c r="D1146" s="80">
        <v>739</v>
      </c>
      <c r="E1146" s="85">
        <v>300</v>
      </c>
      <c r="F1146" s="4">
        <f t="shared" si="119"/>
        <v>4.1445583461566377E-2</v>
      </c>
      <c r="G1146" s="4">
        <f t="shared" si="120"/>
        <v>4.1445583461566377E-2</v>
      </c>
      <c r="H1146" s="91">
        <v>0.26027152734525755</v>
      </c>
      <c r="I1146" s="91">
        <v>0.21882594388369117</v>
      </c>
    </row>
    <row r="1147" spans="1:9" x14ac:dyDescent="0.2">
      <c r="A1147" s="204" t="e">
        <v>#N/A</v>
      </c>
      <c r="B1147" s="204"/>
      <c r="C1147" s="83" t="s">
        <v>40</v>
      </c>
      <c r="D1147" s="80">
        <v>1044</v>
      </c>
      <c r="E1147" s="85">
        <v>611</v>
      </c>
      <c r="F1147" s="4">
        <f t="shared" si="119"/>
        <v>1.7195014296498556E-2</v>
      </c>
      <c r="G1147" s="4">
        <f t="shared" si="120"/>
        <v>1.7195014296498556E-2</v>
      </c>
      <c r="H1147" s="91">
        <v>0.36868793587945253</v>
      </c>
      <c r="I1147" s="91">
        <v>0.35149292158295398</v>
      </c>
    </row>
    <row r="1148" spans="1:9" x14ac:dyDescent="0.2">
      <c r="A1148" s="204" t="e">
        <v>#N/A</v>
      </c>
      <c r="B1148" s="204"/>
      <c r="C1148" s="83" t="s">
        <v>41</v>
      </c>
      <c r="D1148" s="80">
        <v>841</v>
      </c>
      <c r="E1148" s="85">
        <v>867</v>
      </c>
      <c r="F1148" s="4">
        <f t="shared" si="119"/>
        <v>-5.6907789565650402E-2</v>
      </c>
      <c r="G1148" s="4">
        <f t="shared" si="120"/>
        <v>5.6907789565650402E-2</v>
      </c>
      <c r="H1148" s="91">
        <v>0.30133686653119773</v>
      </c>
      <c r="I1148" s="91">
        <v>0.35824465609684814</v>
      </c>
    </row>
    <row r="1149" spans="1:9" x14ac:dyDescent="0.2">
      <c r="A1149" s="204" t="s">
        <v>260</v>
      </c>
      <c r="B1149" s="204" t="s">
        <v>403</v>
      </c>
      <c r="C1149" s="83" t="s">
        <v>11</v>
      </c>
      <c r="D1149" s="80">
        <v>0</v>
      </c>
      <c r="E1149" s="85">
        <v>1</v>
      </c>
      <c r="F1149" s="4">
        <f t="shared" si="119"/>
        <v>-1.9709526845988642E-4</v>
      </c>
      <c r="G1149" s="4">
        <f t="shared" si="120"/>
        <v>1.9709526845988642E-4</v>
      </c>
      <c r="H1149" s="91">
        <v>0</v>
      </c>
      <c r="I1149" s="91">
        <v>1.9709526845988642E-4</v>
      </c>
    </row>
    <row r="1150" spans="1:9" x14ac:dyDescent="0.2">
      <c r="A1150" s="204" t="e">
        <v>#N/A</v>
      </c>
      <c r="B1150" s="204"/>
      <c r="C1150" s="83" t="s">
        <v>12</v>
      </c>
      <c r="D1150" s="80">
        <v>26</v>
      </c>
      <c r="E1150" s="85">
        <v>1</v>
      </c>
      <c r="F1150" s="4">
        <f t="shared" si="119"/>
        <v>3.0072375923946848E-3</v>
      </c>
      <c r="G1150" s="4">
        <f t="shared" si="120"/>
        <v>3.0072375923946848E-3</v>
      </c>
      <c r="H1150" s="91">
        <v>8.2473885626276645E-3</v>
      </c>
      <c r="I1150" s="91">
        <v>5.2401509702329797E-3</v>
      </c>
    </row>
    <row r="1151" spans="1:9" x14ac:dyDescent="0.2">
      <c r="A1151" s="204" t="e">
        <v>#N/A</v>
      </c>
      <c r="B1151" s="204"/>
      <c r="C1151" s="83" t="s">
        <v>404</v>
      </c>
      <c r="D1151" s="80">
        <v>779</v>
      </c>
      <c r="E1151" s="85">
        <v>342</v>
      </c>
      <c r="F1151" s="4">
        <f t="shared" si="119"/>
        <v>4.2045065619866262E-2</v>
      </c>
      <c r="G1151" s="4">
        <f t="shared" si="120"/>
        <v>4.2045065619866262E-2</v>
      </c>
      <c r="H1151" s="91">
        <v>0.3207140728483584</v>
      </c>
      <c r="I1151" s="91">
        <v>0.27866900722849214</v>
      </c>
    </row>
    <row r="1152" spans="1:9" x14ac:dyDescent="0.2">
      <c r="A1152" s="204" t="e">
        <v>#N/A</v>
      </c>
      <c r="B1152" s="204"/>
      <c r="C1152" s="83" t="s">
        <v>405</v>
      </c>
      <c r="D1152" s="80">
        <v>704</v>
      </c>
      <c r="E1152" s="85">
        <v>505</v>
      </c>
      <c r="F1152" s="4">
        <f t="shared" si="119"/>
        <v>-1.7109418114804043E-3</v>
      </c>
      <c r="G1152" s="4">
        <f t="shared" si="120"/>
        <v>1.7109418114804043E-3</v>
      </c>
      <c r="H1152" s="91">
        <v>0.28182417156325273</v>
      </c>
      <c r="I1152" s="91">
        <v>0.28353511337473314</v>
      </c>
    </row>
    <row r="1153" spans="1:9" x14ac:dyDescent="0.2">
      <c r="A1153" s="204" t="e">
        <v>#N/A</v>
      </c>
      <c r="B1153" s="204"/>
      <c r="C1153" s="83" t="s">
        <v>406</v>
      </c>
      <c r="D1153" s="80">
        <v>523</v>
      </c>
      <c r="E1153" s="85">
        <v>436</v>
      </c>
      <c r="F1153" s="4">
        <f t="shared" si="119"/>
        <v>-1.424619728590476E-2</v>
      </c>
      <c r="G1153" s="4">
        <f t="shared" si="120"/>
        <v>1.424619728590476E-2</v>
      </c>
      <c r="H1153" s="91">
        <v>0.21282662945558259</v>
      </c>
      <c r="I1153" s="91">
        <v>0.22707282674148735</v>
      </c>
    </row>
    <row r="1154" spans="1:9" x14ac:dyDescent="0.2">
      <c r="A1154" s="204" t="e">
        <v>#N/A</v>
      </c>
      <c r="B1154" s="204"/>
      <c r="C1154" s="83" t="s">
        <v>407</v>
      </c>
      <c r="D1154" s="80">
        <v>299</v>
      </c>
      <c r="E1154" s="85">
        <v>293</v>
      </c>
      <c r="F1154" s="4">
        <f t="shared" si="119"/>
        <v>-1.8583794706039755E-2</v>
      </c>
      <c r="G1154" s="4">
        <f t="shared" si="120"/>
        <v>1.8583794706039755E-2</v>
      </c>
      <c r="H1154" s="91">
        <v>0.1100342778618079</v>
      </c>
      <c r="I1154" s="91">
        <v>0.12861807256784766</v>
      </c>
    </row>
    <row r="1155" spans="1:9" x14ac:dyDescent="0.2">
      <c r="A1155" s="204" t="e">
        <v>#N/A</v>
      </c>
      <c r="B1155" s="204"/>
      <c r="C1155" s="83" t="s">
        <v>408</v>
      </c>
      <c r="D1155" s="80">
        <v>181</v>
      </c>
      <c r="E1155" s="85">
        <v>161</v>
      </c>
      <c r="F1155" s="4">
        <f t="shared" si="119"/>
        <v>-1.0314274140373142E-2</v>
      </c>
      <c r="G1155" s="4">
        <f t="shared" si="120"/>
        <v>1.0314274140373142E-2</v>
      </c>
      <c r="H1155" s="91">
        <v>6.6353459708372947E-2</v>
      </c>
      <c r="I1155" s="91">
        <v>7.6667733848746089E-2</v>
      </c>
    </row>
    <row r="1156" spans="1:9" x14ac:dyDescent="0.2">
      <c r="A1156" s="204" t="s">
        <v>260</v>
      </c>
      <c r="B1156" s="204" t="s">
        <v>409</v>
      </c>
      <c r="C1156" s="83" t="s">
        <v>11</v>
      </c>
      <c r="D1156" s="80">
        <v>0</v>
      </c>
      <c r="E1156" s="85">
        <v>1</v>
      </c>
      <c r="F1156" s="4">
        <f t="shared" si="119"/>
        <v>-1.9709526845988642E-4</v>
      </c>
      <c r="G1156" s="4">
        <f t="shared" si="120"/>
        <v>1.9709526845988642E-4</v>
      </c>
      <c r="H1156" s="90">
        <v>0</v>
      </c>
      <c r="I1156" s="90">
        <v>1.9709526845988642E-4</v>
      </c>
    </row>
    <row r="1157" spans="1:9" x14ac:dyDescent="0.2">
      <c r="A1157" s="204" t="e">
        <v>#N/A</v>
      </c>
      <c r="B1157" s="204"/>
      <c r="C1157" s="83" t="s">
        <v>12</v>
      </c>
      <c r="D1157" s="80">
        <v>22</v>
      </c>
      <c r="E1157" s="85">
        <v>0</v>
      </c>
      <c r="F1157" s="4">
        <f t="shared" si="119"/>
        <v>3.1114209100859234E-3</v>
      </c>
      <c r="G1157" s="4">
        <f t="shared" si="120"/>
        <v>3.1114209100859234E-3</v>
      </c>
      <c r="H1157" s="91">
        <v>7.6301742042160347E-3</v>
      </c>
      <c r="I1157" s="91">
        <v>4.5187532941301112E-3</v>
      </c>
    </row>
    <row r="1158" spans="1:9" x14ac:dyDescent="0.2">
      <c r="A1158" s="204" t="e">
        <v>#N/A</v>
      </c>
      <c r="B1158" s="204"/>
      <c r="C1158" s="83" t="s">
        <v>404</v>
      </c>
      <c r="D1158" s="80">
        <v>855</v>
      </c>
      <c r="E1158" s="85">
        <v>374</v>
      </c>
      <c r="F1158" s="4">
        <f t="shared" si="119"/>
        <v>5.3526356298178923E-2</v>
      </c>
      <c r="G1158" s="4">
        <f t="shared" si="120"/>
        <v>5.3526356298178923E-2</v>
      </c>
      <c r="H1158" s="91">
        <v>0.34835866507552277</v>
      </c>
      <c r="I1158" s="91">
        <v>0.29483230877734384</v>
      </c>
    </row>
    <row r="1159" spans="1:9" x14ac:dyDescent="0.2">
      <c r="A1159" s="204" t="e">
        <v>#N/A</v>
      </c>
      <c r="B1159" s="204"/>
      <c r="C1159" s="83" t="s">
        <v>405</v>
      </c>
      <c r="D1159" s="80">
        <v>763</v>
      </c>
      <c r="E1159" s="85">
        <v>491</v>
      </c>
      <c r="F1159" s="4">
        <f t="shared" si="119"/>
        <v>1.0473693929838879E-3</v>
      </c>
      <c r="G1159" s="4">
        <f t="shared" si="120"/>
        <v>1.0473693929838879E-3</v>
      </c>
      <c r="H1159" s="91">
        <v>0.29862099265808589</v>
      </c>
      <c r="I1159" s="91">
        <v>0.29757362326510201</v>
      </c>
    </row>
    <row r="1160" spans="1:9" x14ac:dyDescent="0.2">
      <c r="A1160" s="204" t="e">
        <v>#N/A</v>
      </c>
      <c r="B1160" s="204"/>
      <c r="C1160" s="83" t="s">
        <v>406</v>
      </c>
      <c r="D1160" s="80">
        <v>477</v>
      </c>
      <c r="E1160" s="85">
        <v>444</v>
      </c>
      <c r="F1160" s="4">
        <f t="shared" si="119"/>
        <v>-2.4289801990626664E-2</v>
      </c>
      <c r="G1160" s="4">
        <f t="shared" si="120"/>
        <v>2.4289801990626664E-2</v>
      </c>
      <c r="H1160" s="91">
        <v>0.18843334395551267</v>
      </c>
      <c r="I1160" s="91">
        <v>0.21272314594613934</v>
      </c>
    </row>
    <row r="1161" spans="1:9" x14ac:dyDescent="0.2">
      <c r="A1161" s="204" t="e">
        <v>#N/A</v>
      </c>
      <c r="B1161" s="204"/>
      <c r="C1161" s="83" t="s">
        <v>407</v>
      </c>
      <c r="D1161" s="80">
        <v>220</v>
      </c>
      <c r="E1161" s="85">
        <v>274</v>
      </c>
      <c r="F1161" s="4">
        <f t="shared" si="119"/>
        <v>-2.7727863091163554E-2</v>
      </c>
      <c r="G1161" s="4">
        <f t="shared" si="120"/>
        <v>2.7727863091163554E-2</v>
      </c>
      <c r="H1161" s="91">
        <v>8.4379974746537023E-2</v>
      </c>
      <c r="I1161" s="91">
        <v>0.11210783783770058</v>
      </c>
    </row>
    <row r="1162" spans="1:9" x14ac:dyDescent="0.2">
      <c r="A1162" s="204" t="e">
        <v>#N/A</v>
      </c>
      <c r="B1162" s="204"/>
      <c r="C1162" s="83" t="s">
        <v>408</v>
      </c>
      <c r="D1162" s="80">
        <v>175</v>
      </c>
      <c r="E1162" s="85">
        <v>155</v>
      </c>
      <c r="F1162" s="4">
        <f t="shared" si="119"/>
        <v>-5.4703862509960233E-3</v>
      </c>
      <c r="G1162" s="4">
        <f t="shared" si="120"/>
        <v>5.4703862509960233E-3</v>
      </c>
      <c r="H1162" s="91">
        <v>7.2576849360127593E-2</v>
      </c>
      <c r="I1162" s="91">
        <v>7.8047235611123617E-2</v>
      </c>
    </row>
    <row r="1163" spans="1:9" x14ac:dyDescent="0.2">
      <c r="A1163" s="204" t="s">
        <v>260</v>
      </c>
      <c r="B1163" s="204" t="s">
        <v>410</v>
      </c>
      <c r="C1163" s="83" t="s">
        <v>11</v>
      </c>
      <c r="D1163" s="80">
        <v>0</v>
      </c>
      <c r="E1163" s="85">
        <v>1</v>
      </c>
      <c r="F1163" s="4">
        <f t="shared" si="119"/>
        <v>-1.9709526845988642E-4</v>
      </c>
      <c r="G1163" s="4">
        <f t="shared" si="120"/>
        <v>1.9709526845988642E-4</v>
      </c>
      <c r="H1163" s="91">
        <v>0</v>
      </c>
      <c r="I1163" s="91">
        <v>1.9709526845988642E-4</v>
      </c>
    </row>
    <row r="1164" spans="1:9" x14ac:dyDescent="0.2">
      <c r="A1164" s="204" t="e">
        <v>#N/A</v>
      </c>
      <c r="B1164" s="204"/>
      <c r="C1164" s="83" t="s">
        <v>12</v>
      </c>
      <c r="D1164" s="80">
        <v>26</v>
      </c>
      <c r="E1164" s="85">
        <v>0</v>
      </c>
      <c r="F1164" s="4">
        <f t="shared" si="119"/>
        <v>3.7757445821564473E-3</v>
      </c>
      <c r="G1164" s="4">
        <f t="shared" si="120"/>
        <v>3.7757445821564473E-3</v>
      </c>
      <c r="H1164" s="91">
        <v>9.2593029824701491E-3</v>
      </c>
      <c r="I1164" s="91">
        <v>5.4835584003137018E-3</v>
      </c>
    </row>
    <row r="1165" spans="1:9" x14ac:dyDescent="0.2">
      <c r="A1165" s="204" t="e">
        <v>#N/A</v>
      </c>
      <c r="B1165" s="204"/>
      <c r="C1165" s="83" t="s">
        <v>404</v>
      </c>
      <c r="D1165" s="80">
        <v>868</v>
      </c>
      <c r="E1165" s="85">
        <v>429</v>
      </c>
      <c r="F1165" s="4">
        <f t="shared" si="119"/>
        <v>3.8804648338908787E-2</v>
      </c>
      <c r="G1165" s="4">
        <f t="shared" si="120"/>
        <v>3.8804648338908787E-2</v>
      </c>
      <c r="H1165" s="91">
        <v>0.34873687347153998</v>
      </c>
      <c r="I1165" s="91">
        <v>0.30993222513263119</v>
      </c>
    </row>
    <row r="1166" spans="1:9" x14ac:dyDescent="0.2">
      <c r="A1166" s="204" t="e">
        <v>#N/A</v>
      </c>
      <c r="B1166" s="204"/>
      <c r="C1166" s="83" t="s">
        <v>405</v>
      </c>
      <c r="D1166" s="80">
        <v>889</v>
      </c>
      <c r="E1166" s="85">
        <v>551</v>
      </c>
      <c r="F1166" s="4">
        <f t="shared" si="119"/>
        <v>1.7432989684974198E-2</v>
      </c>
      <c r="G1166" s="4">
        <f t="shared" si="120"/>
        <v>1.7432989684974198E-2</v>
      </c>
      <c r="H1166" s="91">
        <v>0.35227571664843382</v>
      </c>
      <c r="I1166" s="91">
        <v>0.33484272696345962</v>
      </c>
    </row>
    <row r="1167" spans="1:9" x14ac:dyDescent="0.2">
      <c r="A1167" s="204" t="e">
        <v>#N/A</v>
      </c>
      <c r="B1167" s="204"/>
      <c r="C1167" s="83" t="s">
        <v>406</v>
      </c>
      <c r="D1167" s="80">
        <v>421</v>
      </c>
      <c r="E1167" s="85">
        <v>390</v>
      </c>
      <c r="F1167" s="4">
        <f t="shared" si="119"/>
        <v>-2.7466822112747757E-2</v>
      </c>
      <c r="G1167" s="4">
        <f t="shared" si="120"/>
        <v>2.7466822112747757E-2</v>
      </c>
      <c r="H1167" s="91">
        <v>0.16707610135118856</v>
      </c>
      <c r="I1167" s="91">
        <v>0.19454292346393631</v>
      </c>
    </row>
    <row r="1168" spans="1:9" x14ac:dyDescent="0.2">
      <c r="A1168" s="204" t="e">
        <v>#N/A</v>
      </c>
      <c r="B1168" s="204"/>
      <c r="C1168" s="83" t="s">
        <v>407</v>
      </c>
      <c r="D1168" s="80">
        <v>166</v>
      </c>
      <c r="E1168" s="85">
        <v>230</v>
      </c>
      <c r="F1168" s="4">
        <f t="shared" si="119"/>
        <v>-2.1809608466353131E-2</v>
      </c>
      <c r="G1168" s="4">
        <f t="shared" si="120"/>
        <v>2.1809608466353131E-2</v>
      </c>
      <c r="H1168" s="91">
        <v>7.0227719700909241E-2</v>
      </c>
      <c r="I1168" s="91">
        <v>9.2037328167262372E-2</v>
      </c>
    </row>
    <row r="1169" spans="1:9" x14ac:dyDescent="0.2">
      <c r="A1169" s="204" t="e">
        <v>#N/A</v>
      </c>
      <c r="B1169" s="204"/>
      <c r="C1169" s="83" t="s">
        <v>408</v>
      </c>
      <c r="D1169" s="80">
        <v>142</v>
      </c>
      <c r="E1169" s="85">
        <v>138</v>
      </c>
      <c r="F1169" s="4">
        <f t="shared" si="119"/>
        <v>-1.0539856758474998E-2</v>
      </c>
      <c r="G1169" s="4">
        <f t="shared" si="120"/>
        <v>1.0539856758474998E-2</v>
      </c>
      <c r="H1169" s="90">
        <v>5.2424285845460668E-2</v>
      </c>
      <c r="I1169" s="90">
        <v>6.2964142603935666E-2</v>
      </c>
    </row>
    <row r="1170" spans="1:9" x14ac:dyDescent="0.2">
      <c r="A1170" s="204" t="s">
        <v>260</v>
      </c>
      <c r="B1170" s="204" t="s">
        <v>411</v>
      </c>
      <c r="C1170" s="83" t="s">
        <v>11</v>
      </c>
      <c r="D1170" s="80">
        <v>0</v>
      </c>
      <c r="E1170" s="85">
        <v>0</v>
      </c>
      <c r="F1170" s="4">
        <f t="shared" si="119"/>
        <v>0</v>
      </c>
      <c r="G1170" s="4">
        <f t="shared" si="120"/>
        <v>0</v>
      </c>
      <c r="H1170" s="91">
        <v>0</v>
      </c>
      <c r="I1170" s="91">
        <v>0</v>
      </c>
    </row>
    <row r="1171" spans="1:9" x14ac:dyDescent="0.2">
      <c r="A1171" s="204" t="e">
        <v>#N/A</v>
      </c>
      <c r="B1171" s="204"/>
      <c r="C1171" s="83" t="s">
        <v>12</v>
      </c>
      <c r="D1171" s="80">
        <v>37</v>
      </c>
      <c r="E1171" s="85">
        <v>2</v>
      </c>
      <c r="F1171" s="4">
        <f t="shared" si="119"/>
        <v>4.5350909592973068E-3</v>
      </c>
      <c r="G1171" s="4">
        <f t="shared" si="120"/>
        <v>4.5350909592973068E-3</v>
      </c>
      <c r="H1171" s="91">
        <v>1.2654107281336839E-2</v>
      </c>
      <c r="I1171" s="91">
        <v>8.1190163220395319E-3</v>
      </c>
    </row>
    <row r="1172" spans="1:9" x14ac:dyDescent="0.2">
      <c r="A1172" s="204" t="e">
        <v>#N/A</v>
      </c>
      <c r="B1172" s="204"/>
      <c r="C1172" s="83" t="s">
        <v>43</v>
      </c>
      <c r="D1172" s="80">
        <v>1459</v>
      </c>
      <c r="E1172" s="85">
        <v>785</v>
      </c>
      <c r="F1172" s="4">
        <f t="shared" si="119"/>
        <v>5.3389927345945276E-2</v>
      </c>
      <c r="G1172" s="4">
        <f t="shared" si="120"/>
        <v>5.3389927345945276E-2</v>
      </c>
      <c r="H1172" s="91">
        <v>0.5895103347836449</v>
      </c>
      <c r="I1172" s="91">
        <v>0.53612040743769962</v>
      </c>
    </row>
    <row r="1173" spans="1:9" x14ac:dyDescent="0.2">
      <c r="A1173" s="204" t="e">
        <v>#N/A</v>
      </c>
      <c r="B1173" s="204"/>
      <c r="C1173" s="83" t="s">
        <v>44</v>
      </c>
      <c r="D1173" s="80">
        <v>863</v>
      </c>
      <c r="E1173" s="85">
        <v>756</v>
      </c>
      <c r="F1173" s="4">
        <f t="shared" si="119"/>
        <v>-3.8542631857146292E-2</v>
      </c>
      <c r="G1173" s="4">
        <f t="shared" si="120"/>
        <v>3.8542631857146292E-2</v>
      </c>
      <c r="H1173" s="91">
        <v>0.33380420173968517</v>
      </c>
      <c r="I1173" s="91">
        <v>0.37234683359683146</v>
      </c>
    </row>
    <row r="1174" spans="1:9" x14ac:dyDescent="0.2">
      <c r="A1174" s="204" t="e">
        <v>#N/A</v>
      </c>
      <c r="B1174" s="204"/>
      <c r="C1174" s="83" t="s">
        <v>45</v>
      </c>
      <c r="D1174" s="80">
        <v>107</v>
      </c>
      <c r="E1174" s="85">
        <v>143</v>
      </c>
      <c r="F1174" s="4">
        <f t="shared" si="119"/>
        <v>-1.5318047772922498E-2</v>
      </c>
      <c r="G1174" s="4">
        <f t="shared" si="120"/>
        <v>1.5318047772922498E-2</v>
      </c>
      <c r="H1174" s="91">
        <v>4.4241641168824092E-2</v>
      </c>
      <c r="I1174" s="91">
        <v>5.955968894174659E-2</v>
      </c>
    </row>
    <row r="1175" spans="1:9" x14ac:dyDescent="0.2">
      <c r="A1175" s="204" t="e">
        <v>#N/A</v>
      </c>
      <c r="B1175" s="204"/>
      <c r="C1175" s="83" t="s">
        <v>46</v>
      </c>
      <c r="D1175" s="80">
        <v>46</v>
      </c>
      <c r="E1175" s="85">
        <v>53</v>
      </c>
      <c r="F1175" s="4">
        <f t="shared" si="119"/>
        <v>-4.0643386751704688E-3</v>
      </c>
      <c r="G1175" s="4">
        <f t="shared" si="120"/>
        <v>4.0643386751704688E-3</v>
      </c>
      <c r="H1175" s="91">
        <v>1.9789715026511383E-2</v>
      </c>
      <c r="I1175" s="91">
        <v>2.3854053701681852E-2</v>
      </c>
    </row>
    <row r="1176" spans="1:9" x14ac:dyDescent="0.2">
      <c r="A1176" s="204" t="s">
        <v>260</v>
      </c>
      <c r="B1176" s="204" t="s">
        <v>412</v>
      </c>
      <c r="C1176" s="83" t="s">
        <v>11</v>
      </c>
      <c r="D1176" s="80">
        <v>0</v>
      </c>
      <c r="E1176" s="85">
        <v>0</v>
      </c>
      <c r="F1176" s="4">
        <f t="shared" si="119"/>
        <v>0</v>
      </c>
      <c r="G1176" s="4">
        <f t="shared" si="120"/>
        <v>0</v>
      </c>
      <c r="H1176" s="91">
        <v>0</v>
      </c>
      <c r="I1176" s="91">
        <v>0</v>
      </c>
    </row>
    <row r="1177" spans="1:9" x14ac:dyDescent="0.2">
      <c r="A1177" s="204" t="e">
        <v>#N/A</v>
      </c>
      <c r="B1177" s="204"/>
      <c r="C1177" s="83" t="s">
        <v>12</v>
      </c>
      <c r="D1177" s="80">
        <v>11</v>
      </c>
      <c r="E1177" s="85">
        <v>3</v>
      </c>
      <c r="F1177" s="4">
        <f t="shared" si="119"/>
        <v>7.7926340806383455E-4</v>
      </c>
      <c r="G1177" s="4">
        <f t="shared" si="120"/>
        <v>7.7926340806383455E-4</v>
      </c>
      <c r="H1177" s="91">
        <v>3.8724891195553424E-3</v>
      </c>
      <c r="I1177" s="91">
        <v>3.0932257114915079E-3</v>
      </c>
    </row>
    <row r="1178" spans="1:9" x14ac:dyDescent="0.2">
      <c r="A1178" s="204" t="e">
        <v>#N/A</v>
      </c>
      <c r="B1178" s="204"/>
      <c r="C1178" s="83" t="s">
        <v>43</v>
      </c>
      <c r="D1178" s="80">
        <v>845</v>
      </c>
      <c r="E1178" s="85">
        <v>425</v>
      </c>
      <c r="F1178" s="4">
        <f t="shared" si="119"/>
        <v>4.6338397756592375E-2</v>
      </c>
      <c r="G1178" s="4">
        <f t="shared" si="120"/>
        <v>4.6338397756592375E-2</v>
      </c>
      <c r="H1178" s="91">
        <v>0.36325138449032124</v>
      </c>
      <c r="I1178" s="91">
        <v>0.31691298673372886</v>
      </c>
    </row>
    <row r="1179" spans="1:9" x14ac:dyDescent="0.2">
      <c r="A1179" s="204" t="e">
        <v>#N/A</v>
      </c>
      <c r="B1179" s="204"/>
      <c r="C1179" s="83" t="s">
        <v>44</v>
      </c>
      <c r="D1179" s="80">
        <v>1191</v>
      </c>
      <c r="E1179" s="85">
        <v>987</v>
      </c>
      <c r="F1179" s="4">
        <f t="shared" si="119"/>
        <v>-1.7502955404541942E-2</v>
      </c>
      <c r="G1179" s="4">
        <f t="shared" si="120"/>
        <v>1.7502955404541942E-2</v>
      </c>
      <c r="H1179" s="91">
        <v>0.53318862471614992</v>
      </c>
      <c r="I1179" s="91">
        <v>0.55069158012069186</v>
      </c>
    </row>
    <row r="1180" spans="1:9" x14ac:dyDescent="0.2">
      <c r="A1180" s="204" t="e">
        <v>#N/A</v>
      </c>
      <c r="B1180" s="204"/>
      <c r="C1180" s="83" t="s">
        <v>45</v>
      </c>
      <c r="D1180" s="80">
        <v>190</v>
      </c>
      <c r="E1180" s="85">
        <v>237</v>
      </c>
      <c r="F1180" s="4">
        <f t="shared" si="119"/>
        <v>-3.0230074060471082E-2</v>
      </c>
      <c r="G1180" s="4">
        <f t="shared" si="120"/>
        <v>3.0230074060471082E-2</v>
      </c>
      <c r="H1180" s="91">
        <v>7.9771952613196792E-2</v>
      </c>
      <c r="I1180" s="91">
        <v>0.11000202667366787</v>
      </c>
    </row>
    <row r="1181" spans="1:9" x14ac:dyDescent="0.2">
      <c r="A1181" s="204" t="e">
        <v>#N/A</v>
      </c>
      <c r="B1181" s="204"/>
      <c r="C1181" s="83" t="s">
        <v>46</v>
      </c>
      <c r="D1181" s="80">
        <v>48</v>
      </c>
      <c r="E1181" s="85">
        <v>29</v>
      </c>
      <c r="F1181" s="4">
        <f t="shared" si="119"/>
        <v>6.1536830035890944E-4</v>
      </c>
      <c r="G1181" s="4">
        <f t="shared" si="120"/>
        <v>6.1536830035890944E-4</v>
      </c>
      <c r="H1181" s="91">
        <v>1.9915549060779292E-2</v>
      </c>
      <c r="I1181" s="91">
        <v>1.9300180760420383E-2</v>
      </c>
    </row>
    <row r="1182" spans="1:9" x14ac:dyDescent="0.2">
      <c r="A1182" s="202" t="s">
        <v>260</v>
      </c>
      <c r="B1182" s="202" t="s">
        <v>1123</v>
      </c>
      <c r="C1182" s="92" t="s">
        <v>11</v>
      </c>
      <c r="D1182" s="93">
        <v>0</v>
      </c>
      <c r="E1182" s="103">
        <v>0</v>
      </c>
      <c r="F1182" s="4">
        <f>SUM(H1182-I1182)</f>
        <v>0</v>
      </c>
      <c r="G1182" s="4">
        <f t="shared" si="120"/>
        <v>0</v>
      </c>
      <c r="H1182" s="90">
        <v>0</v>
      </c>
      <c r="I1182" s="90">
        <v>0</v>
      </c>
    </row>
    <row r="1183" spans="1:9" x14ac:dyDescent="0.2">
      <c r="A1183" s="202" t="e">
        <v>#N/A</v>
      </c>
      <c r="B1183" s="202"/>
      <c r="C1183" s="92" t="s">
        <v>12</v>
      </c>
      <c r="D1183" s="93">
        <v>5</v>
      </c>
      <c r="E1183" s="103">
        <v>3</v>
      </c>
      <c r="F1183" s="4">
        <f>SUM(H1183-I1183)</f>
        <v>-3.12798782890286E-4</v>
      </c>
      <c r="G1183" s="4">
        <f t="shared" si="120"/>
        <v>3.12798782890286E-4</v>
      </c>
      <c r="H1183" s="91">
        <v>1.7146628458138296E-3</v>
      </c>
      <c r="I1183" s="91">
        <v>2.0274616287041156E-3</v>
      </c>
    </row>
    <row r="1184" spans="1:9" x14ac:dyDescent="0.2">
      <c r="A1184" s="202" t="e">
        <v>#N/A</v>
      </c>
      <c r="B1184" s="202"/>
      <c r="C1184" s="92" t="s">
        <v>43</v>
      </c>
      <c r="D1184" s="93">
        <v>990</v>
      </c>
      <c r="E1184" s="103">
        <v>542</v>
      </c>
      <c r="F1184" s="4">
        <f>SUM(H1184-I1184)</f>
        <v>8.7737700309985844E-2</v>
      </c>
      <c r="G1184" s="4">
        <f t="shared" si="120"/>
        <v>8.7737700309985844E-2</v>
      </c>
      <c r="H1184" s="91">
        <v>0.42311180771910656</v>
      </c>
      <c r="I1184" s="91">
        <v>0.33537410740912071</v>
      </c>
    </row>
    <row r="1185" spans="1:9" x14ac:dyDescent="0.2">
      <c r="A1185" s="202" t="e">
        <v>#N/A</v>
      </c>
      <c r="B1185" s="202"/>
      <c r="C1185" s="92" t="s">
        <v>44</v>
      </c>
      <c r="D1185" s="93">
        <v>1186</v>
      </c>
      <c r="E1185" s="103">
        <v>991</v>
      </c>
      <c r="F1185" s="4">
        <f t="shared" ref="F1185:F1186" si="121">SUM(H1185-I1185)</f>
        <v>-5.1343800155749686E-2</v>
      </c>
      <c r="G1185" s="4">
        <f t="shared" si="120"/>
        <v>5.1343800155749686E-2</v>
      </c>
      <c r="H1185" s="91">
        <v>0.5241535895045536</v>
      </c>
      <c r="I1185" s="91">
        <v>0.57549738966030328</v>
      </c>
    </row>
    <row r="1186" spans="1:9" x14ac:dyDescent="0.2">
      <c r="A1186" s="202" t="e">
        <v>#N/A</v>
      </c>
      <c r="B1186" s="202"/>
      <c r="C1186" s="92" t="s">
        <v>1102</v>
      </c>
      <c r="D1186" s="93">
        <v>104</v>
      </c>
      <c r="E1186" s="103">
        <v>145</v>
      </c>
      <c r="F1186" s="4">
        <f t="shared" si="121"/>
        <v>-3.6081101371340921E-2</v>
      </c>
      <c r="G1186" s="4">
        <f t="shared" si="120"/>
        <v>3.6081101371340921E-2</v>
      </c>
      <c r="H1186" s="91">
        <v>5.1019939930529154E-2</v>
      </c>
      <c r="I1186" s="91">
        <v>8.7101041301870075E-2</v>
      </c>
    </row>
    <row r="1187" spans="1:9" x14ac:dyDescent="0.2">
      <c r="A1187" s="204" t="s">
        <v>270</v>
      </c>
      <c r="B1187" s="204" t="s">
        <v>413</v>
      </c>
      <c r="C1187" s="83" t="s">
        <v>11</v>
      </c>
      <c r="D1187" s="80">
        <v>0</v>
      </c>
      <c r="E1187" s="103">
        <v>1</v>
      </c>
      <c r="F1187" s="4">
        <f>SUM(H1187-I1187)</f>
        <v>-2.0029485360758691E-4</v>
      </c>
      <c r="G1187" s="4">
        <f t="shared" si="120"/>
        <v>2.0029485360758691E-4</v>
      </c>
      <c r="H1187" s="91">
        <v>0</v>
      </c>
      <c r="I1187" s="91">
        <v>2.0029485360758691E-4</v>
      </c>
    </row>
    <row r="1188" spans="1:9" x14ac:dyDescent="0.2">
      <c r="A1188" s="204" t="e">
        <v>#N/A</v>
      </c>
      <c r="B1188" s="204"/>
      <c r="C1188" s="83" t="s">
        <v>12</v>
      </c>
      <c r="D1188" s="80">
        <v>4</v>
      </c>
      <c r="E1188" s="85">
        <v>1</v>
      </c>
      <c r="F1188" s="4">
        <f>SUM(H1188-I1188)</f>
        <v>2.8477114786573199E-4</v>
      </c>
      <c r="G1188" s="4">
        <f t="shared" si="120"/>
        <v>2.8477114786573199E-4</v>
      </c>
      <c r="H1188" s="91">
        <v>1.2176687415309966E-3</v>
      </c>
      <c r="I1188" s="91">
        <v>9.3289759366526465E-4</v>
      </c>
    </row>
    <row r="1189" spans="1:9" x14ac:dyDescent="0.2">
      <c r="A1189" s="204" t="e">
        <v>#N/A</v>
      </c>
      <c r="B1189" s="204"/>
      <c r="C1189" s="83" t="s">
        <v>13</v>
      </c>
      <c r="D1189" s="80">
        <v>675</v>
      </c>
      <c r="E1189" s="85">
        <v>380</v>
      </c>
      <c r="F1189" s="4">
        <f>SUM(H1189-I1189)</f>
        <v>1.9899940399659699E-2</v>
      </c>
      <c r="G1189" s="4">
        <f t="shared" si="120"/>
        <v>1.9899940399659699E-2</v>
      </c>
      <c r="H1189" s="91">
        <v>0.28852050478766894</v>
      </c>
      <c r="I1189" s="91">
        <v>0.26862056438800924</v>
      </c>
    </row>
    <row r="1190" spans="1:9" x14ac:dyDescent="0.2">
      <c r="A1190" s="204" t="e">
        <v>#N/A</v>
      </c>
      <c r="B1190" s="204"/>
      <c r="C1190" s="83" t="s">
        <v>14</v>
      </c>
      <c r="D1190" s="80">
        <v>1796</v>
      </c>
      <c r="E1190" s="85">
        <v>1330</v>
      </c>
      <c r="F1190" s="4">
        <f t="shared" ref="F1190:F1253" si="122">SUM(H1190-I1190)</f>
        <v>-1.9984416693917373E-2</v>
      </c>
      <c r="G1190" s="4">
        <f t="shared" si="120"/>
        <v>1.9984416693917373E-2</v>
      </c>
      <c r="H1190" s="91">
        <v>0.71026182647080105</v>
      </c>
      <c r="I1190" s="91">
        <v>0.73024624316471842</v>
      </c>
    </row>
    <row r="1191" spans="1:9" x14ac:dyDescent="0.2">
      <c r="A1191" s="204" t="s">
        <v>270</v>
      </c>
      <c r="B1191" s="204" t="s">
        <v>414</v>
      </c>
      <c r="C1191" s="83" t="s">
        <v>11</v>
      </c>
      <c r="D1191" s="80">
        <v>0</v>
      </c>
      <c r="E1191" s="85">
        <v>1</v>
      </c>
      <c r="F1191" s="4">
        <f t="shared" si="122"/>
        <v>-2.0029485360758691E-4</v>
      </c>
      <c r="G1191" s="4">
        <f t="shared" si="120"/>
        <v>2.0029485360758691E-4</v>
      </c>
      <c r="H1191" s="91">
        <v>0</v>
      </c>
      <c r="I1191" s="91">
        <v>2.0029485360758691E-4</v>
      </c>
    </row>
    <row r="1192" spans="1:9" x14ac:dyDescent="0.2">
      <c r="A1192" s="204" t="e">
        <v>#N/A</v>
      </c>
      <c r="B1192" s="204"/>
      <c r="C1192" s="83" t="s">
        <v>12</v>
      </c>
      <c r="D1192" s="80">
        <v>5</v>
      </c>
      <c r="E1192" s="85">
        <v>3</v>
      </c>
      <c r="F1192" s="4">
        <f t="shared" si="122"/>
        <v>-3.9104705617181985E-4</v>
      </c>
      <c r="G1192" s="4">
        <f t="shared" si="120"/>
        <v>3.9104705617181985E-4</v>
      </c>
      <c r="H1192" s="91">
        <v>1.7456802085600127E-3</v>
      </c>
      <c r="I1192" s="91">
        <v>2.1367272647318325E-3</v>
      </c>
    </row>
    <row r="1193" spans="1:9" x14ac:dyDescent="0.2">
      <c r="A1193" s="204" t="e">
        <v>#N/A</v>
      </c>
      <c r="B1193" s="204"/>
      <c r="C1193" s="83" t="s">
        <v>13</v>
      </c>
      <c r="D1193" s="80">
        <v>361</v>
      </c>
      <c r="E1193" s="85">
        <v>204</v>
      </c>
      <c r="F1193" s="4">
        <f t="shared" si="122"/>
        <v>1.1607056036726654E-2</v>
      </c>
      <c r="G1193" s="4">
        <f t="shared" si="120"/>
        <v>1.1607056036726654E-2</v>
      </c>
      <c r="H1193" s="91">
        <v>0.15497910653849312</v>
      </c>
      <c r="I1193" s="91">
        <v>0.14337205050176646</v>
      </c>
    </row>
    <row r="1194" spans="1:9" x14ac:dyDescent="0.2">
      <c r="A1194" s="204" t="e">
        <v>#N/A</v>
      </c>
      <c r="B1194" s="204"/>
      <c r="C1194" s="83" t="s">
        <v>14</v>
      </c>
      <c r="D1194" s="80">
        <v>2109</v>
      </c>
      <c r="E1194" s="85">
        <v>1504</v>
      </c>
      <c r="F1194" s="4">
        <f t="shared" si="122"/>
        <v>-1.1015714126946352E-2</v>
      </c>
      <c r="G1194" s="4">
        <f t="shared" si="120"/>
        <v>1.1015714126946352E-2</v>
      </c>
      <c r="H1194" s="91">
        <v>0.84327521325294763</v>
      </c>
      <c r="I1194" s="91">
        <v>0.85429092737989398</v>
      </c>
    </row>
    <row r="1195" spans="1:9" x14ac:dyDescent="0.2">
      <c r="A1195" s="204" t="s">
        <v>270</v>
      </c>
      <c r="B1195" s="204" t="s">
        <v>415</v>
      </c>
      <c r="C1195" s="83" t="s">
        <v>11</v>
      </c>
      <c r="D1195" s="80">
        <v>0</v>
      </c>
      <c r="E1195" s="85">
        <v>2</v>
      </c>
      <c r="F1195" s="4">
        <f t="shared" si="122"/>
        <v>-4.5516900233738637E-4</v>
      </c>
      <c r="G1195" s="4">
        <f t="shared" si="120"/>
        <v>4.5516900233738637E-4</v>
      </c>
      <c r="H1195" s="90">
        <v>0</v>
      </c>
      <c r="I1195" s="90">
        <v>4.5516900233738637E-4</v>
      </c>
    </row>
    <row r="1196" spans="1:9" x14ac:dyDescent="0.2">
      <c r="A1196" s="204" t="e">
        <v>#N/A</v>
      </c>
      <c r="B1196" s="204"/>
      <c r="C1196" s="83" t="s">
        <v>12</v>
      </c>
      <c r="D1196" s="80">
        <v>14</v>
      </c>
      <c r="E1196" s="85">
        <v>2</v>
      </c>
      <c r="F1196" s="4">
        <f t="shared" si="122"/>
        <v>2.5388198167617636E-3</v>
      </c>
      <c r="G1196" s="4">
        <f t="shared" si="120"/>
        <v>2.5388198167617636E-3</v>
      </c>
      <c r="H1196" s="91">
        <v>7.5798194719470125E-3</v>
      </c>
      <c r="I1196" s="91">
        <v>5.0409996551852489E-3</v>
      </c>
    </row>
    <row r="1197" spans="1:9" x14ac:dyDescent="0.2">
      <c r="A1197" s="204" t="e">
        <v>#N/A</v>
      </c>
      <c r="B1197" s="204"/>
      <c r="C1197" s="83" t="s">
        <v>13</v>
      </c>
      <c r="D1197" s="80">
        <v>604</v>
      </c>
      <c r="E1197" s="85">
        <v>417</v>
      </c>
      <c r="F1197" s="4">
        <f t="shared" si="122"/>
        <v>3.0705540170650192E-4</v>
      </c>
      <c r="G1197" s="4">
        <f t="shared" si="120"/>
        <v>3.0705540170650192E-4</v>
      </c>
      <c r="H1197" s="91">
        <v>0.25572745914330353</v>
      </c>
      <c r="I1197" s="91">
        <v>0.25542040374159702</v>
      </c>
    </row>
    <row r="1198" spans="1:9" x14ac:dyDescent="0.2">
      <c r="A1198" s="204" t="e">
        <v>#N/A</v>
      </c>
      <c r="B1198" s="204"/>
      <c r="C1198" s="83" t="s">
        <v>14</v>
      </c>
      <c r="D1198" s="80">
        <v>1857</v>
      </c>
      <c r="E1198" s="85">
        <v>1291</v>
      </c>
      <c r="F1198" s="4">
        <f t="shared" si="122"/>
        <v>-2.390706216130245E-3</v>
      </c>
      <c r="G1198" s="4">
        <f t="shared" si="120"/>
        <v>2.390706216130245E-3</v>
      </c>
      <c r="H1198" s="91">
        <v>0.7366927213847505</v>
      </c>
      <c r="I1198" s="91">
        <v>0.73908342760088075</v>
      </c>
    </row>
    <row r="1199" spans="1:9" x14ac:dyDescent="0.2">
      <c r="A1199" s="204" t="s">
        <v>270</v>
      </c>
      <c r="B1199" s="204" t="s">
        <v>416</v>
      </c>
      <c r="C1199" s="83" t="s">
        <v>11</v>
      </c>
      <c r="D1199" s="80">
        <v>0</v>
      </c>
      <c r="E1199" s="85">
        <v>0</v>
      </c>
      <c r="F1199" s="4">
        <f t="shared" si="122"/>
        <v>0</v>
      </c>
      <c r="G1199" s="4">
        <f t="shared" si="120"/>
        <v>0</v>
      </c>
      <c r="H1199" s="91">
        <v>0</v>
      </c>
      <c r="I1199" s="91">
        <v>0</v>
      </c>
    </row>
    <row r="1200" spans="1:9" x14ac:dyDescent="0.2">
      <c r="A1200" s="204" t="e">
        <v>#N/A</v>
      </c>
      <c r="B1200" s="204"/>
      <c r="C1200" s="83" t="s">
        <v>12</v>
      </c>
      <c r="D1200" s="80">
        <v>7</v>
      </c>
      <c r="E1200" s="85">
        <v>1</v>
      </c>
      <c r="F1200" s="4">
        <f t="shared" si="122"/>
        <v>2.6624331567590837E-4</v>
      </c>
      <c r="G1200" s="4">
        <f t="shared" si="120"/>
        <v>2.6624331567590837E-4</v>
      </c>
      <c r="H1200" s="91">
        <v>1.7372008761738728E-3</v>
      </c>
      <c r="I1200" s="91">
        <v>1.4709575604979644E-3</v>
      </c>
    </row>
    <row r="1201" spans="1:9" x14ac:dyDescent="0.2">
      <c r="A1201" s="204" t="e">
        <v>#N/A</v>
      </c>
      <c r="B1201" s="204"/>
      <c r="C1201" s="83" t="s">
        <v>13</v>
      </c>
      <c r="D1201" s="80">
        <v>246</v>
      </c>
      <c r="E1201" s="85">
        <v>174</v>
      </c>
      <c r="F1201" s="4">
        <f t="shared" si="122"/>
        <v>-5.3168867694945721E-3</v>
      </c>
      <c r="G1201" s="4">
        <f t="shared" si="120"/>
        <v>5.3168867694945721E-3</v>
      </c>
      <c r="H1201" s="91">
        <v>9.4702422000323735E-2</v>
      </c>
      <c r="I1201" s="91">
        <v>0.10001930876981831</v>
      </c>
    </row>
    <row r="1202" spans="1:9" x14ac:dyDescent="0.2">
      <c r="A1202" s="204" t="e">
        <v>#N/A</v>
      </c>
      <c r="B1202" s="204"/>
      <c r="C1202" s="83" t="s">
        <v>14</v>
      </c>
      <c r="D1202" s="80">
        <v>2222</v>
      </c>
      <c r="E1202" s="85">
        <v>1537</v>
      </c>
      <c r="F1202" s="4">
        <f t="shared" si="122"/>
        <v>5.0506434538185596E-3</v>
      </c>
      <c r="G1202" s="4">
        <f t="shared" si="120"/>
        <v>5.0506434538185596E-3</v>
      </c>
      <c r="H1202" s="91">
        <v>0.9035603771235029</v>
      </c>
      <c r="I1202" s="91">
        <v>0.89850973366968434</v>
      </c>
    </row>
    <row r="1203" spans="1:9" x14ac:dyDescent="0.2">
      <c r="A1203" s="204" t="s">
        <v>267</v>
      </c>
      <c r="B1203" s="204" t="s">
        <v>417</v>
      </c>
      <c r="C1203" s="83" t="s">
        <v>11</v>
      </c>
      <c r="D1203" s="80">
        <v>0</v>
      </c>
      <c r="E1203" s="85">
        <v>1</v>
      </c>
      <c r="F1203" s="4">
        <f t="shared" si="122"/>
        <v>-2.1842760764472343E-4</v>
      </c>
      <c r="G1203" s="4">
        <f t="shared" si="120"/>
        <v>2.1842760764472343E-4</v>
      </c>
      <c r="H1203" s="91">
        <v>0</v>
      </c>
      <c r="I1203" s="91">
        <v>2.1842760764472343E-4</v>
      </c>
    </row>
    <row r="1204" spans="1:9" x14ac:dyDescent="0.2">
      <c r="A1204" s="204" t="e">
        <v>#N/A</v>
      </c>
      <c r="B1204" s="204"/>
      <c r="C1204" s="83" t="s">
        <v>12</v>
      </c>
      <c r="D1204" s="80">
        <v>14</v>
      </c>
      <c r="E1204" s="85">
        <v>1</v>
      </c>
      <c r="F1204" s="4">
        <f t="shared" si="122"/>
        <v>1.5630950216520868E-3</v>
      </c>
      <c r="G1204" s="4">
        <f t="shared" ref="G1204:G1267" si="123">ABS(F1204)</f>
        <v>1.5630950216520868E-3</v>
      </c>
      <c r="H1204" s="91">
        <v>4.427958027393826E-3</v>
      </c>
      <c r="I1204" s="91">
        <v>2.8648630057417392E-3</v>
      </c>
    </row>
    <row r="1205" spans="1:9" x14ac:dyDescent="0.2">
      <c r="A1205" s="204" t="e">
        <v>#N/A</v>
      </c>
      <c r="B1205" s="204"/>
      <c r="C1205" s="83" t="s">
        <v>418</v>
      </c>
      <c r="D1205" s="80">
        <v>1411</v>
      </c>
      <c r="E1205" s="85">
        <v>918</v>
      </c>
      <c r="F1205" s="4">
        <f t="shared" si="122"/>
        <v>-2.2472446839367777E-3</v>
      </c>
      <c r="G1205" s="4">
        <f t="shared" si="123"/>
        <v>2.2472446839367777E-3</v>
      </c>
      <c r="H1205" s="91">
        <v>0.52780336375815162</v>
      </c>
      <c r="I1205" s="91">
        <v>0.5300506084420884</v>
      </c>
    </row>
    <row r="1206" spans="1:9" x14ac:dyDescent="0.2">
      <c r="A1206" s="204" t="e">
        <v>#N/A</v>
      </c>
      <c r="B1206" s="204"/>
      <c r="C1206" s="83" t="s">
        <v>419</v>
      </c>
      <c r="D1206" s="80">
        <v>223</v>
      </c>
      <c r="E1206" s="85">
        <v>177</v>
      </c>
      <c r="F1206" s="4">
        <f t="shared" si="122"/>
        <v>-3.3374946777546266E-3</v>
      </c>
      <c r="G1206" s="4">
        <f t="shared" si="123"/>
        <v>3.3374946777546266E-3</v>
      </c>
      <c r="H1206" s="91">
        <v>7.9398805837885778E-2</v>
      </c>
      <c r="I1206" s="91">
        <v>8.2736300515640404E-2</v>
      </c>
    </row>
    <row r="1207" spans="1:9" x14ac:dyDescent="0.2">
      <c r="A1207" s="204" t="e">
        <v>#N/A</v>
      </c>
      <c r="B1207" s="204"/>
      <c r="C1207" s="83" t="s">
        <v>420</v>
      </c>
      <c r="D1207" s="80">
        <v>1145</v>
      </c>
      <c r="E1207" s="85">
        <v>775</v>
      </c>
      <c r="F1207" s="4">
        <f t="shared" si="122"/>
        <v>4.2400719476843873E-3</v>
      </c>
      <c r="G1207" s="4">
        <f t="shared" si="123"/>
        <v>4.2400719476843873E-3</v>
      </c>
      <c r="H1207" s="91">
        <v>0.38836987237656895</v>
      </c>
      <c r="I1207" s="91">
        <v>0.38412980042888456</v>
      </c>
    </row>
    <row r="1208" spans="1:9" x14ac:dyDescent="0.2">
      <c r="A1208" s="204" t="s">
        <v>267</v>
      </c>
      <c r="B1208" s="204" t="s">
        <v>421</v>
      </c>
      <c r="C1208" s="83" t="s">
        <v>11</v>
      </c>
      <c r="D1208" s="80">
        <v>0</v>
      </c>
      <c r="E1208" s="85">
        <v>3</v>
      </c>
      <c r="F1208" s="4">
        <f t="shared" si="122"/>
        <v>-6.9262031989803798E-4</v>
      </c>
      <c r="G1208" s="4">
        <f t="shared" si="123"/>
        <v>6.9262031989803798E-4</v>
      </c>
      <c r="H1208" s="90">
        <v>0</v>
      </c>
      <c r="I1208" s="90">
        <v>6.9262031989803798E-4</v>
      </c>
    </row>
    <row r="1209" spans="1:9" x14ac:dyDescent="0.2">
      <c r="A1209" s="204" t="e">
        <v>#N/A</v>
      </c>
      <c r="B1209" s="204"/>
      <c r="C1209" s="83" t="s">
        <v>12</v>
      </c>
      <c r="D1209" s="80">
        <v>7</v>
      </c>
      <c r="E1209" s="85">
        <v>0</v>
      </c>
      <c r="F1209" s="4">
        <f t="shared" si="122"/>
        <v>9.4031411494769008E-4</v>
      </c>
      <c r="G1209" s="4">
        <f t="shared" si="123"/>
        <v>9.4031411494769008E-4</v>
      </c>
      <c r="H1209" s="91">
        <v>2.3386072753961394E-3</v>
      </c>
      <c r="I1209" s="91">
        <v>1.3982931604484493E-3</v>
      </c>
    </row>
    <row r="1210" spans="1:9" x14ac:dyDescent="0.2">
      <c r="A1210" s="204" t="e">
        <v>#N/A</v>
      </c>
      <c r="B1210" s="204"/>
      <c r="C1210" s="83" t="s">
        <v>13</v>
      </c>
      <c r="D1210" s="80">
        <v>1049</v>
      </c>
      <c r="E1210" s="85">
        <v>651</v>
      </c>
      <c r="F1210" s="4">
        <f t="shared" si="122"/>
        <v>1.9834214909935088E-3</v>
      </c>
      <c r="G1210" s="4">
        <f t="shared" si="123"/>
        <v>1.9834214909935088E-3</v>
      </c>
      <c r="H1210" s="91">
        <v>0.38225376664229782</v>
      </c>
      <c r="I1210" s="91">
        <v>0.38027034515130431</v>
      </c>
    </row>
    <row r="1211" spans="1:9" x14ac:dyDescent="0.2">
      <c r="A1211" s="204" t="e">
        <v>#N/A</v>
      </c>
      <c r="B1211" s="204"/>
      <c r="C1211" s="83" t="s">
        <v>14</v>
      </c>
      <c r="D1211" s="80">
        <v>1737</v>
      </c>
      <c r="E1211" s="85">
        <v>1218</v>
      </c>
      <c r="F1211" s="4">
        <f t="shared" si="122"/>
        <v>-2.2311152860404748E-3</v>
      </c>
      <c r="G1211" s="4">
        <f t="shared" si="123"/>
        <v>2.2311152860404748E-3</v>
      </c>
      <c r="H1211" s="91">
        <v>0.6154076260823067</v>
      </c>
      <c r="I1211" s="91">
        <v>0.61763874136834718</v>
      </c>
    </row>
    <row r="1212" spans="1:9" x14ac:dyDescent="0.2">
      <c r="A1212" s="204" t="s">
        <v>267</v>
      </c>
      <c r="B1212" s="204" t="s">
        <v>422</v>
      </c>
      <c r="C1212" s="83" t="s">
        <v>11</v>
      </c>
      <c r="D1212" s="80">
        <v>0</v>
      </c>
      <c r="E1212" s="85">
        <v>0</v>
      </c>
      <c r="F1212" s="4">
        <f t="shared" si="122"/>
        <v>0</v>
      </c>
      <c r="G1212" s="4">
        <f t="shared" si="123"/>
        <v>0</v>
      </c>
      <c r="H1212" s="91">
        <v>0</v>
      </c>
      <c r="I1212" s="91">
        <v>0</v>
      </c>
    </row>
    <row r="1213" spans="1:9" x14ac:dyDescent="0.2">
      <c r="A1213" s="204" t="e">
        <v>#N/A</v>
      </c>
      <c r="B1213" s="204"/>
      <c r="C1213" s="83" t="s">
        <v>12</v>
      </c>
      <c r="D1213" s="80">
        <v>6</v>
      </c>
      <c r="E1213" s="85">
        <v>2</v>
      </c>
      <c r="F1213" s="4">
        <f t="shared" si="122"/>
        <v>-3.7205787768469041E-4</v>
      </c>
      <c r="G1213" s="4">
        <f t="shared" si="123"/>
        <v>3.7205787768469041E-4</v>
      </c>
      <c r="H1213" s="91">
        <v>2.2320736571962603E-3</v>
      </c>
      <c r="I1213" s="91">
        <v>2.6041315348809507E-3</v>
      </c>
    </row>
    <row r="1214" spans="1:9" x14ac:dyDescent="0.2">
      <c r="A1214" s="204" t="e">
        <v>#N/A</v>
      </c>
      <c r="B1214" s="204"/>
      <c r="C1214" s="83" t="s">
        <v>13</v>
      </c>
      <c r="D1214" s="80">
        <v>938</v>
      </c>
      <c r="E1214" s="85">
        <v>624</v>
      </c>
      <c r="F1214" s="4">
        <f t="shared" si="122"/>
        <v>-1.5958804441139618E-3</v>
      </c>
      <c r="G1214" s="4">
        <f t="shared" si="123"/>
        <v>1.5958804441139618E-3</v>
      </c>
      <c r="H1214" s="91">
        <v>0.53625555532527136</v>
      </c>
      <c r="I1214" s="91">
        <v>0.53785143576938532</v>
      </c>
    </row>
    <row r="1215" spans="1:9" x14ac:dyDescent="0.2">
      <c r="A1215" s="204" t="e">
        <v>#N/A</v>
      </c>
      <c r="B1215" s="204"/>
      <c r="C1215" s="83" t="s">
        <v>14</v>
      </c>
      <c r="D1215" s="80">
        <v>797</v>
      </c>
      <c r="E1215" s="85">
        <v>531</v>
      </c>
      <c r="F1215" s="4">
        <f t="shared" si="122"/>
        <v>1.9679383218012547E-3</v>
      </c>
      <c r="G1215" s="4">
        <f t="shared" si="123"/>
        <v>1.9679383218012547E-3</v>
      </c>
      <c r="H1215" s="91">
        <v>0.46151237101753451</v>
      </c>
      <c r="I1215" s="91">
        <v>0.45954443269573325</v>
      </c>
    </row>
    <row r="1216" spans="1:9" x14ac:dyDescent="0.2">
      <c r="A1216" s="204" t="s">
        <v>267</v>
      </c>
      <c r="B1216" s="204" t="s">
        <v>423</v>
      </c>
      <c r="C1216" s="83" t="s">
        <v>11</v>
      </c>
      <c r="D1216" s="80">
        <v>0</v>
      </c>
      <c r="E1216" s="85">
        <v>0</v>
      </c>
      <c r="F1216" s="4">
        <f t="shared" si="122"/>
        <v>0</v>
      </c>
      <c r="G1216" s="4">
        <f t="shared" si="123"/>
        <v>0</v>
      </c>
      <c r="H1216" s="91">
        <v>0</v>
      </c>
      <c r="I1216" s="91">
        <v>0</v>
      </c>
    </row>
    <row r="1217" spans="1:9" x14ac:dyDescent="0.2">
      <c r="A1217" s="204" t="e">
        <v>#N/A</v>
      </c>
      <c r="B1217" s="204"/>
      <c r="C1217" s="83" t="s">
        <v>12</v>
      </c>
      <c r="D1217" s="80">
        <v>0</v>
      </c>
      <c r="E1217" s="85">
        <v>0</v>
      </c>
      <c r="F1217" s="4">
        <f t="shared" si="122"/>
        <v>0</v>
      </c>
      <c r="G1217" s="4">
        <f t="shared" si="123"/>
        <v>0</v>
      </c>
      <c r="H1217" s="91">
        <v>0</v>
      </c>
      <c r="I1217" s="91">
        <v>0</v>
      </c>
    </row>
    <row r="1218" spans="1:9" x14ac:dyDescent="0.2">
      <c r="A1218" s="204" t="e">
        <v>#N/A</v>
      </c>
      <c r="B1218" s="204"/>
      <c r="C1218" s="83" t="s">
        <v>424</v>
      </c>
      <c r="D1218" s="80">
        <v>563</v>
      </c>
      <c r="E1218" s="85">
        <v>343</v>
      </c>
      <c r="F1218" s="4">
        <f t="shared" si="122"/>
        <v>1.4974810042623576E-2</v>
      </c>
      <c r="G1218" s="4">
        <f t="shared" si="123"/>
        <v>1.4974810042623576E-2</v>
      </c>
      <c r="H1218" s="91">
        <v>0.60341489259187142</v>
      </c>
      <c r="I1218" s="91">
        <v>0.58844008254924784</v>
      </c>
    </row>
    <row r="1219" spans="1:9" x14ac:dyDescent="0.2">
      <c r="A1219" s="204" t="e">
        <v>#N/A</v>
      </c>
      <c r="B1219" s="204"/>
      <c r="C1219" s="83" t="s">
        <v>425</v>
      </c>
      <c r="D1219" s="80">
        <v>375</v>
      </c>
      <c r="E1219" s="85">
        <v>281</v>
      </c>
      <c r="F1219" s="4">
        <f t="shared" si="122"/>
        <v>-1.4974810042624687E-2</v>
      </c>
      <c r="G1219" s="4">
        <f t="shared" si="123"/>
        <v>1.4974810042624687E-2</v>
      </c>
      <c r="H1219" s="91">
        <v>0.39658510740812891</v>
      </c>
      <c r="I1219" s="91">
        <v>0.4115599174507536</v>
      </c>
    </row>
    <row r="1220" spans="1:9" x14ac:dyDescent="0.2">
      <c r="A1220" s="204" t="s">
        <v>267</v>
      </c>
      <c r="B1220" s="204" t="s">
        <v>426</v>
      </c>
      <c r="C1220" s="83" t="s">
        <v>11</v>
      </c>
      <c r="D1220" s="80">
        <v>0</v>
      </c>
      <c r="E1220" s="85">
        <v>0</v>
      </c>
      <c r="F1220" s="4">
        <f t="shared" si="122"/>
        <v>0</v>
      </c>
      <c r="G1220" s="4">
        <f t="shared" si="123"/>
        <v>0</v>
      </c>
      <c r="H1220" s="91">
        <v>0</v>
      </c>
      <c r="I1220" s="91">
        <v>0</v>
      </c>
    </row>
    <row r="1221" spans="1:9" x14ac:dyDescent="0.2">
      <c r="A1221" s="204" t="e">
        <v>#N/A</v>
      </c>
      <c r="B1221" s="204"/>
      <c r="C1221" s="83" t="s">
        <v>12</v>
      </c>
      <c r="D1221" s="80">
        <v>1</v>
      </c>
      <c r="E1221" s="85">
        <v>0</v>
      </c>
      <c r="F1221" s="4">
        <f t="shared" si="122"/>
        <v>4.0888226180028594E-4</v>
      </c>
      <c r="G1221" s="4">
        <f t="shared" si="123"/>
        <v>4.0888226180028594E-4</v>
      </c>
      <c r="H1221" s="90">
        <v>1.0360796174097757E-3</v>
      </c>
      <c r="I1221" s="90">
        <v>6.2719735560948979E-4</v>
      </c>
    </row>
    <row r="1222" spans="1:9" x14ac:dyDescent="0.2">
      <c r="A1222" s="204" t="e">
        <v>#N/A</v>
      </c>
      <c r="B1222" s="204"/>
      <c r="C1222" s="83" t="s">
        <v>427</v>
      </c>
      <c r="D1222" s="80">
        <v>176</v>
      </c>
      <c r="E1222" s="85">
        <v>78</v>
      </c>
      <c r="F1222" s="4">
        <f t="shared" si="122"/>
        <v>1.6798267708662828E-2</v>
      </c>
      <c r="G1222" s="4">
        <f t="shared" si="123"/>
        <v>1.6798267708662828E-2</v>
      </c>
      <c r="H1222" s="91">
        <v>0.1861355187832755</v>
      </c>
      <c r="I1222" s="91">
        <v>0.16933725107461267</v>
      </c>
    </row>
    <row r="1223" spans="1:9" x14ac:dyDescent="0.2">
      <c r="A1223" s="204" t="e">
        <v>#N/A</v>
      </c>
      <c r="B1223" s="204"/>
      <c r="C1223" s="83" t="s">
        <v>428</v>
      </c>
      <c r="D1223" s="80">
        <v>421</v>
      </c>
      <c r="E1223" s="85">
        <v>267</v>
      </c>
      <c r="F1223" s="4">
        <f t="shared" si="122"/>
        <v>5.8802283462249805E-3</v>
      </c>
      <c r="G1223" s="4">
        <f t="shared" si="123"/>
        <v>5.8802283462249805E-3</v>
      </c>
      <c r="H1223" s="91">
        <v>0.44492360870223363</v>
      </c>
      <c r="I1223" s="91">
        <v>0.43904338035600865</v>
      </c>
    </row>
    <row r="1224" spans="1:9" x14ac:dyDescent="0.2">
      <c r="A1224" s="204" t="e">
        <v>#N/A</v>
      </c>
      <c r="B1224" s="204"/>
      <c r="C1224" s="83" t="s">
        <v>429</v>
      </c>
      <c r="D1224" s="80">
        <v>176</v>
      </c>
      <c r="E1224" s="85">
        <v>141</v>
      </c>
      <c r="F1224" s="4">
        <f t="shared" si="122"/>
        <v>-6.6960566986013492E-3</v>
      </c>
      <c r="G1224" s="4">
        <f t="shared" si="123"/>
        <v>6.6960566986013492E-3</v>
      </c>
      <c r="H1224" s="91">
        <v>0.19767110935535431</v>
      </c>
      <c r="I1224" s="91">
        <v>0.20436716605395566</v>
      </c>
    </row>
    <row r="1225" spans="1:9" x14ac:dyDescent="0.2">
      <c r="A1225" s="204" t="e">
        <v>#N/A</v>
      </c>
      <c r="B1225" s="204"/>
      <c r="C1225" s="83" t="s">
        <v>430</v>
      </c>
      <c r="D1225" s="80">
        <v>124</v>
      </c>
      <c r="E1225" s="85">
        <v>99</v>
      </c>
      <c r="F1225" s="4">
        <f t="shared" si="122"/>
        <v>-7.0846748426052208E-3</v>
      </c>
      <c r="G1225" s="4">
        <f t="shared" si="123"/>
        <v>7.0846748426052208E-3</v>
      </c>
      <c r="H1225" s="91">
        <v>0.12612596452310953</v>
      </c>
      <c r="I1225" s="91">
        <v>0.13321063936571476</v>
      </c>
    </row>
    <row r="1226" spans="1:9" x14ac:dyDescent="0.2">
      <c r="A1226" s="204" t="e">
        <v>#N/A</v>
      </c>
      <c r="B1226" s="204"/>
      <c r="C1226" s="83" t="s">
        <v>431</v>
      </c>
      <c r="D1226" s="80">
        <v>40</v>
      </c>
      <c r="E1226" s="85">
        <v>39</v>
      </c>
      <c r="F1226" s="4">
        <f t="shared" si="122"/>
        <v>-9.3066467754829088E-3</v>
      </c>
      <c r="G1226" s="4">
        <f t="shared" si="123"/>
        <v>9.3066467754829088E-3</v>
      </c>
      <c r="H1226" s="91">
        <v>4.4107719018616848E-2</v>
      </c>
      <c r="I1226" s="91">
        <v>5.3414365794099757E-2</v>
      </c>
    </row>
    <row r="1227" spans="1:9" x14ac:dyDescent="0.2">
      <c r="A1227" s="204" t="s">
        <v>267</v>
      </c>
      <c r="B1227" s="204" t="s">
        <v>1143</v>
      </c>
      <c r="C1227" s="83" t="s">
        <v>433</v>
      </c>
      <c r="D1227" s="80">
        <v>160</v>
      </c>
      <c r="E1227" s="85">
        <v>107</v>
      </c>
      <c r="F1227" s="4">
        <f t="shared" si="122"/>
        <v>-3.6395063270614203E-3</v>
      </c>
      <c r="G1227" s="4">
        <f t="shared" si="123"/>
        <v>3.6395063270614203E-3</v>
      </c>
      <c r="H1227" s="91">
        <v>0.16568775028114072</v>
      </c>
      <c r="I1227" s="91">
        <v>0.16932725660820214</v>
      </c>
    </row>
    <row r="1228" spans="1:9" x14ac:dyDescent="0.2">
      <c r="A1228" s="204" t="e">
        <v>#N/A</v>
      </c>
      <c r="B1228" s="204"/>
      <c r="C1228" s="83" t="s">
        <v>434</v>
      </c>
      <c r="D1228" s="80">
        <v>335</v>
      </c>
      <c r="E1228" s="85">
        <v>272</v>
      </c>
      <c r="F1228" s="4">
        <f t="shared" si="122"/>
        <v>-2.957368512989722E-2</v>
      </c>
      <c r="G1228" s="4">
        <f t="shared" si="123"/>
        <v>2.957368512989722E-2</v>
      </c>
      <c r="H1228" s="91">
        <v>0.3608274185528712</v>
      </c>
      <c r="I1228" s="91">
        <v>0.39040110368276842</v>
      </c>
    </row>
    <row r="1229" spans="1:9" x14ac:dyDescent="0.2">
      <c r="A1229" s="204" t="e">
        <v>#N/A</v>
      </c>
      <c r="B1229" s="204"/>
      <c r="C1229" s="83" t="s">
        <v>435</v>
      </c>
      <c r="D1229" s="80">
        <v>372</v>
      </c>
      <c r="E1229" s="85">
        <v>209</v>
      </c>
      <c r="F1229" s="4">
        <f t="shared" si="122"/>
        <v>2.607870570029247E-2</v>
      </c>
      <c r="G1229" s="4">
        <f t="shared" si="123"/>
        <v>2.607870570029247E-2</v>
      </c>
      <c r="H1229" s="91">
        <v>0.3915789242141639</v>
      </c>
      <c r="I1229" s="91">
        <v>0.36550021851387143</v>
      </c>
    </row>
    <row r="1230" spans="1:9" ht="25.5" x14ac:dyDescent="0.2">
      <c r="A1230" s="204" t="e">
        <v>#N/A</v>
      </c>
      <c r="B1230" s="204"/>
      <c r="C1230" s="83" t="s">
        <v>1144</v>
      </c>
      <c r="D1230" s="80">
        <v>71</v>
      </c>
      <c r="E1230" s="85">
        <v>36</v>
      </c>
      <c r="F1230" s="4">
        <f t="shared" si="122"/>
        <v>7.1344857566643383E-3</v>
      </c>
      <c r="G1230" s="4">
        <f t="shared" si="123"/>
        <v>7.1344857566643383E-3</v>
      </c>
      <c r="H1230" s="91">
        <v>8.190590695182362E-2</v>
      </c>
      <c r="I1230" s="91">
        <v>7.4771421195159282E-2</v>
      </c>
    </row>
    <row r="1231" spans="1:9" x14ac:dyDescent="0.2">
      <c r="A1231" s="204" t="s">
        <v>267</v>
      </c>
      <c r="B1231" s="204" t="s">
        <v>438</v>
      </c>
      <c r="C1231" s="83" t="s">
        <v>11</v>
      </c>
      <c r="D1231" s="80">
        <v>0</v>
      </c>
      <c r="E1231" s="85">
        <v>0</v>
      </c>
      <c r="F1231" s="4">
        <f t="shared" si="122"/>
        <v>0</v>
      </c>
      <c r="G1231" s="4">
        <f t="shared" si="123"/>
        <v>0</v>
      </c>
      <c r="H1231" s="91">
        <v>0</v>
      </c>
      <c r="I1231" s="91">
        <v>0</v>
      </c>
    </row>
    <row r="1232" spans="1:9" x14ac:dyDescent="0.2">
      <c r="A1232" s="204" t="e">
        <v>#N/A</v>
      </c>
      <c r="B1232" s="204"/>
      <c r="C1232" s="83" t="s">
        <v>12</v>
      </c>
      <c r="D1232" s="80">
        <v>7</v>
      </c>
      <c r="E1232" s="85">
        <v>1</v>
      </c>
      <c r="F1232" s="4">
        <f t="shared" si="122"/>
        <v>1.7463663457657828E-3</v>
      </c>
      <c r="G1232" s="4">
        <f t="shared" si="123"/>
        <v>1.7463663457657828E-3</v>
      </c>
      <c r="H1232" s="91">
        <v>4.8384421128119578E-3</v>
      </c>
      <c r="I1232" s="91">
        <v>3.092075767046175E-3</v>
      </c>
    </row>
    <row r="1233" spans="1:9" x14ac:dyDescent="0.2">
      <c r="A1233" s="204" t="e">
        <v>#N/A</v>
      </c>
      <c r="B1233" s="204"/>
      <c r="C1233" s="83" t="s">
        <v>13</v>
      </c>
      <c r="D1233" s="80">
        <v>1067</v>
      </c>
      <c r="E1233" s="85">
        <v>684</v>
      </c>
      <c r="F1233" s="4">
        <f t="shared" si="122"/>
        <v>7.0257489096765546E-3</v>
      </c>
      <c r="G1233" s="4">
        <f t="shared" si="123"/>
        <v>7.0257489096765546E-3</v>
      </c>
      <c r="H1233" s="91">
        <v>0.6118417074368967</v>
      </c>
      <c r="I1233" s="91">
        <v>0.60481595852722014</v>
      </c>
    </row>
    <row r="1234" spans="1:9" x14ac:dyDescent="0.2">
      <c r="A1234" s="204" t="e">
        <v>#N/A</v>
      </c>
      <c r="B1234" s="204"/>
      <c r="C1234" s="83" t="s">
        <v>14</v>
      </c>
      <c r="D1234" s="80">
        <v>667</v>
      </c>
      <c r="E1234" s="85">
        <v>472</v>
      </c>
      <c r="F1234" s="4">
        <f t="shared" si="122"/>
        <v>-8.7721152554410819E-3</v>
      </c>
      <c r="G1234" s="4">
        <f t="shared" si="123"/>
        <v>8.7721152554410819E-3</v>
      </c>
      <c r="H1234" s="90">
        <v>0.38331985045029326</v>
      </c>
      <c r="I1234" s="90">
        <v>0.39209196570573435</v>
      </c>
    </row>
    <row r="1235" spans="1:9" x14ac:dyDescent="0.2">
      <c r="A1235" s="204" t="s">
        <v>267</v>
      </c>
      <c r="B1235" s="204" t="s">
        <v>439</v>
      </c>
      <c r="C1235" s="83" t="s">
        <v>11</v>
      </c>
      <c r="D1235" s="80">
        <v>0</v>
      </c>
      <c r="E1235" s="85">
        <v>0</v>
      </c>
      <c r="F1235" s="4">
        <f t="shared" si="122"/>
        <v>0</v>
      </c>
      <c r="G1235" s="4">
        <f t="shared" si="123"/>
        <v>0</v>
      </c>
      <c r="H1235" s="91">
        <v>0</v>
      </c>
      <c r="I1235" s="91">
        <v>0</v>
      </c>
    </row>
    <row r="1236" spans="1:9" x14ac:dyDescent="0.2">
      <c r="A1236" s="204" t="e">
        <v>#N/A</v>
      </c>
      <c r="B1236" s="204"/>
      <c r="C1236" s="83" t="s">
        <v>12</v>
      </c>
      <c r="D1236" s="80">
        <v>2</v>
      </c>
      <c r="E1236" s="85">
        <v>0</v>
      </c>
      <c r="F1236" s="4">
        <f t="shared" si="122"/>
        <v>5.1651142537917556E-4</v>
      </c>
      <c r="G1236" s="4">
        <f t="shared" si="123"/>
        <v>5.1651142537917556E-4</v>
      </c>
      <c r="H1236" s="91">
        <v>1.3388436838698726E-3</v>
      </c>
      <c r="I1236" s="91">
        <v>8.22332258490697E-4</v>
      </c>
    </row>
    <row r="1237" spans="1:9" x14ac:dyDescent="0.2">
      <c r="A1237" s="204" t="e">
        <v>#N/A</v>
      </c>
      <c r="B1237" s="204"/>
      <c r="C1237" s="83" t="s">
        <v>440</v>
      </c>
      <c r="D1237" s="80">
        <v>330</v>
      </c>
      <c r="E1237" s="85">
        <v>198</v>
      </c>
      <c r="F1237" s="4">
        <f t="shared" si="122"/>
        <v>2.1909963982921776E-3</v>
      </c>
      <c r="G1237" s="4">
        <f t="shared" si="123"/>
        <v>2.1909963982921776E-3</v>
      </c>
      <c r="H1237" s="91">
        <v>0.32087686952428973</v>
      </c>
      <c r="I1237" s="91">
        <v>0.31868587312599755</v>
      </c>
    </row>
    <row r="1238" spans="1:9" x14ac:dyDescent="0.2">
      <c r="A1238" s="204" t="e">
        <v>#N/A</v>
      </c>
      <c r="B1238" s="204"/>
      <c r="C1238" s="83" t="s">
        <v>441</v>
      </c>
      <c r="D1238" s="80">
        <v>27</v>
      </c>
      <c r="E1238" s="85">
        <v>54</v>
      </c>
      <c r="F1238" s="4">
        <f t="shared" si="122"/>
        <v>-1.8230390618125238E-2</v>
      </c>
      <c r="G1238" s="4">
        <f t="shared" si="123"/>
        <v>1.8230390618125238E-2</v>
      </c>
      <c r="H1238" s="91">
        <v>2.5605007158789515E-2</v>
      </c>
      <c r="I1238" s="91">
        <v>4.3835397776914753E-2</v>
      </c>
    </row>
    <row r="1239" spans="1:9" x14ac:dyDescent="0.2">
      <c r="A1239" s="204" t="e">
        <v>#N/A</v>
      </c>
      <c r="B1239" s="204"/>
      <c r="C1239" s="83" t="s">
        <v>429</v>
      </c>
      <c r="D1239" s="80">
        <v>708</v>
      </c>
      <c r="E1239" s="85">
        <v>432</v>
      </c>
      <c r="F1239" s="4">
        <f t="shared" si="122"/>
        <v>1.5522882794454795E-2</v>
      </c>
      <c r="G1239" s="4">
        <f t="shared" si="123"/>
        <v>1.5522882794454795E-2</v>
      </c>
      <c r="H1239" s="91">
        <v>0.652179279633052</v>
      </c>
      <c r="I1239" s="91">
        <v>0.6366563968385972</v>
      </c>
    </row>
    <row r="1240" spans="1:9" x14ac:dyDescent="0.2">
      <c r="A1240" s="204" t="s">
        <v>267</v>
      </c>
      <c r="B1240" s="204" t="s">
        <v>442</v>
      </c>
      <c r="C1240" s="83" t="s">
        <v>11</v>
      </c>
      <c r="D1240" s="80">
        <v>0</v>
      </c>
      <c r="E1240" s="85">
        <v>0</v>
      </c>
      <c r="F1240" s="4">
        <f t="shared" si="122"/>
        <v>0</v>
      </c>
      <c r="G1240" s="4">
        <f t="shared" si="123"/>
        <v>0</v>
      </c>
      <c r="H1240" s="91">
        <v>0</v>
      </c>
      <c r="I1240" s="91">
        <v>0</v>
      </c>
    </row>
    <row r="1241" spans="1:9" x14ac:dyDescent="0.2">
      <c r="A1241" s="204" t="e">
        <v>#N/A</v>
      </c>
      <c r="B1241" s="204"/>
      <c r="C1241" s="83" t="s">
        <v>12</v>
      </c>
      <c r="D1241" s="80">
        <v>0</v>
      </c>
      <c r="E1241" s="85">
        <v>0</v>
      </c>
      <c r="F1241" s="4">
        <f t="shared" si="122"/>
        <v>0</v>
      </c>
      <c r="G1241" s="4">
        <f t="shared" si="123"/>
        <v>0</v>
      </c>
      <c r="H1241" s="91">
        <v>0</v>
      </c>
      <c r="I1241" s="91">
        <v>0</v>
      </c>
    </row>
    <row r="1242" spans="1:9" x14ac:dyDescent="0.2">
      <c r="A1242" s="204" t="e">
        <v>#N/A</v>
      </c>
      <c r="B1242" s="204"/>
      <c r="C1242" s="83" t="s">
        <v>440</v>
      </c>
      <c r="D1242" s="80">
        <v>582</v>
      </c>
      <c r="E1242" s="85">
        <v>311</v>
      </c>
      <c r="F1242" s="4">
        <f t="shared" si="122"/>
        <v>1.9801620572519663E-2</v>
      </c>
      <c r="G1242" s="4">
        <f t="shared" si="123"/>
        <v>1.9801620572519663E-2</v>
      </c>
      <c r="H1242" s="91">
        <v>0.5440880415984034</v>
      </c>
      <c r="I1242" s="91">
        <v>0.52428642102588374</v>
      </c>
    </row>
    <row r="1243" spans="1:9" x14ac:dyDescent="0.2">
      <c r="A1243" s="204" t="e">
        <v>#N/A</v>
      </c>
      <c r="B1243" s="204"/>
      <c r="C1243" s="83" t="s">
        <v>441</v>
      </c>
      <c r="D1243" s="80">
        <v>59</v>
      </c>
      <c r="E1243" s="85">
        <v>77</v>
      </c>
      <c r="F1243" s="4">
        <f t="shared" si="122"/>
        <v>-1.9447204239853091E-2</v>
      </c>
      <c r="G1243" s="4">
        <f t="shared" si="123"/>
        <v>1.9447204239853091E-2</v>
      </c>
      <c r="H1243" s="91">
        <v>5.5554715670992516E-2</v>
      </c>
      <c r="I1243" s="91">
        <v>7.5001919910845607E-2</v>
      </c>
    </row>
    <row r="1244" spans="1:9" x14ac:dyDescent="0.2">
      <c r="A1244" s="204" t="e">
        <v>#N/A</v>
      </c>
      <c r="B1244" s="204"/>
      <c r="C1244" s="83" t="s">
        <v>429</v>
      </c>
      <c r="D1244" s="80">
        <v>426</v>
      </c>
      <c r="E1244" s="85">
        <v>296</v>
      </c>
      <c r="F1244" s="4">
        <f t="shared" si="122"/>
        <v>-3.5441633266586337E-4</v>
      </c>
      <c r="G1244" s="4">
        <f t="shared" si="123"/>
        <v>3.5441633266586337E-4</v>
      </c>
      <c r="H1244" s="91">
        <v>0.40035724273060458</v>
      </c>
      <c r="I1244" s="91">
        <v>0.40071165906327044</v>
      </c>
    </row>
    <row r="1245" spans="1:9" x14ac:dyDescent="0.2">
      <c r="A1245" s="204" t="s">
        <v>267</v>
      </c>
      <c r="B1245" s="204" t="s">
        <v>443</v>
      </c>
      <c r="C1245" s="83" t="s">
        <v>11</v>
      </c>
      <c r="D1245" s="80">
        <v>0</v>
      </c>
      <c r="E1245" s="85">
        <v>0</v>
      </c>
      <c r="F1245" s="4">
        <f t="shared" si="122"/>
        <v>0</v>
      </c>
      <c r="G1245" s="4">
        <f t="shared" si="123"/>
        <v>0</v>
      </c>
      <c r="H1245" s="91">
        <v>0</v>
      </c>
      <c r="I1245" s="91">
        <v>0</v>
      </c>
    </row>
    <row r="1246" spans="1:9" x14ac:dyDescent="0.2">
      <c r="A1246" s="204" t="e">
        <v>#N/A</v>
      </c>
      <c r="B1246" s="204"/>
      <c r="C1246" s="83" t="s">
        <v>12</v>
      </c>
      <c r="D1246" s="80">
        <v>4</v>
      </c>
      <c r="E1246" s="85">
        <v>0</v>
      </c>
      <c r="F1246" s="4">
        <f t="shared" si="122"/>
        <v>9.5109568731934716E-4</v>
      </c>
      <c r="G1246" s="4">
        <f t="shared" si="123"/>
        <v>9.5109568731934716E-4</v>
      </c>
      <c r="H1246" s="91">
        <v>2.4653248527631158E-3</v>
      </c>
      <c r="I1246" s="91">
        <v>1.5142291654437687E-3</v>
      </c>
    </row>
    <row r="1247" spans="1:9" x14ac:dyDescent="0.2">
      <c r="A1247" s="204" t="e">
        <v>#N/A</v>
      </c>
      <c r="B1247" s="204"/>
      <c r="C1247" s="83" t="s">
        <v>440</v>
      </c>
      <c r="D1247" s="80">
        <v>92</v>
      </c>
      <c r="E1247" s="85">
        <v>72</v>
      </c>
      <c r="F1247" s="4">
        <f t="shared" si="122"/>
        <v>-1.6409608637098366E-3</v>
      </c>
      <c r="G1247" s="4">
        <f t="shared" si="123"/>
        <v>1.6409608637098366E-3</v>
      </c>
      <c r="H1247" s="90">
        <v>9.8944051388237766E-2</v>
      </c>
      <c r="I1247" s="90">
        <v>0.1005850122519476</v>
      </c>
    </row>
    <row r="1248" spans="1:9" x14ac:dyDescent="0.2">
      <c r="A1248" s="204" t="e">
        <v>#N/A</v>
      </c>
      <c r="B1248" s="204"/>
      <c r="C1248" s="83" t="s">
        <v>441</v>
      </c>
      <c r="D1248" s="80">
        <v>56</v>
      </c>
      <c r="E1248" s="85">
        <v>41</v>
      </c>
      <c r="F1248" s="4">
        <f t="shared" si="122"/>
        <v>-6.0559460377424545E-3</v>
      </c>
      <c r="G1248" s="4">
        <f t="shared" si="123"/>
        <v>6.0559460377424545E-3</v>
      </c>
      <c r="H1248" s="91">
        <v>5.4795210613267704E-2</v>
      </c>
      <c r="I1248" s="91">
        <v>6.0851156651010159E-2</v>
      </c>
    </row>
    <row r="1249" spans="1:9" x14ac:dyDescent="0.2">
      <c r="A1249" s="204" t="e">
        <v>#N/A</v>
      </c>
      <c r="B1249" s="204"/>
      <c r="C1249" s="83" t="s">
        <v>429</v>
      </c>
      <c r="D1249" s="80">
        <v>915</v>
      </c>
      <c r="E1249" s="85">
        <v>571</v>
      </c>
      <c r="F1249" s="4">
        <f t="shared" si="122"/>
        <v>6.7458112141352E-3</v>
      </c>
      <c r="G1249" s="4">
        <f t="shared" si="123"/>
        <v>6.7458112141352E-3</v>
      </c>
      <c r="H1249" s="91">
        <v>0.84379541314573236</v>
      </c>
      <c r="I1249" s="91">
        <v>0.83704960193159716</v>
      </c>
    </row>
    <row r="1250" spans="1:9" x14ac:dyDescent="0.2">
      <c r="A1250" s="204" t="s">
        <v>267</v>
      </c>
      <c r="B1250" s="204" t="s">
        <v>444</v>
      </c>
      <c r="C1250" s="83" t="s">
        <v>11</v>
      </c>
      <c r="D1250" s="80">
        <v>3</v>
      </c>
      <c r="E1250" s="85">
        <v>0</v>
      </c>
      <c r="F1250" s="4">
        <f t="shared" si="122"/>
        <v>6.73045172967306E-4</v>
      </c>
      <c r="G1250" s="4">
        <f t="shared" si="123"/>
        <v>6.73045172967306E-4</v>
      </c>
      <c r="H1250" s="91">
        <v>1.744593119358156E-3</v>
      </c>
      <c r="I1250" s="91">
        <v>1.07154794639085E-3</v>
      </c>
    </row>
    <row r="1251" spans="1:9" x14ac:dyDescent="0.2">
      <c r="A1251" s="204" t="e">
        <v>#N/A</v>
      </c>
      <c r="B1251" s="204"/>
      <c r="C1251" s="83" t="s">
        <v>12</v>
      </c>
      <c r="D1251" s="80">
        <v>10</v>
      </c>
      <c r="E1251" s="85">
        <v>0</v>
      </c>
      <c r="F1251" s="4">
        <f t="shared" si="122"/>
        <v>4.6155667462355584E-3</v>
      </c>
      <c r="G1251" s="4">
        <f t="shared" si="123"/>
        <v>4.6155667462355584E-3</v>
      </c>
      <c r="H1251" s="91">
        <v>1.1963960683233394E-2</v>
      </c>
      <c r="I1251" s="91">
        <v>7.348393936997836E-3</v>
      </c>
    </row>
    <row r="1252" spans="1:9" x14ac:dyDescent="0.2">
      <c r="A1252" s="204" t="e">
        <v>#N/A</v>
      </c>
      <c r="B1252" s="204"/>
      <c r="C1252" s="83" t="s">
        <v>440</v>
      </c>
      <c r="D1252" s="80">
        <v>182</v>
      </c>
      <c r="E1252" s="85">
        <v>104</v>
      </c>
      <c r="F1252" s="4">
        <f t="shared" si="122"/>
        <v>5.8921977567852057E-3</v>
      </c>
      <c r="G1252" s="4">
        <f t="shared" si="123"/>
        <v>5.8921977567852057E-3</v>
      </c>
      <c r="H1252" s="91">
        <v>0.17915117751328505</v>
      </c>
      <c r="I1252" s="91">
        <v>0.17325897975649984</v>
      </c>
    </row>
    <row r="1253" spans="1:9" x14ac:dyDescent="0.2">
      <c r="A1253" s="204" t="e">
        <v>#N/A</v>
      </c>
      <c r="B1253" s="204"/>
      <c r="C1253" s="83" t="s">
        <v>441</v>
      </c>
      <c r="D1253" s="80">
        <v>39</v>
      </c>
      <c r="E1253" s="85">
        <v>59</v>
      </c>
      <c r="F1253" s="4">
        <f t="shared" si="122"/>
        <v>-2.5503055478275465E-2</v>
      </c>
      <c r="G1253" s="4">
        <f t="shared" si="123"/>
        <v>2.5503055478275465E-2</v>
      </c>
      <c r="H1253" s="91">
        <v>3.2499579357219775E-2</v>
      </c>
      <c r="I1253" s="91">
        <v>5.800263483549524E-2</v>
      </c>
    </row>
    <row r="1254" spans="1:9" x14ac:dyDescent="0.2">
      <c r="A1254" s="204" t="e">
        <v>#N/A</v>
      </c>
      <c r="B1254" s="204"/>
      <c r="C1254" s="83" t="s">
        <v>429</v>
      </c>
      <c r="D1254" s="80">
        <v>833</v>
      </c>
      <c r="E1254" s="85">
        <v>521</v>
      </c>
      <c r="F1254" s="4">
        <f t="shared" ref="F1254" si="124">SUM(H1254-I1254)</f>
        <v>1.4322245802288691E-2</v>
      </c>
      <c r="G1254" s="4">
        <f t="shared" si="123"/>
        <v>1.4322245802288691E-2</v>
      </c>
      <c r="H1254" s="91">
        <v>0.77464068932690433</v>
      </c>
      <c r="I1254" s="91">
        <v>0.76031844352461564</v>
      </c>
    </row>
    <row r="1255" spans="1:9" x14ac:dyDescent="0.2">
      <c r="A1255" s="202" t="s">
        <v>267</v>
      </c>
      <c r="B1255" s="202" t="s">
        <v>1146</v>
      </c>
      <c r="C1255" s="92" t="s">
        <v>11</v>
      </c>
      <c r="D1255" s="93">
        <v>0</v>
      </c>
      <c r="E1255" s="103">
        <v>0</v>
      </c>
      <c r="F1255" s="4">
        <f>SUM(H1255-I1255)</f>
        <v>0</v>
      </c>
      <c r="G1255" s="4">
        <f t="shared" si="123"/>
        <v>0</v>
      </c>
      <c r="H1255" s="91">
        <v>0</v>
      </c>
      <c r="I1255" s="91">
        <v>0</v>
      </c>
    </row>
    <row r="1256" spans="1:9" x14ac:dyDescent="0.2">
      <c r="A1256" s="202" t="e">
        <v>#N/A</v>
      </c>
      <c r="B1256" s="202"/>
      <c r="C1256" s="92" t="s">
        <v>12</v>
      </c>
      <c r="D1256" s="93">
        <v>2</v>
      </c>
      <c r="E1256" s="103">
        <v>0</v>
      </c>
      <c r="F1256" s="4">
        <f>SUM(H1256-I1256)</f>
        <v>1.7929820845529198E-3</v>
      </c>
      <c r="G1256" s="4">
        <f t="shared" si="123"/>
        <v>1.7929820845529198E-3</v>
      </c>
      <c r="H1256" s="91">
        <v>1.7929820845529198E-3</v>
      </c>
      <c r="I1256" s="91">
        <v>0</v>
      </c>
    </row>
    <row r="1257" spans="1:9" x14ac:dyDescent="0.2">
      <c r="A1257" s="202" t="e">
        <v>#N/A</v>
      </c>
      <c r="B1257" s="202"/>
      <c r="C1257" s="92" t="s">
        <v>440</v>
      </c>
      <c r="D1257" s="93">
        <v>559</v>
      </c>
      <c r="E1257" s="103">
        <v>310</v>
      </c>
      <c r="F1257" s="4">
        <f>SUM(H1257-I1257)</f>
        <v>5.4695825647787466E-2</v>
      </c>
      <c r="G1257" s="4">
        <f t="shared" si="123"/>
        <v>5.4695825647787466E-2</v>
      </c>
      <c r="H1257" s="91">
        <v>0.51796822772682216</v>
      </c>
      <c r="I1257" s="91">
        <v>0.4632724020790347</v>
      </c>
    </row>
    <row r="1258" spans="1:9" x14ac:dyDescent="0.2">
      <c r="A1258" s="202" t="e">
        <v>#N/A</v>
      </c>
      <c r="B1258" s="202"/>
      <c r="C1258" s="92" t="s">
        <v>1147</v>
      </c>
      <c r="D1258" s="93">
        <v>506</v>
      </c>
      <c r="E1258" s="103">
        <v>374</v>
      </c>
      <c r="F1258" s="4">
        <f t="shared" ref="F1258:F1262" si="125">SUM(H1258-I1258)</f>
        <v>-5.6488807732339941E-2</v>
      </c>
      <c r="G1258" s="4">
        <f t="shared" si="123"/>
        <v>5.6488807732339941E-2</v>
      </c>
      <c r="H1258" s="91">
        <v>0.48023879018862564</v>
      </c>
      <c r="I1258" s="91">
        <v>0.53672759792096558</v>
      </c>
    </row>
    <row r="1259" spans="1:9" x14ac:dyDescent="0.2">
      <c r="A1259" s="202" t="s">
        <v>267</v>
      </c>
      <c r="B1259" s="202" t="s">
        <v>1148</v>
      </c>
      <c r="C1259" s="92" t="s">
        <v>11</v>
      </c>
      <c r="D1259" s="93">
        <v>0</v>
      </c>
      <c r="E1259" s="103">
        <v>0</v>
      </c>
      <c r="F1259" s="4">
        <f t="shared" si="125"/>
        <v>0</v>
      </c>
      <c r="G1259" s="4">
        <f t="shared" si="123"/>
        <v>0</v>
      </c>
      <c r="H1259" s="91">
        <v>0</v>
      </c>
      <c r="I1259" s="91">
        <v>0</v>
      </c>
    </row>
    <row r="1260" spans="1:9" x14ac:dyDescent="0.2">
      <c r="A1260" s="202" t="e">
        <v>#N/A</v>
      </c>
      <c r="B1260" s="202"/>
      <c r="C1260" s="92" t="s">
        <v>12</v>
      </c>
      <c r="D1260" s="93">
        <v>2</v>
      </c>
      <c r="E1260" s="103">
        <v>0</v>
      </c>
      <c r="F1260" s="4">
        <f t="shared" si="125"/>
        <v>1.3388436838698726E-3</v>
      </c>
      <c r="G1260" s="4">
        <f t="shared" si="123"/>
        <v>1.3388436838698726E-3</v>
      </c>
      <c r="H1260" s="90">
        <v>1.3388436838698726E-3</v>
      </c>
      <c r="I1260" s="90">
        <v>0</v>
      </c>
    </row>
    <row r="1261" spans="1:9" x14ac:dyDescent="0.2">
      <c r="A1261" s="202" t="e">
        <v>#N/A</v>
      </c>
      <c r="B1261" s="202"/>
      <c r="C1261" s="92" t="s">
        <v>440</v>
      </c>
      <c r="D1261" s="93">
        <v>160</v>
      </c>
      <c r="E1261" s="103">
        <v>94</v>
      </c>
      <c r="F1261" s="4">
        <f t="shared" si="125"/>
        <v>3.231660487315216E-2</v>
      </c>
      <c r="G1261" s="4">
        <f t="shared" si="123"/>
        <v>3.231660487315216E-2</v>
      </c>
      <c r="H1261" s="91">
        <v>0.17071658736218254</v>
      </c>
      <c r="I1261" s="91">
        <v>0.13839998248903038</v>
      </c>
    </row>
    <row r="1262" spans="1:9" x14ac:dyDescent="0.2">
      <c r="A1262" s="202" t="e">
        <v>#N/A</v>
      </c>
      <c r="B1262" s="202"/>
      <c r="C1262" s="92" t="s">
        <v>1147</v>
      </c>
      <c r="D1262" s="93">
        <v>905</v>
      </c>
      <c r="E1262" s="103">
        <v>590</v>
      </c>
      <c r="F1262" s="4">
        <f t="shared" si="125"/>
        <v>-3.365544855702185E-2</v>
      </c>
      <c r="G1262" s="4">
        <f t="shared" si="123"/>
        <v>3.365544855702185E-2</v>
      </c>
      <c r="H1262" s="91">
        <v>0.82794456895394819</v>
      </c>
      <c r="I1262" s="91">
        <v>0.86160001751097004</v>
      </c>
    </row>
    <row r="1263" spans="1:9" x14ac:dyDescent="0.2">
      <c r="A1263" s="204" t="s">
        <v>267</v>
      </c>
      <c r="B1263" s="204" t="s">
        <v>445</v>
      </c>
      <c r="C1263" s="83" t="s">
        <v>11</v>
      </c>
      <c r="D1263" s="80">
        <v>0</v>
      </c>
      <c r="E1263" s="85">
        <v>0</v>
      </c>
      <c r="F1263" s="4">
        <f>SUM(H1263-I1263)</f>
        <v>0</v>
      </c>
      <c r="G1263" s="4">
        <f t="shared" si="123"/>
        <v>0</v>
      </c>
      <c r="H1263" s="91">
        <v>0</v>
      </c>
      <c r="I1263" s="91">
        <v>0</v>
      </c>
    </row>
    <row r="1264" spans="1:9" x14ac:dyDescent="0.2">
      <c r="A1264" s="204" t="e">
        <v>#N/A</v>
      </c>
      <c r="B1264" s="204"/>
      <c r="C1264" s="83" t="s">
        <v>12</v>
      </c>
      <c r="D1264" s="80">
        <v>21</v>
      </c>
      <c r="E1264" s="85">
        <v>2</v>
      </c>
      <c r="F1264" s="4">
        <f>SUM(H1264-I1264)</f>
        <v>3.5125720035641041E-3</v>
      </c>
      <c r="G1264" s="4">
        <f t="shared" si="123"/>
        <v>3.5125720035641041E-3</v>
      </c>
      <c r="H1264" s="91">
        <v>1.0941005299583475E-2</v>
      </c>
      <c r="I1264" s="91">
        <v>7.4284332960193704E-3</v>
      </c>
    </row>
    <row r="1265" spans="1:9" x14ac:dyDescent="0.2">
      <c r="A1265" s="204" t="e">
        <v>#N/A</v>
      </c>
      <c r="B1265" s="204"/>
      <c r="C1265" s="83" t="s">
        <v>13</v>
      </c>
      <c r="D1265" s="80">
        <v>481</v>
      </c>
      <c r="E1265" s="85">
        <v>374</v>
      </c>
      <c r="F1265" s="4">
        <f>SUM(H1265-I1265)</f>
        <v>-2.390803146652265E-2</v>
      </c>
      <c r="G1265" s="4">
        <f t="shared" si="123"/>
        <v>2.390803146652265E-2</v>
      </c>
      <c r="H1265" s="91">
        <v>0.27618660771039288</v>
      </c>
      <c r="I1265" s="91">
        <v>0.30009463917691553</v>
      </c>
    </row>
    <row r="1266" spans="1:9" x14ac:dyDescent="0.2">
      <c r="A1266" s="204" t="e">
        <v>#N/A</v>
      </c>
      <c r="B1266" s="204"/>
      <c r="C1266" s="83" t="s">
        <v>14</v>
      </c>
      <c r="D1266" s="80">
        <v>1239</v>
      </c>
      <c r="E1266" s="85">
        <v>781</v>
      </c>
      <c r="F1266" s="4">
        <f t="shared" ref="F1266:F1329" si="126">SUM(H1266-I1266)</f>
        <v>2.0395459462959176E-2</v>
      </c>
      <c r="G1266" s="4">
        <f t="shared" si="123"/>
        <v>2.0395459462959176E-2</v>
      </c>
      <c r="H1266" s="91">
        <v>0.71287238699002531</v>
      </c>
      <c r="I1266" s="91">
        <v>0.69247692752706613</v>
      </c>
    </row>
    <row r="1267" spans="1:9" x14ac:dyDescent="0.2">
      <c r="A1267" s="204" t="s">
        <v>267</v>
      </c>
      <c r="B1267" s="204" t="s">
        <v>446</v>
      </c>
      <c r="C1267" s="83" t="s">
        <v>1145</v>
      </c>
      <c r="D1267" s="80">
        <v>1201</v>
      </c>
      <c r="E1267" s="85">
        <v>749</v>
      </c>
      <c r="F1267" s="4">
        <f t="shared" si="126"/>
        <v>2.0577272980912609E-2</v>
      </c>
      <c r="G1267" s="4">
        <f t="shared" si="123"/>
        <v>2.0577272980912609E-2</v>
      </c>
      <c r="H1267" s="91">
        <v>0.6873390708917998</v>
      </c>
      <c r="I1267" s="91">
        <v>0.66676179791088719</v>
      </c>
    </row>
    <row r="1268" spans="1:9" x14ac:dyDescent="0.2">
      <c r="A1268" s="204" t="e">
        <v>#N/A</v>
      </c>
      <c r="B1268" s="204"/>
      <c r="C1268" s="83" t="s">
        <v>448</v>
      </c>
      <c r="D1268" s="80">
        <v>177</v>
      </c>
      <c r="E1268" s="85">
        <v>128</v>
      </c>
      <c r="F1268" s="4">
        <f t="shared" si="126"/>
        <v>-7.2498620221328192E-3</v>
      </c>
      <c r="G1268" s="4">
        <f t="shared" ref="G1268:G1331" si="127">ABS(F1268)</f>
        <v>7.2498620221328192E-3</v>
      </c>
      <c r="H1268" s="91">
        <v>0.10329175370198984</v>
      </c>
      <c r="I1268" s="91">
        <v>0.11054161572412266</v>
      </c>
    </row>
    <row r="1269" spans="1:9" x14ac:dyDescent="0.2">
      <c r="A1269" s="204" t="e">
        <v>#N/A</v>
      </c>
      <c r="B1269" s="204"/>
      <c r="C1269" s="83" t="s">
        <v>447</v>
      </c>
      <c r="D1269" s="80">
        <v>235</v>
      </c>
      <c r="E1269" s="85">
        <v>129</v>
      </c>
      <c r="F1269" s="4">
        <f t="shared" si="126"/>
        <v>8.6201169844891401E-3</v>
      </c>
      <c r="G1269" s="4">
        <f t="shared" si="127"/>
        <v>8.6201169844891401E-3</v>
      </c>
      <c r="H1269" s="91">
        <v>0.1354170927779316</v>
      </c>
      <c r="I1269" s="91">
        <v>0.12679697579344246</v>
      </c>
    </row>
    <row r="1270" spans="1:9" x14ac:dyDescent="0.2">
      <c r="A1270" s="204" t="e">
        <v>#N/A</v>
      </c>
      <c r="B1270" s="204"/>
      <c r="C1270" s="83" t="s">
        <v>450</v>
      </c>
      <c r="D1270" s="80">
        <v>63</v>
      </c>
      <c r="E1270" s="85">
        <v>85</v>
      </c>
      <c r="F1270" s="4">
        <f t="shared" si="126"/>
        <v>-1.5931678442989178E-2</v>
      </c>
      <c r="G1270" s="4">
        <f t="shared" si="127"/>
        <v>1.5931678442989178E-2</v>
      </c>
      <c r="H1270" s="91">
        <v>3.5901802215639177E-2</v>
      </c>
      <c r="I1270" s="91">
        <v>5.1833480658628354E-2</v>
      </c>
    </row>
    <row r="1271" spans="1:9" x14ac:dyDescent="0.2">
      <c r="A1271" s="204" t="e">
        <v>#N/A</v>
      </c>
      <c r="B1271" s="204"/>
      <c r="C1271" s="83" t="s">
        <v>449</v>
      </c>
      <c r="D1271" s="80">
        <v>59</v>
      </c>
      <c r="E1271" s="85">
        <v>65</v>
      </c>
      <c r="F1271" s="4">
        <f t="shared" si="126"/>
        <v>-6.0158495002766293E-3</v>
      </c>
      <c r="G1271" s="4">
        <f t="shared" si="127"/>
        <v>6.0158495002766293E-3</v>
      </c>
      <c r="H1271" s="91">
        <v>3.8050280412642301E-2</v>
      </c>
      <c r="I1271" s="91">
        <v>4.406612991291893E-2</v>
      </c>
    </row>
    <row r="1272" spans="1:9" x14ac:dyDescent="0.2">
      <c r="A1272" s="204" t="s">
        <v>267</v>
      </c>
      <c r="B1272" s="204" t="s">
        <v>451</v>
      </c>
      <c r="C1272" s="83" t="s">
        <v>11</v>
      </c>
      <c r="D1272" s="80">
        <v>5</v>
      </c>
      <c r="E1272" s="85">
        <v>0</v>
      </c>
      <c r="F1272" s="4">
        <f t="shared" si="126"/>
        <v>4.3902510028820765E-4</v>
      </c>
      <c r="G1272" s="4">
        <f t="shared" si="127"/>
        <v>4.3902510028820765E-4</v>
      </c>
      <c r="H1272" s="91">
        <v>1.0943141506126767E-3</v>
      </c>
      <c r="I1272" s="91">
        <v>6.5528905032446907E-4</v>
      </c>
    </row>
    <row r="1273" spans="1:9" x14ac:dyDescent="0.2">
      <c r="A1273" s="204" t="e">
        <v>#N/A</v>
      </c>
      <c r="B1273" s="204"/>
      <c r="C1273" s="83" t="s">
        <v>12</v>
      </c>
      <c r="D1273" s="80">
        <v>0</v>
      </c>
      <c r="E1273" s="85">
        <v>1</v>
      </c>
      <c r="F1273" s="4">
        <f t="shared" si="126"/>
        <v>-2.155806581963934E-4</v>
      </c>
      <c r="G1273" s="4">
        <f t="shared" si="127"/>
        <v>2.155806581963934E-4</v>
      </c>
      <c r="H1273" s="90">
        <v>0</v>
      </c>
      <c r="I1273" s="90">
        <v>2.155806581963934E-4</v>
      </c>
    </row>
    <row r="1274" spans="1:9" x14ac:dyDescent="0.2">
      <c r="A1274" s="204" t="e">
        <v>#N/A</v>
      </c>
      <c r="B1274" s="204"/>
      <c r="C1274" s="83" t="s">
        <v>72</v>
      </c>
      <c r="D1274" s="80">
        <v>1866</v>
      </c>
      <c r="E1274" s="85">
        <v>1280</v>
      </c>
      <c r="F1274" s="4">
        <f t="shared" si="126"/>
        <v>-3.1500292320870704E-3</v>
      </c>
      <c r="G1274" s="4">
        <f t="shared" si="127"/>
        <v>3.1500292320870704E-3</v>
      </c>
      <c r="H1274" s="91">
        <v>0.65761051637925405</v>
      </c>
      <c r="I1274" s="91">
        <v>0.66076054561134112</v>
      </c>
    </row>
    <row r="1275" spans="1:9" x14ac:dyDescent="0.2">
      <c r="A1275" s="204" t="e">
        <v>#N/A</v>
      </c>
      <c r="B1275" s="204"/>
      <c r="C1275" s="83" t="s">
        <v>73</v>
      </c>
      <c r="D1275" s="80">
        <v>953</v>
      </c>
      <c r="E1275" s="85">
        <v>611</v>
      </c>
      <c r="F1275" s="4">
        <f t="shared" si="126"/>
        <v>2.9265847899959119E-3</v>
      </c>
      <c r="G1275" s="4">
        <f t="shared" si="127"/>
        <v>2.9265847899959119E-3</v>
      </c>
      <c r="H1275" s="91">
        <v>0.34129516947013316</v>
      </c>
      <c r="I1275" s="91">
        <v>0.33836858468013725</v>
      </c>
    </row>
    <row r="1276" spans="1:9" x14ac:dyDescent="0.2">
      <c r="A1276" s="204" t="s">
        <v>267</v>
      </c>
      <c r="B1276" s="204" t="s">
        <v>452</v>
      </c>
      <c r="C1276" s="83" t="s">
        <v>11</v>
      </c>
      <c r="D1276" s="80">
        <v>5</v>
      </c>
      <c r="E1276" s="85">
        <v>0</v>
      </c>
      <c r="F1276" s="4">
        <f t="shared" si="126"/>
        <v>4.3902510028820765E-4</v>
      </c>
      <c r="G1276" s="4">
        <f t="shared" si="127"/>
        <v>4.3902510028820765E-4</v>
      </c>
      <c r="H1276" s="91">
        <v>1.0943141506126767E-3</v>
      </c>
      <c r="I1276" s="91">
        <v>6.5528905032446907E-4</v>
      </c>
    </row>
    <row r="1277" spans="1:9" x14ac:dyDescent="0.2">
      <c r="A1277" s="204" t="e">
        <v>#N/A</v>
      </c>
      <c r="B1277" s="204"/>
      <c r="C1277" s="83" t="s">
        <v>12</v>
      </c>
      <c r="D1277" s="80">
        <v>0</v>
      </c>
      <c r="E1277" s="85">
        <v>1</v>
      </c>
      <c r="F1277" s="4">
        <f t="shared" si="126"/>
        <v>-2.155806581963934E-4</v>
      </c>
      <c r="G1277" s="4">
        <f t="shared" si="127"/>
        <v>2.155806581963934E-4</v>
      </c>
      <c r="H1277" s="91">
        <v>0</v>
      </c>
      <c r="I1277" s="91">
        <v>2.155806581963934E-4</v>
      </c>
    </row>
    <row r="1278" spans="1:9" x14ac:dyDescent="0.2">
      <c r="A1278" s="204" t="e">
        <v>#N/A</v>
      </c>
      <c r="B1278" s="204"/>
      <c r="C1278" s="83" t="s">
        <v>72</v>
      </c>
      <c r="D1278" s="80">
        <v>1643</v>
      </c>
      <c r="E1278" s="85">
        <v>1127</v>
      </c>
      <c r="F1278" s="4">
        <f t="shared" si="126"/>
        <v>4.035754055263796E-4</v>
      </c>
      <c r="G1278" s="4">
        <f t="shared" si="127"/>
        <v>4.035754055263796E-4</v>
      </c>
      <c r="H1278" s="91">
        <v>0.58410234365880398</v>
      </c>
      <c r="I1278" s="91">
        <v>0.5836987682532776</v>
      </c>
    </row>
    <row r="1279" spans="1:9" x14ac:dyDescent="0.2">
      <c r="A1279" s="204" t="e">
        <v>#N/A</v>
      </c>
      <c r="B1279" s="204"/>
      <c r="C1279" s="83" t="s">
        <v>73</v>
      </c>
      <c r="D1279" s="80">
        <v>1176</v>
      </c>
      <c r="E1279" s="85">
        <v>764</v>
      </c>
      <c r="F1279" s="4">
        <f t="shared" si="126"/>
        <v>-6.2701984761742713E-4</v>
      </c>
      <c r="G1279" s="4">
        <f t="shared" si="127"/>
        <v>6.2701984761742713E-4</v>
      </c>
      <c r="H1279" s="91">
        <v>0.41480334219058301</v>
      </c>
      <c r="I1279" s="91">
        <v>0.41543036203820044</v>
      </c>
    </row>
    <row r="1280" spans="1:9" x14ac:dyDescent="0.2">
      <c r="A1280" s="204" t="s">
        <v>267</v>
      </c>
      <c r="B1280" s="204" t="s">
        <v>453</v>
      </c>
      <c r="C1280" s="83" t="s">
        <v>11</v>
      </c>
      <c r="D1280" s="80">
        <v>5</v>
      </c>
      <c r="E1280" s="85">
        <v>0</v>
      </c>
      <c r="F1280" s="4">
        <f t="shared" si="126"/>
        <v>4.3902510028820765E-4</v>
      </c>
      <c r="G1280" s="4">
        <f t="shared" si="127"/>
        <v>4.3902510028820765E-4</v>
      </c>
      <c r="H1280" s="91">
        <v>1.0943141506126767E-3</v>
      </c>
      <c r="I1280" s="91">
        <v>6.5528905032446907E-4</v>
      </c>
    </row>
    <row r="1281" spans="1:9" x14ac:dyDescent="0.2">
      <c r="A1281" s="204" t="e">
        <v>#N/A</v>
      </c>
      <c r="B1281" s="204"/>
      <c r="C1281" s="83" t="s">
        <v>12</v>
      </c>
      <c r="D1281" s="80">
        <v>0</v>
      </c>
      <c r="E1281" s="85">
        <v>1</v>
      </c>
      <c r="F1281" s="4">
        <f t="shared" si="126"/>
        <v>-2.155806581963934E-4</v>
      </c>
      <c r="G1281" s="4">
        <f t="shared" si="127"/>
        <v>2.155806581963934E-4</v>
      </c>
      <c r="H1281" s="91">
        <v>0</v>
      </c>
      <c r="I1281" s="91">
        <v>2.155806581963934E-4</v>
      </c>
    </row>
    <row r="1282" spans="1:9" x14ac:dyDescent="0.2">
      <c r="A1282" s="204" t="e">
        <v>#N/A</v>
      </c>
      <c r="B1282" s="204"/>
      <c r="C1282" s="83" t="s">
        <v>72</v>
      </c>
      <c r="D1282" s="80">
        <v>1642</v>
      </c>
      <c r="E1282" s="85">
        <v>1033</v>
      </c>
      <c r="F1282" s="4">
        <f t="shared" si="126"/>
        <v>1.8870889678820335E-2</v>
      </c>
      <c r="G1282" s="4">
        <f t="shared" si="127"/>
        <v>1.8870889678820335E-2</v>
      </c>
      <c r="H1282" s="91">
        <v>0.60163796183848783</v>
      </c>
      <c r="I1282" s="91">
        <v>0.5827670721596675</v>
      </c>
    </row>
    <row r="1283" spans="1:9" x14ac:dyDescent="0.2">
      <c r="A1283" s="204" t="e">
        <v>#N/A</v>
      </c>
      <c r="B1283" s="204"/>
      <c r="C1283" s="83" t="s">
        <v>73</v>
      </c>
      <c r="D1283" s="80">
        <v>1177</v>
      </c>
      <c r="E1283" s="85">
        <v>858</v>
      </c>
      <c r="F1283" s="4">
        <f t="shared" si="126"/>
        <v>-1.9094334120912215E-2</v>
      </c>
      <c r="G1283" s="4">
        <f t="shared" si="127"/>
        <v>1.9094334120912215E-2</v>
      </c>
      <c r="H1283" s="91">
        <v>0.39726772401089916</v>
      </c>
      <c r="I1283" s="91">
        <v>0.41636205813181137</v>
      </c>
    </row>
    <row r="1284" spans="1:9" x14ac:dyDescent="0.2">
      <c r="A1284" s="204" t="s">
        <v>267</v>
      </c>
      <c r="B1284" s="204" t="s">
        <v>455</v>
      </c>
      <c r="C1284" s="83" t="s">
        <v>11</v>
      </c>
      <c r="D1284" s="80">
        <v>5</v>
      </c>
      <c r="E1284" s="85">
        <v>0</v>
      </c>
      <c r="F1284" s="4">
        <f t="shared" si="126"/>
        <v>4.3902510028820765E-4</v>
      </c>
      <c r="G1284" s="4">
        <f t="shared" si="127"/>
        <v>4.3902510028820765E-4</v>
      </c>
      <c r="H1284" s="91">
        <v>1.0943141506126767E-3</v>
      </c>
      <c r="I1284" s="91">
        <v>6.5528905032446907E-4</v>
      </c>
    </row>
    <row r="1285" spans="1:9" x14ac:dyDescent="0.2">
      <c r="A1285" s="204" t="e">
        <v>#N/A</v>
      </c>
      <c r="B1285" s="204"/>
      <c r="C1285" s="83" t="s">
        <v>12</v>
      </c>
      <c r="D1285" s="80">
        <v>0</v>
      </c>
      <c r="E1285" s="85">
        <v>1</v>
      </c>
      <c r="F1285" s="4">
        <f t="shared" si="126"/>
        <v>-2.155806581963934E-4</v>
      </c>
      <c r="G1285" s="4">
        <f t="shared" si="127"/>
        <v>2.155806581963934E-4</v>
      </c>
      <c r="H1285" s="91">
        <v>0</v>
      </c>
      <c r="I1285" s="91">
        <v>2.155806581963934E-4</v>
      </c>
    </row>
    <row r="1286" spans="1:9" x14ac:dyDescent="0.2">
      <c r="A1286" s="204" t="e">
        <v>#N/A</v>
      </c>
      <c r="B1286" s="204"/>
      <c r="C1286" s="83" t="s">
        <v>72</v>
      </c>
      <c r="D1286" s="80">
        <v>2273</v>
      </c>
      <c r="E1286" s="85">
        <v>1616</v>
      </c>
      <c r="F1286" s="4">
        <f t="shared" si="126"/>
        <v>-1.9841144524289533E-2</v>
      </c>
      <c r="G1286" s="4">
        <f t="shared" si="127"/>
        <v>1.9841144524289533E-2</v>
      </c>
      <c r="H1286" s="90">
        <v>0.80422002105833312</v>
      </c>
      <c r="I1286" s="90">
        <v>0.82406116558262266</v>
      </c>
    </row>
    <row r="1287" spans="1:9" x14ac:dyDescent="0.2">
      <c r="A1287" s="204" t="e">
        <v>#N/A</v>
      </c>
      <c r="B1287" s="204"/>
      <c r="C1287" s="83" t="s">
        <v>73</v>
      </c>
      <c r="D1287" s="80">
        <v>546</v>
      </c>
      <c r="E1287" s="85">
        <v>275</v>
      </c>
      <c r="F1287" s="4">
        <f t="shared" si="126"/>
        <v>1.961770008219893E-2</v>
      </c>
      <c r="G1287" s="4">
        <f t="shared" si="127"/>
        <v>1.961770008219893E-2</v>
      </c>
      <c r="H1287" s="91">
        <v>0.19468566479105365</v>
      </c>
      <c r="I1287" s="91">
        <v>0.17506796470885472</v>
      </c>
    </row>
    <row r="1288" spans="1:9" x14ac:dyDescent="0.2">
      <c r="A1288" s="204" t="s">
        <v>267</v>
      </c>
      <c r="B1288" s="204" t="s">
        <v>456</v>
      </c>
      <c r="C1288" s="83" t="s">
        <v>11</v>
      </c>
      <c r="D1288" s="80">
        <v>5</v>
      </c>
      <c r="E1288" s="85">
        <v>0</v>
      </c>
      <c r="F1288" s="4">
        <f t="shared" si="126"/>
        <v>4.3902510028820765E-4</v>
      </c>
      <c r="G1288" s="4">
        <f t="shared" si="127"/>
        <v>4.3902510028820765E-4</v>
      </c>
      <c r="H1288" s="91">
        <v>1.0943141506126767E-3</v>
      </c>
      <c r="I1288" s="91">
        <v>6.5528905032446907E-4</v>
      </c>
    </row>
    <row r="1289" spans="1:9" x14ac:dyDescent="0.2">
      <c r="A1289" s="204" t="e">
        <v>#N/A</v>
      </c>
      <c r="B1289" s="204"/>
      <c r="C1289" s="83" t="s">
        <v>12</v>
      </c>
      <c r="D1289" s="80">
        <v>0</v>
      </c>
      <c r="E1289" s="85">
        <v>1</v>
      </c>
      <c r="F1289" s="4">
        <f t="shared" si="126"/>
        <v>-2.155806581963934E-4</v>
      </c>
      <c r="G1289" s="4">
        <f t="shared" si="127"/>
        <v>2.155806581963934E-4</v>
      </c>
      <c r="H1289" s="91">
        <v>0</v>
      </c>
      <c r="I1289" s="91">
        <v>2.155806581963934E-4</v>
      </c>
    </row>
    <row r="1290" spans="1:9" x14ac:dyDescent="0.2">
      <c r="A1290" s="204" t="e">
        <v>#N/A</v>
      </c>
      <c r="B1290" s="204"/>
      <c r="C1290" s="83" t="s">
        <v>72</v>
      </c>
      <c r="D1290" s="80">
        <v>2740</v>
      </c>
      <c r="E1290" s="85">
        <v>1856</v>
      </c>
      <c r="F1290" s="4">
        <f t="shared" si="126"/>
        <v>-4.4893033397598314E-3</v>
      </c>
      <c r="G1290" s="4">
        <f t="shared" si="127"/>
        <v>4.4893033397598314E-3</v>
      </c>
      <c r="H1290" s="91">
        <v>0.97342226810098809</v>
      </c>
      <c r="I1290" s="91">
        <v>0.97791157144074792</v>
      </c>
    </row>
    <row r="1291" spans="1:9" x14ac:dyDescent="0.2">
      <c r="A1291" s="204" t="e">
        <v>#N/A</v>
      </c>
      <c r="B1291" s="204"/>
      <c r="C1291" s="83" t="s">
        <v>73</v>
      </c>
      <c r="D1291" s="80">
        <v>79</v>
      </c>
      <c r="E1291" s="85">
        <v>35</v>
      </c>
      <c r="F1291" s="4">
        <f t="shared" si="126"/>
        <v>4.2658588976665773E-3</v>
      </c>
      <c r="G1291" s="4">
        <f t="shared" si="127"/>
        <v>4.2658588976665773E-3</v>
      </c>
      <c r="H1291" s="91">
        <v>2.5483417748398275E-2</v>
      </c>
      <c r="I1291" s="91">
        <v>2.1217558850731698E-2</v>
      </c>
    </row>
    <row r="1292" spans="1:9" x14ac:dyDescent="0.2">
      <c r="A1292" s="204" t="s">
        <v>267</v>
      </c>
      <c r="B1292" s="204" t="s">
        <v>457</v>
      </c>
      <c r="C1292" s="83" t="s">
        <v>11</v>
      </c>
      <c r="D1292" s="80">
        <v>5</v>
      </c>
      <c r="E1292" s="85">
        <v>0</v>
      </c>
      <c r="F1292" s="4">
        <f t="shared" si="126"/>
        <v>4.3902510028820765E-4</v>
      </c>
      <c r="G1292" s="4">
        <f t="shared" si="127"/>
        <v>4.3902510028820765E-4</v>
      </c>
      <c r="H1292" s="91">
        <v>1.0943141506126767E-3</v>
      </c>
      <c r="I1292" s="91">
        <v>6.5528905032446907E-4</v>
      </c>
    </row>
    <row r="1293" spans="1:9" x14ac:dyDescent="0.2">
      <c r="A1293" s="204" t="e">
        <v>#N/A</v>
      </c>
      <c r="B1293" s="204"/>
      <c r="C1293" s="83" t="s">
        <v>12</v>
      </c>
      <c r="D1293" s="80">
        <v>0</v>
      </c>
      <c r="E1293" s="85">
        <v>1</v>
      </c>
      <c r="F1293" s="4">
        <f t="shared" si="126"/>
        <v>-2.155806581963934E-4</v>
      </c>
      <c r="G1293" s="4">
        <f t="shared" si="127"/>
        <v>2.155806581963934E-4</v>
      </c>
      <c r="H1293" s="91">
        <v>0</v>
      </c>
      <c r="I1293" s="91">
        <v>2.155806581963934E-4</v>
      </c>
    </row>
    <row r="1294" spans="1:9" x14ac:dyDescent="0.2">
      <c r="A1294" s="204" t="e">
        <v>#N/A</v>
      </c>
      <c r="B1294" s="204"/>
      <c r="C1294" s="83" t="s">
        <v>72</v>
      </c>
      <c r="D1294" s="80">
        <v>1882</v>
      </c>
      <c r="E1294" s="85">
        <v>1131</v>
      </c>
      <c r="F1294" s="4">
        <f t="shared" si="126"/>
        <v>3.1039211794207433E-2</v>
      </c>
      <c r="G1294" s="4">
        <f t="shared" si="127"/>
        <v>3.1039211794207433E-2</v>
      </c>
      <c r="H1294" s="91">
        <v>0.66930858074516253</v>
      </c>
      <c r="I1294" s="91">
        <v>0.6382693689509551</v>
      </c>
    </row>
    <row r="1295" spans="1:9" x14ac:dyDescent="0.2">
      <c r="A1295" s="204" t="e">
        <v>#N/A</v>
      </c>
      <c r="B1295" s="204"/>
      <c r="C1295" s="83" t="s">
        <v>73</v>
      </c>
      <c r="D1295" s="80">
        <v>937</v>
      </c>
      <c r="E1295" s="85">
        <v>760</v>
      </c>
      <c r="F1295" s="4">
        <f t="shared" si="126"/>
        <v>-3.1262656236300534E-2</v>
      </c>
      <c r="G1295" s="4">
        <f t="shared" si="127"/>
        <v>3.1262656236300534E-2</v>
      </c>
      <c r="H1295" s="91">
        <v>0.32959710510422335</v>
      </c>
      <c r="I1295" s="91">
        <v>0.36085976134052389</v>
      </c>
    </row>
    <row r="1296" spans="1:9" x14ac:dyDescent="0.2">
      <c r="A1296" s="204" t="s">
        <v>267</v>
      </c>
      <c r="B1296" s="204" t="s">
        <v>458</v>
      </c>
      <c r="C1296" s="83" t="s">
        <v>11</v>
      </c>
      <c r="D1296" s="80">
        <v>5</v>
      </c>
      <c r="E1296" s="85">
        <v>0</v>
      </c>
      <c r="F1296" s="4">
        <f t="shared" si="126"/>
        <v>4.3902510028820765E-4</v>
      </c>
      <c r="G1296" s="4">
        <f t="shared" si="127"/>
        <v>4.3902510028820765E-4</v>
      </c>
      <c r="H1296" s="91">
        <v>1.0943141506126767E-3</v>
      </c>
      <c r="I1296" s="91">
        <v>6.5528905032446907E-4</v>
      </c>
    </row>
    <row r="1297" spans="1:9" x14ac:dyDescent="0.2">
      <c r="A1297" s="204" t="e">
        <v>#N/A</v>
      </c>
      <c r="B1297" s="204"/>
      <c r="C1297" s="83" t="s">
        <v>12</v>
      </c>
      <c r="D1297" s="80">
        <v>0</v>
      </c>
      <c r="E1297" s="85">
        <v>1</v>
      </c>
      <c r="F1297" s="4">
        <f t="shared" si="126"/>
        <v>-2.155806581963934E-4</v>
      </c>
      <c r="G1297" s="4">
        <f t="shared" si="127"/>
        <v>2.155806581963934E-4</v>
      </c>
      <c r="H1297" s="91">
        <v>0</v>
      </c>
      <c r="I1297" s="91">
        <v>2.155806581963934E-4</v>
      </c>
    </row>
    <row r="1298" spans="1:9" x14ac:dyDescent="0.2">
      <c r="A1298" s="204" t="e">
        <v>#N/A</v>
      </c>
      <c r="B1298" s="204"/>
      <c r="C1298" s="83" t="s">
        <v>72</v>
      </c>
      <c r="D1298" s="80">
        <v>2187</v>
      </c>
      <c r="E1298" s="85">
        <v>1467</v>
      </c>
      <c r="F1298" s="4">
        <f t="shared" si="126"/>
        <v>-6.3036634923818724E-4</v>
      </c>
      <c r="G1298" s="4">
        <f t="shared" si="127"/>
        <v>6.3036634923818724E-4</v>
      </c>
      <c r="H1298" s="91">
        <v>0.77000726995739899</v>
      </c>
      <c r="I1298" s="91">
        <v>0.77063763630663717</v>
      </c>
    </row>
    <row r="1299" spans="1:9" x14ac:dyDescent="0.2">
      <c r="A1299" s="204" t="e">
        <v>#N/A</v>
      </c>
      <c r="B1299" s="204"/>
      <c r="C1299" s="83" t="s">
        <v>73</v>
      </c>
      <c r="D1299" s="80">
        <v>632</v>
      </c>
      <c r="E1299" s="85">
        <v>424</v>
      </c>
      <c r="F1299" s="4">
        <f t="shared" si="126"/>
        <v>4.069219071445862E-4</v>
      </c>
      <c r="G1299" s="4">
        <f t="shared" si="127"/>
        <v>4.069219071445862E-4</v>
      </c>
      <c r="H1299" s="90">
        <v>0.22889841589198695</v>
      </c>
      <c r="I1299" s="90">
        <v>0.22849149398484236</v>
      </c>
    </row>
    <row r="1300" spans="1:9" x14ac:dyDescent="0.2">
      <c r="A1300" s="204" t="s">
        <v>267</v>
      </c>
      <c r="B1300" s="204" t="s">
        <v>459</v>
      </c>
      <c r="C1300" s="83" t="s">
        <v>11</v>
      </c>
      <c r="D1300" s="80">
        <v>0</v>
      </c>
      <c r="E1300" s="85">
        <v>0</v>
      </c>
      <c r="F1300" s="4">
        <f t="shared" si="126"/>
        <v>0</v>
      </c>
      <c r="G1300" s="4">
        <f t="shared" si="127"/>
        <v>0</v>
      </c>
      <c r="H1300" s="91">
        <v>0</v>
      </c>
      <c r="I1300" s="91">
        <v>0</v>
      </c>
    </row>
    <row r="1301" spans="1:9" x14ac:dyDescent="0.2">
      <c r="A1301" s="204" t="e">
        <v>#N/A</v>
      </c>
      <c r="B1301" s="204"/>
      <c r="C1301" s="83" t="s">
        <v>12</v>
      </c>
      <c r="D1301" s="80">
        <v>0</v>
      </c>
      <c r="E1301" s="85">
        <v>1</v>
      </c>
      <c r="F1301" s="4">
        <f t="shared" si="126"/>
        <v>-1.2784974463205898E-3</v>
      </c>
      <c r="G1301" s="4">
        <f t="shared" si="127"/>
        <v>1.2784974463205898E-3</v>
      </c>
      <c r="H1301" s="91">
        <v>0</v>
      </c>
      <c r="I1301" s="91">
        <v>1.2784974463205898E-3</v>
      </c>
    </row>
    <row r="1302" spans="1:9" x14ac:dyDescent="0.2">
      <c r="A1302" s="204" t="e">
        <v>#N/A</v>
      </c>
      <c r="B1302" s="204"/>
      <c r="C1302" s="83" t="s">
        <v>13</v>
      </c>
      <c r="D1302" s="80">
        <v>137</v>
      </c>
      <c r="E1302" s="85">
        <v>116</v>
      </c>
      <c r="F1302" s="4">
        <f t="shared" si="126"/>
        <v>-1.2959024198893276E-2</v>
      </c>
      <c r="G1302" s="4">
        <f t="shared" si="127"/>
        <v>1.2959024198893276E-2</v>
      </c>
      <c r="H1302" s="91">
        <v>0.27060987576129908</v>
      </c>
      <c r="I1302" s="91">
        <v>0.28356889996019236</v>
      </c>
    </row>
    <row r="1303" spans="1:9" x14ac:dyDescent="0.2">
      <c r="A1303" s="204" t="e">
        <v>#N/A</v>
      </c>
      <c r="B1303" s="204"/>
      <c r="C1303" s="83" t="s">
        <v>14</v>
      </c>
      <c r="D1303" s="80">
        <v>377</v>
      </c>
      <c r="E1303" s="85">
        <v>246</v>
      </c>
      <c r="F1303" s="4">
        <f t="shared" si="126"/>
        <v>1.4237521645214302E-2</v>
      </c>
      <c r="G1303" s="4">
        <f t="shared" si="127"/>
        <v>1.4237521645214302E-2</v>
      </c>
      <c r="H1303" s="91">
        <v>0.72939012423870053</v>
      </c>
      <c r="I1303" s="91">
        <v>0.71515260259348623</v>
      </c>
    </row>
    <row r="1304" spans="1:9" x14ac:dyDescent="0.2">
      <c r="A1304" s="204" t="s">
        <v>267</v>
      </c>
      <c r="B1304" s="204" t="s">
        <v>460</v>
      </c>
      <c r="C1304" s="83" t="s">
        <v>11</v>
      </c>
      <c r="D1304" s="80">
        <v>0</v>
      </c>
      <c r="E1304" s="85">
        <v>0</v>
      </c>
      <c r="F1304" s="4">
        <f t="shared" si="126"/>
        <v>0</v>
      </c>
      <c r="G1304" s="4">
        <f t="shared" si="127"/>
        <v>0</v>
      </c>
      <c r="H1304" s="91">
        <v>0</v>
      </c>
      <c r="I1304" s="91">
        <v>0</v>
      </c>
    </row>
    <row r="1305" spans="1:9" x14ac:dyDescent="0.2">
      <c r="A1305" s="204" t="e">
        <v>#N/A</v>
      </c>
      <c r="B1305" s="204"/>
      <c r="C1305" s="83" t="s">
        <v>12</v>
      </c>
      <c r="D1305" s="80">
        <v>2</v>
      </c>
      <c r="E1305" s="85">
        <v>0</v>
      </c>
      <c r="F1305" s="4">
        <f t="shared" si="126"/>
        <v>4.7076240338301135E-4</v>
      </c>
      <c r="G1305" s="4">
        <f t="shared" si="127"/>
        <v>4.7076240338301135E-4</v>
      </c>
      <c r="H1305" s="91">
        <v>1.1719916604414997E-3</v>
      </c>
      <c r="I1305" s="91">
        <v>7.0122925705848836E-4</v>
      </c>
    </row>
    <row r="1306" spans="1:9" x14ac:dyDescent="0.2">
      <c r="A1306" s="204" t="e">
        <v>#N/A</v>
      </c>
      <c r="B1306" s="204"/>
      <c r="C1306" s="83" t="s">
        <v>13</v>
      </c>
      <c r="D1306" s="80">
        <v>1982</v>
      </c>
      <c r="E1306" s="85">
        <v>1287</v>
      </c>
      <c r="F1306" s="4">
        <f t="shared" si="126"/>
        <v>1.3353027465903944E-2</v>
      </c>
      <c r="G1306" s="4">
        <f t="shared" si="127"/>
        <v>1.3353027465903944E-2</v>
      </c>
      <c r="H1306" s="91">
        <v>0.90760731950286944</v>
      </c>
      <c r="I1306" s="91">
        <v>0.89425429203696549</v>
      </c>
    </row>
    <row r="1307" spans="1:9" x14ac:dyDescent="0.2">
      <c r="A1307" s="204" t="e">
        <v>#N/A</v>
      </c>
      <c r="B1307" s="204"/>
      <c r="C1307" s="83" t="s">
        <v>14</v>
      </c>
      <c r="D1307" s="80">
        <v>203</v>
      </c>
      <c r="E1307" s="85">
        <v>180</v>
      </c>
      <c r="F1307" s="4">
        <f t="shared" si="126"/>
        <v>-1.3823789869286271E-2</v>
      </c>
      <c r="G1307" s="4">
        <f t="shared" si="127"/>
        <v>1.3823789869286271E-2</v>
      </c>
      <c r="H1307" s="91">
        <v>9.1220688836689948E-2</v>
      </c>
      <c r="I1307" s="91">
        <v>0.10504447870597622</v>
      </c>
    </row>
    <row r="1308" spans="1:9" x14ac:dyDescent="0.2">
      <c r="A1308" s="204" t="s">
        <v>267</v>
      </c>
      <c r="B1308" s="204" t="s">
        <v>461</v>
      </c>
      <c r="C1308" s="83" t="s">
        <v>11</v>
      </c>
      <c r="D1308" s="80">
        <v>1</v>
      </c>
      <c r="E1308" s="85">
        <v>0</v>
      </c>
      <c r="F1308" s="4">
        <f t="shared" si="126"/>
        <v>1.3940986443692277E-4</v>
      </c>
      <c r="G1308" s="4">
        <f t="shared" si="127"/>
        <v>1.3940986443692277E-4</v>
      </c>
      <c r="H1308" s="91">
        <v>3.429285417032048E-4</v>
      </c>
      <c r="I1308" s="91">
        <v>2.0351867726628204E-4</v>
      </c>
    </row>
    <row r="1309" spans="1:9" x14ac:dyDescent="0.2">
      <c r="A1309" s="204" t="e">
        <v>#N/A</v>
      </c>
      <c r="B1309" s="204"/>
      <c r="C1309" s="83" t="s">
        <v>12</v>
      </c>
      <c r="D1309" s="80">
        <v>2</v>
      </c>
      <c r="E1309" s="85">
        <v>0</v>
      </c>
      <c r="F1309" s="4">
        <f t="shared" si="126"/>
        <v>3.6107485136102212E-4</v>
      </c>
      <c r="G1309" s="4">
        <f t="shared" si="127"/>
        <v>3.6107485136102212E-4</v>
      </c>
      <c r="H1309" s="91">
        <v>8.8819304661874566E-4</v>
      </c>
      <c r="I1309" s="91">
        <v>5.2711819525772354E-4</v>
      </c>
    </row>
    <row r="1310" spans="1:9" x14ac:dyDescent="0.2">
      <c r="A1310" s="204" t="e">
        <v>#N/A</v>
      </c>
      <c r="B1310" s="204"/>
      <c r="C1310" s="83" t="s">
        <v>44</v>
      </c>
      <c r="D1310" s="80">
        <v>700</v>
      </c>
      <c r="E1310" s="85">
        <v>483</v>
      </c>
      <c r="F1310" s="4">
        <f t="shared" si="126"/>
        <v>-3.0203798374597857E-3</v>
      </c>
      <c r="G1310" s="4">
        <f t="shared" si="127"/>
        <v>3.0203798374597857E-3</v>
      </c>
      <c r="H1310" s="91">
        <v>0.3414669712375053</v>
      </c>
      <c r="I1310" s="91">
        <v>0.34448735107496509</v>
      </c>
    </row>
    <row r="1311" spans="1:9" x14ac:dyDescent="0.2">
      <c r="A1311" s="204" t="e">
        <v>#N/A</v>
      </c>
      <c r="B1311" s="204"/>
      <c r="C1311" s="83" t="s">
        <v>45</v>
      </c>
      <c r="D1311" s="80">
        <v>1292</v>
      </c>
      <c r="E1311" s="85">
        <v>892</v>
      </c>
      <c r="F1311" s="4">
        <f t="shared" si="126"/>
        <v>2.519895121664173E-3</v>
      </c>
      <c r="G1311" s="4">
        <f t="shared" si="127"/>
        <v>2.519895121664173E-3</v>
      </c>
      <c r="H1311" s="91">
        <v>0.65730190717417403</v>
      </c>
      <c r="I1311" s="91">
        <v>0.65478201205250985</v>
      </c>
    </row>
    <row r="1312" spans="1:9" x14ac:dyDescent="0.2">
      <c r="A1312" s="204" t="s">
        <v>267</v>
      </c>
      <c r="B1312" s="204" t="s">
        <v>462</v>
      </c>
      <c r="C1312" s="83" t="s">
        <v>11</v>
      </c>
      <c r="D1312" s="80">
        <v>0</v>
      </c>
      <c r="E1312" s="85">
        <v>0</v>
      </c>
      <c r="F1312" s="4">
        <f t="shared" si="126"/>
        <v>0</v>
      </c>
      <c r="G1312" s="4">
        <f t="shared" si="127"/>
        <v>0</v>
      </c>
      <c r="H1312" s="90">
        <v>0</v>
      </c>
      <c r="I1312" s="90">
        <v>0</v>
      </c>
    </row>
    <row r="1313" spans="1:9" x14ac:dyDescent="0.2">
      <c r="A1313" s="204" t="e">
        <v>#N/A</v>
      </c>
      <c r="B1313" s="204"/>
      <c r="C1313" s="83" t="s">
        <v>12</v>
      </c>
      <c r="D1313" s="80">
        <v>4</v>
      </c>
      <c r="E1313" s="85">
        <v>0</v>
      </c>
      <c r="F1313" s="4">
        <f t="shared" si="126"/>
        <v>5.238900344227864E-4</v>
      </c>
      <c r="G1313" s="4">
        <f t="shared" si="127"/>
        <v>5.238900344227864E-4</v>
      </c>
      <c r="H1313" s="91">
        <v>1.2886953605692319E-3</v>
      </c>
      <c r="I1313" s="91">
        <v>7.6480532614644548E-4</v>
      </c>
    </row>
    <row r="1314" spans="1:9" x14ac:dyDescent="0.2">
      <c r="A1314" s="204" t="e">
        <v>#N/A</v>
      </c>
      <c r="B1314" s="204"/>
      <c r="C1314" s="83" t="s">
        <v>44</v>
      </c>
      <c r="D1314" s="80">
        <v>1394</v>
      </c>
      <c r="E1314" s="85">
        <v>888</v>
      </c>
      <c r="F1314" s="4">
        <f t="shared" si="126"/>
        <v>1.5365492370810752E-2</v>
      </c>
      <c r="G1314" s="4">
        <f t="shared" si="127"/>
        <v>1.5365492370810752E-2</v>
      </c>
      <c r="H1314" s="91">
        <v>0.70767008416673993</v>
      </c>
      <c r="I1314" s="91">
        <v>0.69230459179592918</v>
      </c>
    </row>
    <row r="1315" spans="1:9" x14ac:dyDescent="0.2">
      <c r="A1315" s="204" t="e">
        <v>#N/A</v>
      </c>
      <c r="B1315" s="204"/>
      <c r="C1315" s="83" t="s">
        <v>45</v>
      </c>
      <c r="D1315" s="80">
        <v>597</v>
      </c>
      <c r="E1315" s="85">
        <v>487</v>
      </c>
      <c r="F1315" s="4">
        <f t="shared" si="126"/>
        <v>-1.5889382405231023E-2</v>
      </c>
      <c r="G1315" s="4">
        <f t="shared" si="127"/>
        <v>1.5889382405231023E-2</v>
      </c>
      <c r="H1315" s="91">
        <v>0.29104122047269182</v>
      </c>
      <c r="I1315" s="91">
        <v>0.30693060287792284</v>
      </c>
    </row>
    <row r="1316" spans="1:9" x14ac:dyDescent="0.2">
      <c r="A1316" s="204" t="s">
        <v>267</v>
      </c>
      <c r="B1316" s="204" t="s">
        <v>463</v>
      </c>
      <c r="C1316" s="83" t="s">
        <v>11</v>
      </c>
      <c r="D1316" s="80">
        <v>0</v>
      </c>
      <c r="E1316" s="85">
        <v>0</v>
      </c>
      <c r="F1316" s="4">
        <f t="shared" si="126"/>
        <v>0</v>
      </c>
      <c r="G1316" s="4">
        <f t="shared" si="127"/>
        <v>0</v>
      </c>
      <c r="H1316" s="91">
        <v>0</v>
      </c>
      <c r="I1316" s="91">
        <v>0</v>
      </c>
    </row>
    <row r="1317" spans="1:9" x14ac:dyDescent="0.2">
      <c r="A1317" s="204" t="e">
        <v>#N/A</v>
      </c>
      <c r="B1317" s="204"/>
      <c r="C1317" s="83" t="s">
        <v>12</v>
      </c>
      <c r="D1317" s="80">
        <v>14</v>
      </c>
      <c r="E1317" s="85">
        <v>2</v>
      </c>
      <c r="F1317" s="4">
        <f t="shared" si="126"/>
        <v>2.2077750364823375E-3</v>
      </c>
      <c r="G1317" s="4">
        <f t="shared" si="127"/>
        <v>2.2077750364823375E-3</v>
      </c>
      <c r="H1317" s="91">
        <v>6.8489206988561584E-3</v>
      </c>
      <c r="I1317" s="91">
        <v>4.6411456623738209E-3</v>
      </c>
    </row>
    <row r="1318" spans="1:9" x14ac:dyDescent="0.2">
      <c r="A1318" s="204" t="e">
        <v>#N/A</v>
      </c>
      <c r="B1318" s="204"/>
      <c r="C1318" s="83" t="s">
        <v>44</v>
      </c>
      <c r="D1318" s="80">
        <v>1140</v>
      </c>
      <c r="E1318" s="85">
        <v>708</v>
      </c>
      <c r="F1318" s="4">
        <f t="shared" si="126"/>
        <v>6.4186523235476578E-3</v>
      </c>
      <c r="G1318" s="4">
        <f t="shared" si="127"/>
        <v>6.4186523235476578E-3</v>
      </c>
      <c r="H1318" s="91">
        <v>0.51263620266843934</v>
      </c>
      <c r="I1318" s="91">
        <v>0.50621755034489169</v>
      </c>
    </row>
    <row r="1319" spans="1:9" x14ac:dyDescent="0.2">
      <c r="A1319" s="204" t="e">
        <v>#N/A</v>
      </c>
      <c r="B1319" s="204"/>
      <c r="C1319" s="83" t="s">
        <v>45</v>
      </c>
      <c r="D1319" s="80">
        <v>1033</v>
      </c>
      <c r="E1319" s="85">
        <v>757</v>
      </c>
      <c r="F1319" s="4">
        <f t="shared" si="126"/>
        <v>-8.6264273600267782E-3</v>
      </c>
      <c r="G1319" s="4">
        <f t="shared" si="127"/>
        <v>8.6264273600267782E-3</v>
      </c>
      <c r="H1319" s="91">
        <v>0.48051487663270648</v>
      </c>
      <c r="I1319" s="91">
        <v>0.48914130399273326</v>
      </c>
    </row>
    <row r="1320" spans="1:9" x14ac:dyDescent="0.2">
      <c r="A1320" s="204" t="s">
        <v>267</v>
      </c>
      <c r="B1320" s="204" t="s">
        <v>464</v>
      </c>
      <c r="C1320" s="83" t="s">
        <v>11</v>
      </c>
      <c r="D1320" s="80">
        <v>0</v>
      </c>
      <c r="E1320" s="85">
        <v>0</v>
      </c>
      <c r="F1320" s="4">
        <f t="shared" si="126"/>
        <v>0</v>
      </c>
      <c r="G1320" s="4">
        <f t="shared" si="127"/>
        <v>0</v>
      </c>
      <c r="H1320" s="91">
        <v>0</v>
      </c>
      <c r="I1320" s="91">
        <v>0</v>
      </c>
    </row>
    <row r="1321" spans="1:9" x14ac:dyDescent="0.2">
      <c r="A1321" s="204" t="e">
        <v>#N/A</v>
      </c>
      <c r="B1321" s="204"/>
      <c r="C1321" s="83" t="s">
        <v>12</v>
      </c>
      <c r="D1321" s="80">
        <v>6</v>
      </c>
      <c r="E1321" s="85">
        <v>0</v>
      </c>
      <c r="F1321" s="4">
        <f t="shared" si="126"/>
        <v>1.0762327918039508E-3</v>
      </c>
      <c r="G1321" s="4">
        <f t="shared" si="127"/>
        <v>1.0762327918039508E-3</v>
      </c>
      <c r="H1321" s="91">
        <v>2.6793470498570867E-3</v>
      </c>
      <c r="I1321" s="91">
        <v>1.6031142580531358E-3</v>
      </c>
    </row>
    <row r="1322" spans="1:9" x14ac:dyDescent="0.2">
      <c r="A1322" s="204" t="e">
        <v>#N/A</v>
      </c>
      <c r="B1322" s="204"/>
      <c r="C1322" s="83" t="s">
        <v>44</v>
      </c>
      <c r="D1322" s="80">
        <v>1854</v>
      </c>
      <c r="E1322" s="85">
        <v>1145</v>
      </c>
      <c r="F1322" s="4">
        <f t="shared" si="126"/>
        <v>2.789860301269087E-2</v>
      </c>
      <c r="G1322" s="4">
        <f t="shared" si="127"/>
        <v>2.789860301269087E-2</v>
      </c>
      <c r="H1322" s="91">
        <v>0.84808572646657376</v>
      </c>
      <c r="I1322" s="91">
        <v>0.82018712345388289</v>
      </c>
    </row>
    <row r="1323" spans="1:9" x14ac:dyDescent="0.2">
      <c r="A1323" s="204" t="e">
        <v>#N/A</v>
      </c>
      <c r="B1323" s="204"/>
      <c r="C1323" s="83" t="s">
        <v>45</v>
      </c>
      <c r="D1323" s="80">
        <v>327</v>
      </c>
      <c r="E1323" s="85">
        <v>322</v>
      </c>
      <c r="F1323" s="4">
        <f t="shared" si="126"/>
        <v>-2.8974835804494697E-2</v>
      </c>
      <c r="G1323" s="4">
        <f t="shared" si="127"/>
        <v>2.8974835804494697E-2</v>
      </c>
      <c r="H1323" s="91">
        <v>0.14923492648357017</v>
      </c>
      <c r="I1323" s="91">
        <v>0.17820976228806487</v>
      </c>
    </row>
    <row r="1324" spans="1:9" x14ac:dyDescent="0.2">
      <c r="A1324" s="204" t="s">
        <v>267</v>
      </c>
      <c r="B1324" s="204" t="s">
        <v>465</v>
      </c>
      <c r="C1324" s="83" t="s">
        <v>11</v>
      </c>
      <c r="D1324" s="80">
        <v>0</v>
      </c>
      <c r="E1324" s="85">
        <v>0</v>
      </c>
      <c r="F1324" s="4">
        <f t="shared" si="126"/>
        <v>0</v>
      </c>
      <c r="G1324" s="4">
        <f t="shared" si="127"/>
        <v>0</v>
      </c>
      <c r="H1324" s="91">
        <v>0</v>
      </c>
      <c r="I1324" s="91">
        <v>0</v>
      </c>
    </row>
    <row r="1325" spans="1:9" x14ac:dyDescent="0.2">
      <c r="A1325" s="204" t="e">
        <v>#N/A</v>
      </c>
      <c r="B1325" s="204"/>
      <c r="C1325" s="83" t="s">
        <v>12</v>
      </c>
      <c r="D1325" s="80">
        <v>4</v>
      </c>
      <c r="E1325" s="85">
        <v>3</v>
      </c>
      <c r="F1325" s="4">
        <f t="shared" si="126"/>
        <v>-9.4680003688429252E-4</v>
      </c>
      <c r="G1325" s="4">
        <f t="shared" si="127"/>
        <v>9.4680003688429252E-4</v>
      </c>
      <c r="H1325" s="90">
        <v>1.650513135227969E-3</v>
      </c>
      <c r="I1325" s="90">
        <v>2.5973131721122615E-3</v>
      </c>
    </row>
    <row r="1326" spans="1:9" x14ac:dyDescent="0.2">
      <c r="A1326" s="204" t="e">
        <v>#N/A</v>
      </c>
      <c r="B1326" s="204"/>
      <c r="C1326" s="83" t="s">
        <v>44</v>
      </c>
      <c r="D1326" s="80">
        <v>372</v>
      </c>
      <c r="E1326" s="85">
        <v>183</v>
      </c>
      <c r="F1326" s="4">
        <f t="shared" si="126"/>
        <v>1.7050641843474018E-2</v>
      </c>
      <c r="G1326" s="4">
        <f t="shared" si="127"/>
        <v>1.7050641843474018E-2</v>
      </c>
      <c r="H1326" s="91">
        <v>0.19687847506322975</v>
      </c>
      <c r="I1326" s="91">
        <v>0.17982783321975573</v>
      </c>
    </row>
    <row r="1327" spans="1:9" x14ac:dyDescent="0.2">
      <c r="A1327" s="204" t="e">
        <v>#N/A</v>
      </c>
      <c r="B1327" s="204"/>
      <c r="C1327" s="83" t="s">
        <v>45</v>
      </c>
      <c r="D1327" s="80">
        <v>1619</v>
      </c>
      <c r="E1327" s="85">
        <v>1189</v>
      </c>
      <c r="F1327" s="4">
        <f t="shared" si="126"/>
        <v>-1.6103841806589969E-2</v>
      </c>
      <c r="G1327" s="4">
        <f t="shared" si="127"/>
        <v>1.6103841806589969E-2</v>
      </c>
      <c r="H1327" s="91">
        <v>0.80147101180154279</v>
      </c>
      <c r="I1327" s="91">
        <v>0.81757485360813276</v>
      </c>
    </row>
    <row r="1328" spans="1:9" x14ac:dyDescent="0.2">
      <c r="A1328" s="204" t="s">
        <v>267</v>
      </c>
      <c r="B1328" s="204" t="s">
        <v>466</v>
      </c>
      <c r="C1328" s="83" t="s">
        <v>11</v>
      </c>
      <c r="D1328" s="80">
        <v>1</v>
      </c>
      <c r="E1328" s="85">
        <v>0</v>
      </c>
      <c r="F1328" s="4">
        <f t="shared" si="126"/>
        <v>1.3940986443692277E-4</v>
      </c>
      <c r="G1328" s="4">
        <f t="shared" si="127"/>
        <v>1.3940986443692277E-4</v>
      </c>
      <c r="H1328" s="91">
        <v>3.429285417032048E-4</v>
      </c>
      <c r="I1328" s="91">
        <v>2.0351867726628204E-4</v>
      </c>
    </row>
    <row r="1329" spans="1:9" x14ac:dyDescent="0.2">
      <c r="A1329" s="204" t="e">
        <v>#N/A</v>
      </c>
      <c r="B1329" s="204"/>
      <c r="C1329" s="83" t="s">
        <v>12</v>
      </c>
      <c r="D1329" s="80">
        <v>0</v>
      </c>
      <c r="E1329" s="85">
        <v>1</v>
      </c>
      <c r="F1329" s="4">
        <f t="shared" si="126"/>
        <v>-5.4415807958690585E-4</v>
      </c>
      <c r="G1329" s="4">
        <f t="shared" si="127"/>
        <v>5.4415807958690585E-4</v>
      </c>
      <c r="H1329" s="91">
        <v>0</v>
      </c>
      <c r="I1329" s="91">
        <v>5.4415807958690585E-4</v>
      </c>
    </row>
    <row r="1330" spans="1:9" x14ac:dyDescent="0.2">
      <c r="A1330" s="204" t="e">
        <v>#N/A</v>
      </c>
      <c r="B1330" s="204"/>
      <c r="C1330" s="83" t="s">
        <v>44</v>
      </c>
      <c r="D1330" s="80">
        <v>294</v>
      </c>
      <c r="E1330" s="85">
        <v>185</v>
      </c>
      <c r="F1330" s="4">
        <f t="shared" ref="F1330:F1376" si="128">SUM(H1330-I1330)</f>
        <v>9.1129144359719527E-4</v>
      </c>
      <c r="G1330" s="4">
        <f t="shared" si="127"/>
        <v>9.1129144359719527E-4</v>
      </c>
      <c r="H1330" s="91">
        <v>0.15619250025903406</v>
      </c>
      <c r="I1330" s="91">
        <v>0.15528120881543686</v>
      </c>
    </row>
    <row r="1331" spans="1:9" x14ac:dyDescent="0.2">
      <c r="A1331" s="204" t="e">
        <v>#N/A</v>
      </c>
      <c r="B1331" s="204"/>
      <c r="C1331" s="83" t="s">
        <v>45</v>
      </c>
      <c r="D1331" s="80">
        <v>1700</v>
      </c>
      <c r="E1331" s="85">
        <v>1189</v>
      </c>
      <c r="F1331" s="4">
        <f t="shared" si="128"/>
        <v>-5.0654322844756461E-4</v>
      </c>
      <c r="G1331" s="4">
        <f t="shared" si="127"/>
        <v>5.0654322844756461E-4</v>
      </c>
      <c r="H1331" s="91">
        <v>0.84346457119926266</v>
      </c>
      <c r="I1331" s="91">
        <v>0.84397111442771022</v>
      </c>
    </row>
    <row r="1332" spans="1:9" x14ac:dyDescent="0.2">
      <c r="A1332" s="204" t="s">
        <v>267</v>
      </c>
      <c r="B1332" s="204" t="s">
        <v>467</v>
      </c>
      <c r="C1332" s="83" t="s">
        <v>11</v>
      </c>
      <c r="D1332" s="80">
        <v>0</v>
      </c>
      <c r="E1332" s="85">
        <v>0</v>
      </c>
      <c r="F1332" s="4">
        <f t="shared" si="128"/>
        <v>0</v>
      </c>
      <c r="G1332" s="4">
        <f t="shared" ref="G1332:G1395" si="129">ABS(F1332)</f>
        <v>0</v>
      </c>
      <c r="H1332" s="91">
        <v>0</v>
      </c>
      <c r="I1332" s="91">
        <v>0</v>
      </c>
    </row>
    <row r="1333" spans="1:9" x14ac:dyDescent="0.2">
      <c r="A1333" s="204" t="e">
        <v>#N/A</v>
      </c>
      <c r="B1333" s="204"/>
      <c r="C1333" s="83" t="s">
        <v>12</v>
      </c>
      <c r="D1333" s="80">
        <v>6</v>
      </c>
      <c r="E1333" s="85">
        <v>1</v>
      </c>
      <c r="F1333" s="4">
        <f t="shared" si="128"/>
        <v>4.3060217009297831E-4</v>
      </c>
      <c r="G1333" s="4">
        <f t="shared" si="129"/>
        <v>4.3060217009297831E-4</v>
      </c>
      <c r="H1333" s="91">
        <v>2.3977722974131395E-3</v>
      </c>
      <c r="I1333" s="91">
        <v>1.9671701273201612E-3</v>
      </c>
    </row>
    <row r="1334" spans="1:9" x14ac:dyDescent="0.2">
      <c r="A1334" s="204" t="e">
        <v>#N/A</v>
      </c>
      <c r="B1334" s="204"/>
      <c r="C1334" s="83" t="s">
        <v>44</v>
      </c>
      <c r="D1334" s="80">
        <v>312</v>
      </c>
      <c r="E1334" s="85">
        <v>178</v>
      </c>
      <c r="F1334" s="4">
        <f t="shared" si="128"/>
        <v>7.0704615953560979E-3</v>
      </c>
      <c r="G1334" s="4">
        <f t="shared" si="129"/>
        <v>7.0704615953560979E-3</v>
      </c>
      <c r="H1334" s="91">
        <v>0.16072546036320368</v>
      </c>
      <c r="I1334" s="91">
        <v>0.15365499876784758</v>
      </c>
    </row>
    <row r="1335" spans="1:9" x14ac:dyDescent="0.2">
      <c r="A1335" s="204" t="e">
        <v>#N/A</v>
      </c>
      <c r="B1335" s="204"/>
      <c r="C1335" s="83" t="s">
        <v>45</v>
      </c>
      <c r="D1335" s="80">
        <v>1677</v>
      </c>
      <c r="E1335" s="85">
        <v>1196</v>
      </c>
      <c r="F1335" s="4">
        <f t="shared" si="128"/>
        <v>-7.5010637654493451E-3</v>
      </c>
      <c r="G1335" s="4">
        <f t="shared" si="129"/>
        <v>7.5010637654493451E-3</v>
      </c>
      <c r="H1335" s="91">
        <v>0.83687676733938388</v>
      </c>
      <c r="I1335" s="91">
        <v>0.84437783110483322</v>
      </c>
    </row>
    <row r="1336" spans="1:9" x14ac:dyDescent="0.2">
      <c r="A1336" s="204" t="s">
        <v>267</v>
      </c>
      <c r="B1336" s="204" t="s">
        <v>468</v>
      </c>
      <c r="C1336" s="83" t="s">
        <v>11</v>
      </c>
      <c r="D1336" s="80">
        <v>0</v>
      </c>
      <c r="E1336" s="85">
        <v>0</v>
      </c>
      <c r="F1336" s="4">
        <f t="shared" si="128"/>
        <v>0</v>
      </c>
      <c r="G1336" s="4">
        <f t="shared" si="129"/>
        <v>0</v>
      </c>
      <c r="H1336" s="91">
        <v>0</v>
      </c>
      <c r="I1336" s="91">
        <v>0</v>
      </c>
    </row>
    <row r="1337" spans="1:9" x14ac:dyDescent="0.2">
      <c r="A1337" s="204" t="e">
        <v>#N/A</v>
      </c>
      <c r="B1337" s="204"/>
      <c r="C1337" s="83" t="s">
        <v>12</v>
      </c>
      <c r="D1337" s="80">
        <v>3</v>
      </c>
      <c r="E1337" s="85">
        <v>1</v>
      </c>
      <c r="F1337" s="4">
        <f t="shared" si="128"/>
        <v>7.1695363814823195E-5</v>
      </c>
      <c r="G1337" s="4">
        <f t="shared" si="129"/>
        <v>7.1695363814823195E-5</v>
      </c>
      <c r="H1337" s="91">
        <v>1.5149123349460583E-3</v>
      </c>
      <c r="I1337" s="91">
        <v>1.4432169711312351E-3</v>
      </c>
    </row>
    <row r="1338" spans="1:9" x14ac:dyDescent="0.2">
      <c r="A1338" s="204" t="e">
        <v>#N/A</v>
      </c>
      <c r="B1338" s="204"/>
      <c r="C1338" s="83" t="s">
        <v>44</v>
      </c>
      <c r="D1338" s="80">
        <v>261</v>
      </c>
      <c r="E1338" s="85">
        <v>139</v>
      </c>
      <c r="F1338" s="4">
        <f t="shared" si="128"/>
        <v>6.2578760342297812E-3</v>
      </c>
      <c r="G1338" s="4">
        <f t="shared" si="129"/>
        <v>6.2578760342297812E-3</v>
      </c>
      <c r="H1338" s="90">
        <v>0.13692120428880739</v>
      </c>
      <c r="I1338" s="90">
        <v>0.1306633282545776</v>
      </c>
    </row>
    <row r="1339" spans="1:9" x14ac:dyDescent="0.2">
      <c r="A1339" s="204" t="e">
        <v>#N/A</v>
      </c>
      <c r="B1339" s="204"/>
      <c r="C1339" s="83" t="s">
        <v>45</v>
      </c>
      <c r="D1339" s="80">
        <v>1731</v>
      </c>
      <c r="E1339" s="85">
        <v>1235</v>
      </c>
      <c r="F1339" s="4">
        <f t="shared" si="128"/>
        <v>-6.3295713980455748E-3</v>
      </c>
      <c r="G1339" s="4">
        <f t="shared" si="129"/>
        <v>6.3295713980455748E-3</v>
      </c>
      <c r="H1339" s="91">
        <v>0.86156388337624634</v>
      </c>
      <c r="I1339" s="91">
        <v>0.86789345477429192</v>
      </c>
    </row>
    <row r="1340" spans="1:9" x14ac:dyDescent="0.2">
      <c r="A1340" s="204" t="s">
        <v>267</v>
      </c>
      <c r="B1340" s="204" t="s">
        <v>469</v>
      </c>
      <c r="C1340" s="83" t="s">
        <v>11</v>
      </c>
      <c r="D1340" s="80">
        <v>1</v>
      </c>
      <c r="E1340" s="85">
        <v>0</v>
      </c>
      <c r="F1340" s="4">
        <f t="shared" si="128"/>
        <v>1.3940986443692277E-4</v>
      </c>
      <c r="G1340" s="4">
        <f t="shared" si="129"/>
        <v>1.3940986443692277E-4</v>
      </c>
      <c r="H1340" s="91">
        <v>3.429285417032048E-4</v>
      </c>
      <c r="I1340" s="91">
        <v>2.0351867726628204E-4</v>
      </c>
    </row>
    <row r="1341" spans="1:9" x14ac:dyDescent="0.2">
      <c r="A1341" s="204" t="e">
        <v>#N/A</v>
      </c>
      <c r="B1341" s="204"/>
      <c r="C1341" s="83" t="s">
        <v>12</v>
      </c>
      <c r="D1341" s="80">
        <v>6</v>
      </c>
      <c r="E1341" s="85">
        <v>2</v>
      </c>
      <c r="F1341" s="4">
        <f t="shared" si="128"/>
        <v>4.4674377091944188E-4</v>
      </c>
      <c r="G1341" s="4">
        <f t="shared" si="129"/>
        <v>4.4674377091944188E-4</v>
      </c>
      <c r="H1341" s="91">
        <v>3.1552821154857201E-3</v>
      </c>
      <c r="I1341" s="91">
        <v>2.7085383445662782E-3</v>
      </c>
    </row>
    <row r="1342" spans="1:9" x14ac:dyDescent="0.2">
      <c r="A1342" s="204" t="e">
        <v>#N/A</v>
      </c>
      <c r="B1342" s="204"/>
      <c r="C1342" s="83" t="s">
        <v>44</v>
      </c>
      <c r="D1342" s="80">
        <v>1013</v>
      </c>
      <c r="E1342" s="85">
        <v>532</v>
      </c>
      <c r="F1342" s="4">
        <f t="shared" si="128"/>
        <v>5.1647185251967265E-2</v>
      </c>
      <c r="G1342" s="4">
        <f t="shared" si="129"/>
        <v>5.1647185251967265E-2</v>
      </c>
      <c r="H1342" s="91">
        <v>0.52162963928734818</v>
      </c>
      <c r="I1342" s="91">
        <v>0.46998245403538091</v>
      </c>
    </row>
    <row r="1343" spans="1:9" x14ac:dyDescent="0.2">
      <c r="A1343" s="204" t="e">
        <v>#N/A</v>
      </c>
      <c r="B1343" s="204"/>
      <c r="C1343" s="83" t="s">
        <v>45</v>
      </c>
      <c r="D1343" s="80">
        <v>975</v>
      </c>
      <c r="E1343" s="85">
        <v>841</v>
      </c>
      <c r="F1343" s="4">
        <f t="shared" si="128"/>
        <v>-5.223333888732129E-2</v>
      </c>
      <c r="G1343" s="4">
        <f t="shared" si="129"/>
        <v>5.223333888732129E-2</v>
      </c>
      <c r="H1343" s="91">
        <v>0.47487215005546413</v>
      </c>
      <c r="I1343" s="91">
        <v>0.52710548894278542</v>
      </c>
    </row>
    <row r="1344" spans="1:9" x14ac:dyDescent="0.2">
      <c r="A1344" s="204" t="s">
        <v>267</v>
      </c>
      <c r="B1344" s="204" t="s">
        <v>470</v>
      </c>
      <c r="C1344" s="83" t="s">
        <v>11</v>
      </c>
      <c r="D1344" s="80">
        <v>0</v>
      </c>
      <c r="E1344" s="85">
        <v>0</v>
      </c>
      <c r="F1344" s="4">
        <f t="shared" si="128"/>
        <v>0</v>
      </c>
      <c r="G1344" s="4">
        <f t="shared" si="129"/>
        <v>0</v>
      </c>
      <c r="H1344" s="91">
        <v>0</v>
      </c>
      <c r="I1344" s="91">
        <v>0</v>
      </c>
    </row>
    <row r="1345" spans="1:9" x14ac:dyDescent="0.2">
      <c r="A1345" s="204" t="e">
        <v>#N/A</v>
      </c>
      <c r="B1345" s="204"/>
      <c r="C1345" s="83" t="s">
        <v>12</v>
      </c>
      <c r="D1345" s="80">
        <v>5</v>
      </c>
      <c r="E1345" s="85">
        <v>3</v>
      </c>
      <c r="F1345" s="4">
        <f t="shared" si="128"/>
        <v>1.6257575795010784E-3</v>
      </c>
      <c r="G1345" s="4">
        <f t="shared" si="129"/>
        <v>1.6257575795010784E-3</v>
      </c>
      <c r="H1345" s="91">
        <v>8.9797281508147541E-3</v>
      </c>
      <c r="I1345" s="91">
        <v>7.3539705713136757E-3</v>
      </c>
    </row>
    <row r="1346" spans="1:9" x14ac:dyDescent="0.2">
      <c r="A1346" s="204" t="e">
        <v>#N/A</v>
      </c>
      <c r="B1346" s="204"/>
      <c r="C1346" s="83" t="s">
        <v>44</v>
      </c>
      <c r="D1346" s="80">
        <v>356</v>
      </c>
      <c r="E1346" s="85">
        <v>204</v>
      </c>
      <c r="F1346" s="4">
        <f t="shared" si="128"/>
        <v>3.7510904995517014E-2</v>
      </c>
      <c r="G1346" s="4">
        <f t="shared" si="129"/>
        <v>3.7510904995517014E-2</v>
      </c>
      <c r="H1346" s="91">
        <v>0.55877044639425999</v>
      </c>
      <c r="I1346" s="91">
        <v>0.52125954139874298</v>
      </c>
    </row>
    <row r="1347" spans="1:9" x14ac:dyDescent="0.2">
      <c r="A1347" s="204" t="e">
        <v>#N/A</v>
      </c>
      <c r="B1347" s="204"/>
      <c r="C1347" s="83" t="s">
        <v>45</v>
      </c>
      <c r="D1347" s="80">
        <v>271</v>
      </c>
      <c r="E1347" s="85">
        <v>217</v>
      </c>
      <c r="F1347" s="4">
        <f t="shared" si="128"/>
        <v>-3.9136662575017855E-2</v>
      </c>
      <c r="G1347" s="4">
        <f t="shared" si="129"/>
        <v>3.9136662575017855E-2</v>
      </c>
      <c r="H1347" s="91">
        <v>0.43224982545492358</v>
      </c>
      <c r="I1347" s="91">
        <v>0.47138648802994143</v>
      </c>
    </row>
    <row r="1348" spans="1:9" x14ac:dyDescent="0.2">
      <c r="A1348" s="204" t="s">
        <v>267</v>
      </c>
      <c r="B1348" s="204" t="s">
        <v>471</v>
      </c>
      <c r="C1348" s="83" t="s">
        <v>11</v>
      </c>
      <c r="D1348" s="80">
        <v>0</v>
      </c>
      <c r="E1348" s="85">
        <v>0</v>
      </c>
      <c r="F1348" s="4">
        <f t="shared" si="128"/>
        <v>0</v>
      </c>
      <c r="G1348" s="4">
        <f t="shared" si="129"/>
        <v>0</v>
      </c>
      <c r="H1348" s="91">
        <v>0</v>
      </c>
      <c r="I1348" s="91">
        <v>0</v>
      </c>
    </row>
    <row r="1349" spans="1:9" x14ac:dyDescent="0.2">
      <c r="A1349" s="204" t="e">
        <v>#N/A</v>
      </c>
      <c r="B1349" s="204"/>
      <c r="C1349" s="83" t="s">
        <v>12</v>
      </c>
      <c r="D1349" s="80">
        <v>5</v>
      </c>
      <c r="E1349" s="85">
        <v>4</v>
      </c>
      <c r="F1349" s="4">
        <f t="shared" si="128"/>
        <v>2.3061891179984809E-3</v>
      </c>
      <c r="G1349" s="4">
        <f t="shared" si="129"/>
        <v>2.3061891179984809E-3</v>
      </c>
      <c r="H1349" s="91">
        <v>1.1643968217776501E-2</v>
      </c>
      <c r="I1349" s="91">
        <v>9.3377790997780201E-3</v>
      </c>
    </row>
    <row r="1350" spans="1:9" x14ac:dyDescent="0.2">
      <c r="A1350" s="204" t="e">
        <v>#N/A</v>
      </c>
      <c r="B1350" s="204"/>
      <c r="C1350" s="83" t="s">
        <v>44</v>
      </c>
      <c r="D1350" s="80">
        <v>76</v>
      </c>
      <c r="E1350" s="85">
        <v>76</v>
      </c>
      <c r="F1350" s="4">
        <f t="shared" si="128"/>
        <v>-1.9855313687825782E-2</v>
      </c>
      <c r="G1350" s="4">
        <f t="shared" si="129"/>
        <v>1.9855313687825782E-2</v>
      </c>
      <c r="H1350" s="91">
        <v>0.15516836743303691</v>
      </c>
      <c r="I1350" s="91">
        <v>0.1750236811208627</v>
      </c>
    </row>
    <row r="1351" spans="1:9" x14ac:dyDescent="0.2">
      <c r="A1351" s="204" t="e">
        <v>#N/A</v>
      </c>
      <c r="B1351" s="204"/>
      <c r="C1351" s="83" t="s">
        <v>45</v>
      </c>
      <c r="D1351" s="80">
        <v>433</v>
      </c>
      <c r="E1351" s="85">
        <v>283</v>
      </c>
      <c r="F1351" s="4">
        <f t="shared" si="128"/>
        <v>1.754912456982749E-2</v>
      </c>
      <c r="G1351" s="4">
        <f t="shared" si="129"/>
        <v>1.754912456982749E-2</v>
      </c>
      <c r="H1351" s="90">
        <v>0.83318766434918656</v>
      </c>
      <c r="I1351" s="90">
        <v>0.81563853977935907</v>
      </c>
    </row>
    <row r="1352" spans="1:9" x14ac:dyDescent="0.2">
      <c r="A1352" s="204" t="s">
        <v>267</v>
      </c>
      <c r="B1352" s="204" t="s">
        <v>472</v>
      </c>
      <c r="C1352" s="83" t="s">
        <v>11</v>
      </c>
      <c r="D1352" s="80">
        <v>0</v>
      </c>
      <c r="E1352" s="85">
        <v>1</v>
      </c>
      <c r="F1352" s="4">
        <f t="shared" si="128"/>
        <v>-7.4951680397454285E-4</v>
      </c>
      <c r="G1352" s="4">
        <f t="shared" si="129"/>
        <v>7.4951680397454285E-4</v>
      </c>
      <c r="H1352" s="91">
        <v>0</v>
      </c>
      <c r="I1352" s="91">
        <v>7.4951680397454285E-4</v>
      </c>
    </row>
    <row r="1353" spans="1:9" x14ac:dyDescent="0.2">
      <c r="A1353" s="204" t="e">
        <v>#N/A</v>
      </c>
      <c r="B1353" s="204"/>
      <c r="C1353" s="83" t="s">
        <v>12</v>
      </c>
      <c r="D1353" s="80">
        <v>1</v>
      </c>
      <c r="E1353" s="85">
        <v>1</v>
      </c>
      <c r="F1353" s="4">
        <f t="shared" si="128"/>
        <v>2.5356625195346481E-4</v>
      </c>
      <c r="G1353" s="4">
        <f t="shared" si="129"/>
        <v>2.5356625195346481E-4</v>
      </c>
      <c r="H1353" s="91">
        <v>1.3329449176062707E-3</v>
      </c>
      <c r="I1353" s="91">
        <v>1.0793786656528059E-3</v>
      </c>
    </row>
    <row r="1354" spans="1:9" x14ac:dyDescent="0.2">
      <c r="A1354" s="204" t="e">
        <v>#N/A</v>
      </c>
      <c r="B1354" s="204"/>
      <c r="C1354" s="83" t="s">
        <v>44</v>
      </c>
      <c r="D1354" s="80">
        <v>455</v>
      </c>
      <c r="E1354" s="85">
        <v>299</v>
      </c>
      <c r="F1354" s="4">
        <f t="shared" si="128"/>
        <v>4.5663030708804619E-3</v>
      </c>
      <c r="G1354" s="4">
        <f t="shared" si="129"/>
        <v>4.5663030708804619E-3</v>
      </c>
      <c r="H1354" s="91">
        <v>0.71220115116315486</v>
      </c>
      <c r="I1354" s="91">
        <v>0.70763484809227439</v>
      </c>
    </row>
    <row r="1355" spans="1:9" x14ac:dyDescent="0.2">
      <c r="A1355" s="204" t="e">
        <v>#N/A</v>
      </c>
      <c r="B1355" s="204"/>
      <c r="C1355" s="83" t="s">
        <v>45</v>
      </c>
      <c r="D1355" s="80">
        <v>176</v>
      </c>
      <c r="E1355" s="85">
        <v>123</v>
      </c>
      <c r="F1355" s="4">
        <f t="shared" si="128"/>
        <v>-4.0703525188600653E-3</v>
      </c>
      <c r="G1355" s="4">
        <f t="shared" si="129"/>
        <v>4.0703525188600653E-3</v>
      </c>
      <c r="H1355" s="91">
        <v>0.28646590391923688</v>
      </c>
      <c r="I1355" s="91">
        <v>0.29053625643809694</v>
      </c>
    </row>
    <row r="1356" spans="1:9" x14ac:dyDescent="0.2">
      <c r="A1356" s="204" t="s">
        <v>267</v>
      </c>
      <c r="B1356" s="204" t="s">
        <v>473</v>
      </c>
      <c r="C1356" s="83" t="s">
        <v>11</v>
      </c>
      <c r="D1356" s="80">
        <v>0</v>
      </c>
      <c r="E1356" s="85">
        <v>1</v>
      </c>
      <c r="F1356" s="4">
        <f t="shared" si="128"/>
        <v>-9.336216961505371E-4</v>
      </c>
      <c r="G1356" s="4">
        <f t="shared" si="129"/>
        <v>9.336216961505371E-4</v>
      </c>
      <c r="H1356" s="91">
        <v>0</v>
      </c>
      <c r="I1356" s="91">
        <v>9.336216961505371E-4</v>
      </c>
    </row>
    <row r="1357" spans="1:9" x14ac:dyDescent="0.2">
      <c r="A1357" s="204" t="e">
        <v>#N/A</v>
      </c>
      <c r="B1357" s="204"/>
      <c r="C1357" s="83" t="s">
        <v>12</v>
      </c>
      <c r="D1357" s="80">
        <v>4</v>
      </c>
      <c r="E1357" s="85">
        <v>2</v>
      </c>
      <c r="F1357" s="4">
        <f t="shared" si="128"/>
        <v>4.8201650504732692E-3</v>
      </c>
      <c r="G1357" s="4">
        <f t="shared" si="129"/>
        <v>4.8201650504732692E-3</v>
      </c>
      <c r="H1357" s="91">
        <v>1.4453817781519367E-2</v>
      </c>
      <c r="I1357" s="91">
        <v>9.6336527310460981E-3</v>
      </c>
    </row>
    <row r="1358" spans="1:9" x14ac:dyDescent="0.2">
      <c r="A1358" s="204" t="e">
        <v>#N/A</v>
      </c>
      <c r="B1358" s="204"/>
      <c r="C1358" s="83" t="s">
        <v>44</v>
      </c>
      <c r="D1358" s="80">
        <v>289</v>
      </c>
      <c r="E1358" s="85">
        <v>222</v>
      </c>
      <c r="F1358" s="4">
        <f t="shared" si="128"/>
        <v>-2.4485281474159293E-2</v>
      </c>
      <c r="G1358" s="4">
        <f t="shared" si="129"/>
        <v>2.4485281474159293E-2</v>
      </c>
      <c r="H1358" s="91">
        <v>0.54420464132930302</v>
      </c>
      <c r="I1358" s="91">
        <v>0.56868992280346231</v>
      </c>
    </row>
    <row r="1359" spans="1:9" x14ac:dyDescent="0.2">
      <c r="A1359" s="204" t="e">
        <v>#N/A</v>
      </c>
      <c r="B1359" s="204"/>
      <c r="C1359" s="83" t="s">
        <v>45</v>
      </c>
      <c r="D1359" s="80">
        <v>221</v>
      </c>
      <c r="E1359" s="85">
        <v>138</v>
      </c>
      <c r="F1359" s="4">
        <f t="shared" si="128"/>
        <v>2.0598738119838256E-2</v>
      </c>
      <c r="G1359" s="4">
        <f t="shared" si="129"/>
        <v>2.0598738119838256E-2</v>
      </c>
      <c r="H1359" s="91">
        <v>0.44134154088917754</v>
      </c>
      <c r="I1359" s="91">
        <v>0.42074280276933929</v>
      </c>
    </row>
    <row r="1360" spans="1:9" x14ac:dyDescent="0.2">
      <c r="A1360" s="204" t="s">
        <v>267</v>
      </c>
      <c r="B1360" s="204" t="s">
        <v>474</v>
      </c>
      <c r="C1360" s="83" t="s">
        <v>11</v>
      </c>
      <c r="D1360" s="80">
        <v>0</v>
      </c>
      <c r="E1360" s="85">
        <v>0</v>
      </c>
      <c r="F1360" s="4">
        <f t="shared" si="128"/>
        <v>0</v>
      </c>
      <c r="G1360" s="4">
        <f t="shared" si="129"/>
        <v>0</v>
      </c>
      <c r="H1360" s="91">
        <v>0</v>
      </c>
      <c r="I1360" s="91">
        <v>0</v>
      </c>
    </row>
    <row r="1361" spans="1:9" x14ac:dyDescent="0.2">
      <c r="A1361" s="204" t="e">
        <v>#N/A</v>
      </c>
      <c r="B1361" s="204"/>
      <c r="C1361" s="83" t="s">
        <v>12</v>
      </c>
      <c r="D1361" s="80">
        <v>3</v>
      </c>
      <c r="E1361" s="85">
        <v>3</v>
      </c>
      <c r="F1361" s="4">
        <f t="shared" si="128"/>
        <v>1.4023940598867791E-4</v>
      </c>
      <c r="G1361" s="4">
        <f t="shared" si="129"/>
        <v>1.4023940598867791E-4</v>
      </c>
      <c r="H1361" s="91">
        <v>5.2670559677166773E-3</v>
      </c>
      <c r="I1361" s="91">
        <v>5.1268165617279994E-3</v>
      </c>
    </row>
    <row r="1362" spans="1:9" x14ac:dyDescent="0.2">
      <c r="A1362" s="204" t="e">
        <v>#N/A</v>
      </c>
      <c r="B1362" s="204"/>
      <c r="C1362" s="83" t="s">
        <v>44</v>
      </c>
      <c r="D1362" s="80">
        <v>65</v>
      </c>
      <c r="E1362" s="85">
        <v>55</v>
      </c>
      <c r="F1362" s="4">
        <f t="shared" si="128"/>
        <v>-7.1406270720332649E-3</v>
      </c>
      <c r="G1362" s="4">
        <f t="shared" si="129"/>
        <v>7.1406270720332649E-3</v>
      </c>
      <c r="H1362" s="91">
        <v>0.11157055383549493</v>
      </c>
      <c r="I1362" s="91">
        <v>0.11871118090752819</v>
      </c>
    </row>
    <row r="1363" spans="1:9" x14ac:dyDescent="0.2">
      <c r="A1363" s="204" t="e">
        <v>#N/A</v>
      </c>
      <c r="B1363" s="204"/>
      <c r="C1363" s="83" t="s">
        <v>45</v>
      </c>
      <c r="D1363" s="80">
        <v>564</v>
      </c>
      <c r="E1363" s="85">
        <v>366</v>
      </c>
      <c r="F1363" s="4">
        <f t="shared" si="128"/>
        <v>7.0003876660450493E-3</v>
      </c>
      <c r="G1363" s="4">
        <f t="shared" si="129"/>
        <v>7.0003876660450493E-3</v>
      </c>
      <c r="H1363" s="91">
        <v>0.88316239019678777</v>
      </c>
      <c r="I1363" s="91">
        <v>0.87616200253074272</v>
      </c>
    </row>
    <row r="1364" spans="1:9" x14ac:dyDescent="0.2">
      <c r="A1364" s="204" t="s">
        <v>267</v>
      </c>
      <c r="B1364" s="204" t="s">
        <v>475</v>
      </c>
      <c r="C1364" s="83" t="s">
        <v>11</v>
      </c>
      <c r="D1364" s="80">
        <v>0</v>
      </c>
      <c r="E1364" s="85">
        <v>0</v>
      </c>
      <c r="F1364" s="4">
        <f t="shared" si="128"/>
        <v>0</v>
      </c>
      <c r="G1364" s="4">
        <f t="shared" si="129"/>
        <v>0</v>
      </c>
      <c r="H1364" s="90">
        <v>0</v>
      </c>
      <c r="I1364" s="90">
        <v>0</v>
      </c>
    </row>
    <row r="1365" spans="1:9" x14ac:dyDescent="0.2">
      <c r="A1365" s="204" t="e">
        <v>#N/A</v>
      </c>
      <c r="B1365" s="204"/>
      <c r="C1365" s="83" t="s">
        <v>12</v>
      </c>
      <c r="D1365" s="80">
        <v>0</v>
      </c>
      <c r="E1365" s="85">
        <v>0</v>
      </c>
      <c r="F1365" s="4">
        <f t="shared" si="128"/>
        <v>0</v>
      </c>
      <c r="G1365" s="4">
        <f t="shared" si="129"/>
        <v>0</v>
      </c>
      <c r="H1365" s="91">
        <v>0</v>
      </c>
      <c r="I1365" s="91">
        <v>0</v>
      </c>
    </row>
    <row r="1366" spans="1:9" x14ac:dyDescent="0.2">
      <c r="A1366" s="204" t="e">
        <v>#N/A</v>
      </c>
      <c r="B1366" s="204"/>
      <c r="C1366" s="83" t="s">
        <v>13</v>
      </c>
      <c r="D1366" s="80">
        <v>629</v>
      </c>
      <c r="E1366" s="85">
        <v>341</v>
      </c>
      <c r="F1366" s="4">
        <f t="shared" si="128"/>
        <v>2.5955308180139303E-2</v>
      </c>
      <c r="G1366" s="4">
        <f t="shared" si="129"/>
        <v>2.5955308180139303E-2</v>
      </c>
      <c r="H1366" s="91">
        <v>0.28892205381168895</v>
      </c>
      <c r="I1366" s="91">
        <v>0.26296674563154965</v>
      </c>
    </row>
    <row r="1367" spans="1:9" x14ac:dyDescent="0.2">
      <c r="A1367" s="204" t="e">
        <v>#N/A</v>
      </c>
      <c r="B1367" s="204"/>
      <c r="C1367" s="83" t="s">
        <v>14</v>
      </c>
      <c r="D1367" s="80">
        <v>1558</v>
      </c>
      <c r="E1367" s="85">
        <v>1126</v>
      </c>
      <c r="F1367" s="4">
        <f t="shared" si="128"/>
        <v>-2.5955308180137138E-2</v>
      </c>
      <c r="G1367" s="4">
        <f t="shared" si="129"/>
        <v>2.5955308180137138E-2</v>
      </c>
      <c r="H1367" s="91">
        <v>0.71107794618831288</v>
      </c>
      <c r="I1367" s="91">
        <v>0.73703325436845002</v>
      </c>
    </row>
    <row r="1368" spans="1:9" x14ac:dyDescent="0.2">
      <c r="A1368" s="204" t="s">
        <v>267</v>
      </c>
      <c r="B1368" s="204" t="s">
        <v>476</v>
      </c>
      <c r="C1368" s="83" t="s">
        <v>11</v>
      </c>
      <c r="D1368" s="80">
        <v>0</v>
      </c>
      <c r="E1368" s="85">
        <v>0</v>
      </c>
      <c r="F1368" s="4">
        <f t="shared" si="128"/>
        <v>0</v>
      </c>
      <c r="G1368" s="4">
        <f t="shared" si="129"/>
        <v>0</v>
      </c>
      <c r="H1368" s="91">
        <v>0</v>
      </c>
      <c r="I1368" s="91">
        <v>0</v>
      </c>
    </row>
    <row r="1369" spans="1:9" x14ac:dyDescent="0.2">
      <c r="A1369" s="204" t="e">
        <v>#N/A</v>
      </c>
      <c r="B1369" s="204"/>
      <c r="C1369" s="83" t="s">
        <v>12</v>
      </c>
      <c r="D1369" s="80">
        <v>0</v>
      </c>
      <c r="E1369" s="85">
        <v>1</v>
      </c>
      <c r="F1369" s="4">
        <f t="shared" si="128"/>
        <v>-3.7580649916641438E-4</v>
      </c>
      <c r="G1369" s="4">
        <f t="shared" si="129"/>
        <v>3.7580649916641438E-4</v>
      </c>
      <c r="H1369" s="91">
        <v>0</v>
      </c>
      <c r="I1369" s="91">
        <v>3.7580649916641438E-4</v>
      </c>
    </row>
    <row r="1370" spans="1:9" x14ac:dyDescent="0.2">
      <c r="A1370" s="204" t="e">
        <v>#N/A</v>
      </c>
      <c r="B1370" s="204"/>
      <c r="C1370" s="83" t="s">
        <v>13</v>
      </c>
      <c r="D1370" s="80">
        <v>515</v>
      </c>
      <c r="E1370" s="85">
        <v>340</v>
      </c>
      <c r="F1370" s="4">
        <f t="shared" si="128"/>
        <v>-4.5515640328292473E-3</v>
      </c>
      <c r="G1370" s="4">
        <f t="shared" si="129"/>
        <v>4.5515640328292473E-3</v>
      </c>
      <c r="H1370" s="91">
        <v>0.23607144756685844</v>
      </c>
      <c r="I1370" s="91">
        <v>0.24062301159968769</v>
      </c>
    </row>
    <row r="1371" spans="1:9" x14ac:dyDescent="0.2">
      <c r="A1371" s="204" t="e">
        <v>#N/A</v>
      </c>
      <c r="B1371" s="204"/>
      <c r="C1371" s="83" t="s">
        <v>14</v>
      </c>
      <c r="D1371" s="80">
        <v>1672</v>
      </c>
      <c r="E1371" s="85">
        <v>1126</v>
      </c>
      <c r="F1371" s="4">
        <f t="shared" si="128"/>
        <v>4.9273705319975436E-3</v>
      </c>
      <c r="G1371" s="4">
        <f t="shared" si="129"/>
        <v>4.9273705319975436E-3</v>
      </c>
      <c r="H1371" s="91">
        <v>0.76392855243314339</v>
      </c>
      <c r="I1371" s="91">
        <v>0.75900118190114585</v>
      </c>
    </row>
    <row r="1372" spans="1:9" x14ac:dyDescent="0.2">
      <c r="A1372" s="204" t="s">
        <v>267</v>
      </c>
      <c r="B1372" s="204" t="s">
        <v>477</v>
      </c>
      <c r="C1372" s="83" t="s">
        <v>11</v>
      </c>
      <c r="D1372" s="80">
        <v>0</v>
      </c>
      <c r="E1372" s="85">
        <v>0</v>
      </c>
      <c r="F1372" s="4">
        <f t="shared" si="128"/>
        <v>0</v>
      </c>
      <c r="G1372" s="4">
        <f t="shared" si="129"/>
        <v>0</v>
      </c>
      <c r="H1372" s="91">
        <v>0</v>
      </c>
      <c r="I1372" s="91">
        <v>0</v>
      </c>
    </row>
    <row r="1373" spans="1:9" x14ac:dyDescent="0.2">
      <c r="A1373" s="204" t="e">
        <v>#N/A</v>
      </c>
      <c r="B1373" s="204"/>
      <c r="C1373" s="83" t="s">
        <v>12</v>
      </c>
      <c r="D1373" s="80">
        <v>1</v>
      </c>
      <c r="E1373" s="85">
        <v>0</v>
      </c>
      <c r="F1373" s="4">
        <f t="shared" si="128"/>
        <v>1.793682469972741E-4</v>
      </c>
      <c r="G1373" s="4">
        <f t="shared" si="129"/>
        <v>1.793682469972741E-4</v>
      </c>
      <c r="H1373" s="91">
        <v>4.5090850067613865E-4</v>
      </c>
      <c r="I1373" s="91">
        <v>2.7154025367886455E-4</v>
      </c>
    </row>
    <row r="1374" spans="1:9" x14ac:dyDescent="0.2">
      <c r="A1374" s="204" t="e">
        <v>#N/A</v>
      </c>
      <c r="B1374" s="204"/>
      <c r="C1374" s="83" t="s">
        <v>13</v>
      </c>
      <c r="D1374" s="80">
        <v>58</v>
      </c>
      <c r="E1374" s="85">
        <v>35</v>
      </c>
      <c r="F1374" s="4">
        <f t="shared" si="128"/>
        <v>1.284770964325041E-3</v>
      </c>
      <c r="G1374" s="4">
        <f t="shared" si="129"/>
        <v>1.284770964325041E-3</v>
      </c>
      <c r="H1374" s="91">
        <v>3.5876246841656315E-2</v>
      </c>
      <c r="I1374" s="91">
        <v>3.4591475877331274E-2</v>
      </c>
    </row>
    <row r="1375" spans="1:9" x14ac:dyDescent="0.2">
      <c r="A1375" s="204" t="e">
        <v>#N/A</v>
      </c>
      <c r="B1375" s="204"/>
      <c r="C1375" s="83" t="s">
        <v>14</v>
      </c>
      <c r="D1375" s="80">
        <v>1613</v>
      </c>
      <c r="E1375" s="85">
        <v>1091</v>
      </c>
      <c r="F1375" s="4">
        <f t="shared" si="128"/>
        <v>-1.4641392113210472E-3</v>
      </c>
      <c r="G1375" s="4">
        <f t="shared" si="129"/>
        <v>1.4641392113210472E-3</v>
      </c>
      <c r="H1375" s="91">
        <v>0.96367284465766767</v>
      </c>
      <c r="I1375" s="91">
        <v>0.96513698386898872</v>
      </c>
    </row>
    <row r="1376" spans="1:9" x14ac:dyDescent="0.2">
      <c r="A1376" s="204" t="s">
        <v>267</v>
      </c>
      <c r="B1376" s="204" t="s">
        <v>478</v>
      </c>
      <c r="C1376" s="83" t="s">
        <v>11</v>
      </c>
      <c r="D1376" s="80">
        <v>0</v>
      </c>
      <c r="E1376" s="85">
        <v>0</v>
      </c>
      <c r="F1376" s="4">
        <f t="shared" si="128"/>
        <v>0</v>
      </c>
      <c r="G1376" s="4">
        <f t="shared" si="129"/>
        <v>0</v>
      </c>
      <c r="H1376" s="91">
        <v>0</v>
      </c>
      <c r="I1376" s="91">
        <v>0</v>
      </c>
    </row>
    <row r="1377" spans="1:9" x14ac:dyDescent="0.2">
      <c r="A1377" s="204" t="e">
        <v>#N/A</v>
      </c>
      <c r="B1377" s="204"/>
      <c r="C1377" s="83" t="s">
        <v>12</v>
      </c>
      <c r="D1377" s="80">
        <v>0</v>
      </c>
      <c r="E1377" s="85">
        <v>0</v>
      </c>
      <c r="F1377" s="4">
        <f>SUM(H1377-I1377)</f>
        <v>0</v>
      </c>
      <c r="G1377" s="4">
        <f t="shared" si="129"/>
        <v>0</v>
      </c>
      <c r="H1377" s="90">
        <v>0</v>
      </c>
      <c r="I1377" s="90">
        <v>0</v>
      </c>
    </row>
    <row r="1378" spans="1:9" x14ac:dyDescent="0.2">
      <c r="A1378" s="204" t="e">
        <v>#N/A</v>
      </c>
      <c r="B1378" s="204"/>
      <c r="C1378" s="83" t="s">
        <v>110</v>
      </c>
      <c r="D1378" s="80">
        <v>322</v>
      </c>
      <c r="E1378" s="85">
        <v>163</v>
      </c>
      <c r="F1378" s="4">
        <f>SUM(H1378-I1378)</f>
        <v>1.0598954320892695E-2</v>
      </c>
      <c r="G1378" s="4">
        <f t="shared" si="129"/>
        <v>1.0598954320892695E-2</v>
      </c>
      <c r="H1378" s="91">
        <v>0.14602400268365934</v>
      </c>
      <c r="I1378" s="91">
        <v>0.13542504836276664</v>
      </c>
    </row>
    <row r="1379" spans="1:9" x14ac:dyDescent="0.2">
      <c r="A1379" s="204" t="e">
        <v>#N/A</v>
      </c>
      <c r="B1379" s="204"/>
      <c r="C1379" s="83" t="s">
        <v>284</v>
      </c>
      <c r="D1379" s="80">
        <v>646</v>
      </c>
      <c r="E1379" s="85">
        <v>349</v>
      </c>
      <c r="F1379" s="4">
        <f>SUM(H1379-I1379)</f>
        <v>2.175359814783584E-2</v>
      </c>
      <c r="G1379" s="4">
        <f t="shared" si="129"/>
        <v>2.175359814783584E-2</v>
      </c>
      <c r="H1379" s="91">
        <v>0.28756433019951827</v>
      </c>
      <c r="I1379" s="91">
        <v>0.26581073205168243</v>
      </c>
    </row>
    <row r="1380" spans="1:9" x14ac:dyDescent="0.2">
      <c r="A1380" s="204" t="e">
        <v>#N/A</v>
      </c>
      <c r="B1380" s="204"/>
      <c r="C1380" s="83" t="s">
        <v>479</v>
      </c>
      <c r="D1380" s="80">
        <v>729</v>
      </c>
      <c r="E1380" s="85">
        <v>503</v>
      </c>
      <c r="F1380" s="4">
        <f t="shared" ref="F1380:F1388" si="130">SUM(H1380-I1380)</f>
        <v>2.2481665799800044E-3</v>
      </c>
      <c r="G1380" s="4">
        <f t="shared" si="129"/>
        <v>2.2481665799800044E-3</v>
      </c>
      <c r="H1380" s="91">
        <v>0.34655082861284109</v>
      </c>
      <c r="I1380" s="91">
        <v>0.34430266203286108</v>
      </c>
    </row>
    <row r="1381" spans="1:9" x14ac:dyDescent="0.2">
      <c r="A1381" s="204" t="e">
        <v>#N/A</v>
      </c>
      <c r="B1381" s="204"/>
      <c r="C1381" s="83" t="s">
        <v>283</v>
      </c>
      <c r="D1381" s="80">
        <v>243</v>
      </c>
      <c r="E1381" s="85">
        <v>209</v>
      </c>
      <c r="F1381" s="4">
        <f t="shared" si="130"/>
        <v>-1.1819165344922722E-2</v>
      </c>
      <c r="G1381" s="4">
        <f t="shared" si="129"/>
        <v>1.1819165344922722E-2</v>
      </c>
      <c r="H1381" s="91">
        <v>0.1082233475462618</v>
      </c>
      <c r="I1381" s="91">
        <v>0.12004251289118452</v>
      </c>
    </row>
    <row r="1382" spans="1:9" x14ac:dyDescent="0.2">
      <c r="A1382" s="204" t="e">
        <v>#N/A</v>
      </c>
      <c r="B1382" s="204"/>
      <c r="C1382" s="83" t="s">
        <v>349</v>
      </c>
      <c r="D1382" s="80">
        <v>247</v>
      </c>
      <c r="E1382" s="85">
        <v>243</v>
      </c>
      <c r="F1382" s="4">
        <f t="shared" si="130"/>
        <v>-2.2781553703782209E-2</v>
      </c>
      <c r="G1382" s="4">
        <f t="shared" si="129"/>
        <v>2.2781553703782209E-2</v>
      </c>
      <c r="H1382" s="91">
        <v>0.11163749095772182</v>
      </c>
      <c r="I1382" s="91">
        <v>0.13441904466150403</v>
      </c>
    </row>
    <row r="1383" spans="1:9" x14ac:dyDescent="0.2">
      <c r="A1383" s="204" t="s">
        <v>267</v>
      </c>
      <c r="B1383" s="204" t="s">
        <v>480</v>
      </c>
      <c r="C1383" s="83" t="s">
        <v>11</v>
      </c>
      <c r="D1383" s="80">
        <v>0</v>
      </c>
      <c r="E1383" s="85">
        <v>0</v>
      </c>
      <c r="F1383" s="4">
        <f t="shared" si="130"/>
        <v>0</v>
      </c>
      <c r="G1383" s="4">
        <f t="shared" si="129"/>
        <v>0</v>
      </c>
      <c r="H1383" s="91">
        <v>0</v>
      </c>
      <c r="I1383" s="91">
        <v>0</v>
      </c>
    </row>
    <row r="1384" spans="1:9" x14ac:dyDescent="0.2">
      <c r="A1384" s="204" t="e">
        <v>#N/A</v>
      </c>
      <c r="B1384" s="204"/>
      <c r="C1384" s="83" t="s">
        <v>12</v>
      </c>
      <c r="D1384" s="80">
        <v>0</v>
      </c>
      <c r="E1384" s="85">
        <v>0</v>
      </c>
      <c r="F1384" s="4">
        <f t="shared" si="130"/>
        <v>0</v>
      </c>
      <c r="G1384" s="4">
        <f t="shared" si="129"/>
        <v>0</v>
      </c>
      <c r="H1384" s="91">
        <v>0</v>
      </c>
      <c r="I1384" s="91">
        <v>0</v>
      </c>
    </row>
    <row r="1385" spans="1:9" x14ac:dyDescent="0.2">
      <c r="A1385" s="204" t="e">
        <v>#N/A</v>
      </c>
      <c r="B1385" s="204"/>
      <c r="C1385" s="83" t="s">
        <v>110</v>
      </c>
      <c r="D1385" s="80">
        <v>223</v>
      </c>
      <c r="E1385" s="85">
        <v>153</v>
      </c>
      <c r="F1385" s="4">
        <f t="shared" si="130"/>
        <v>-8.4674327407113226E-3</v>
      </c>
      <c r="G1385" s="4">
        <f t="shared" si="129"/>
        <v>8.4674327407113226E-3</v>
      </c>
      <c r="H1385" s="91">
        <v>0.10342006232759843</v>
      </c>
      <c r="I1385" s="91">
        <v>0.11188749506830975</v>
      </c>
    </row>
    <row r="1386" spans="1:9" x14ac:dyDescent="0.2">
      <c r="A1386" s="204" t="e">
        <v>#N/A</v>
      </c>
      <c r="B1386" s="204"/>
      <c r="C1386" s="83" t="s">
        <v>284</v>
      </c>
      <c r="D1386" s="80">
        <v>439</v>
      </c>
      <c r="E1386" s="85">
        <v>265</v>
      </c>
      <c r="F1386" s="4">
        <f t="shared" si="130"/>
        <v>5.6993415367069256E-3</v>
      </c>
      <c r="G1386" s="4">
        <f t="shared" si="129"/>
        <v>5.6993415367069256E-3</v>
      </c>
      <c r="H1386" s="91">
        <v>0.20594819735692677</v>
      </c>
      <c r="I1386" s="91">
        <v>0.20024885582021984</v>
      </c>
    </row>
    <row r="1387" spans="1:9" x14ac:dyDescent="0.2">
      <c r="A1387" s="204" t="e">
        <v>#N/A</v>
      </c>
      <c r="B1387" s="204"/>
      <c r="C1387" s="83" t="s">
        <v>479</v>
      </c>
      <c r="D1387" s="80">
        <v>540</v>
      </c>
      <c r="E1387" s="85">
        <v>384</v>
      </c>
      <c r="F1387" s="4">
        <f t="shared" si="130"/>
        <v>1.4871374254324388E-4</v>
      </c>
      <c r="G1387" s="4">
        <f t="shared" si="129"/>
        <v>1.4871374254324388E-4</v>
      </c>
      <c r="H1387" s="91">
        <v>0.2496509173797487</v>
      </c>
      <c r="I1387" s="91">
        <v>0.24950220363720546</v>
      </c>
    </row>
    <row r="1388" spans="1:9" x14ac:dyDescent="0.2">
      <c r="A1388" s="204" t="e">
        <v>#N/A</v>
      </c>
      <c r="B1388" s="204"/>
      <c r="C1388" s="83" t="s">
        <v>283</v>
      </c>
      <c r="D1388" s="80">
        <v>313</v>
      </c>
      <c r="E1388" s="85">
        <v>211</v>
      </c>
      <c r="F1388" s="4">
        <f t="shared" si="130"/>
        <v>5.8215193778068663E-3</v>
      </c>
      <c r="G1388" s="4">
        <f t="shared" si="129"/>
        <v>5.8215193778068663E-3</v>
      </c>
      <c r="H1388" s="91">
        <v>0.15014308775017043</v>
      </c>
      <c r="I1388" s="91">
        <v>0.14432156837236357</v>
      </c>
    </row>
    <row r="1389" spans="1:9" x14ac:dyDescent="0.2">
      <c r="A1389" s="204" t="e">
        <v>#N/A</v>
      </c>
      <c r="B1389" s="204"/>
      <c r="C1389" s="83" t="s">
        <v>349</v>
      </c>
      <c r="D1389" s="80">
        <v>672</v>
      </c>
      <c r="E1389" s="85">
        <v>454</v>
      </c>
      <c r="F1389" s="4">
        <f>SUM(H1389-I1389)</f>
        <v>-3.2021419163417719E-3</v>
      </c>
      <c r="G1389" s="4">
        <f t="shared" si="129"/>
        <v>3.2021419163417719E-3</v>
      </c>
      <c r="H1389" s="91">
        <v>0.29083773518555855</v>
      </c>
      <c r="I1389" s="91">
        <v>0.29403987710190033</v>
      </c>
    </row>
    <row r="1390" spans="1:9" x14ac:dyDescent="0.2">
      <c r="A1390" s="204" t="s">
        <v>267</v>
      </c>
      <c r="B1390" s="204" t="s">
        <v>481</v>
      </c>
      <c r="C1390" s="83" t="s">
        <v>11</v>
      </c>
      <c r="D1390" s="80">
        <v>0</v>
      </c>
      <c r="E1390" s="85">
        <v>0</v>
      </c>
      <c r="F1390" s="4">
        <f>SUM(H1390-I1390)</f>
        <v>0</v>
      </c>
      <c r="G1390" s="4">
        <f t="shared" si="129"/>
        <v>0</v>
      </c>
      <c r="H1390" s="90">
        <v>0</v>
      </c>
      <c r="I1390" s="90">
        <v>0</v>
      </c>
    </row>
    <row r="1391" spans="1:9" x14ac:dyDescent="0.2">
      <c r="A1391" s="204" t="e">
        <v>#N/A</v>
      </c>
      <c r="B1391" s="204"/>
      <c r="C1391" s="83" t="s">
        <v>12</v>
      </c>
      <c r="D1391" s="80">
        <v>0</v>
      </c>
      <c r="E1391" s="85">
        <v>1</v>
      </c>
      <c r="F1391" s="4">
        <f>SUM(H1391-I1391)</f>
        <v>-3.7580649916641438E-4</v>
      </c>
      <c r="G1391" s="4">
        <f t="shared" si="129"/>
        <v>3.7580649916641438E-4</v>
      </c>
      <c r="H1391" s="91">
        <v>0</v>
      </c>
      <c r="I1391" s="91">
        <v>3.7580649916641438E-4</v>
      </c>
    </row>
    <row r="1392" spans="1:9" x14ac:dyDescent="0.2">
      <c r="A1392" s="204" t="e">
        <v>#N/A</v>
      </c>
      <c r="B1392" s="204"/>
      <c r="C1392" s="83" t="s">
        <v>136</v>
      </c>
      <c r="D1392" s="80">
        <v>820</v>
      </c>
      <c r="E1392" s="85">
        <v>354</v>
      </c>
      <c r="F1392" s="4">
        <f t="shared" ref="F1392:F1398" si="131">SUM(H1392-I1392)</f>
        <v>4.3041359250528988E-2</v>
      </c>
      <c r="G1392" s="4">
        <f t="shared" si="129"/>
        <v>4.3041359250528988E-2</v>
      </c>
      <c r="H1392" s="91">
        <v>0.36987665385915663</v>
      </c>
      <c r="I1392" s="91">
        <v>0.32683529460862765</v>
      </c>
    </row>
    <row r="1393" spans="1:9" x14ac:dyDescent="0.2">
      <c r="A1393" s="204" t="e">
        <v>#N/A</v>
      </c>
      <c r="B1393" s="204"/>
      <c r="C1393" s="83" t="s">
        <v>159</v>
      </c>
      <c r="D1393" s="80">
        <v>1141</v>
      </c>
      <c r="E1393" s="85">
        <v>937</v>
      </c>
      <c r="F1393" s="4">
        <f t="shared" si="131"/>
        <v>-3.3541539104137041E-2</v>
      </c>
      <c r="G1393" s="4">
        <f t="shared" si="129"/>
        <v>3.3541539104137041E-2</v>
      </c>
      <c r="H1393" s="91">
        <v>0.52905042174089201</v>
      </c>
      <c r="I1393" s="91">
        <v>0.56259196084502905</v>
      </c>
    </row>
    <row r="1394" spans="1:9" x14ac:dyDescent="0.2">
      <c r="A1394" s="204" t="e">
        <v>#N/A</v>
      </c>
      <c r="B1394" s="204"/>
      <c r="C1394" s="83" t="s">
        <v>482</v>
      </c>
      <c r="D1394" s="80">
        <v>226</v>
      </c>
      <c r="E1394" s="85">
        <v>175</v>
      </c>
      <c r="F1394" s="4">
        <f t="shared" si="131"/>
        <v>-9.1240136472210687E-3</v>
      </c>
      <c r="G1394" s="4">
        <f t="shared" si="129"/>
        <v>9.1240136472210687E-3</v>
      </c>
      <c r="H1394" s="91">
        <v>0.10107292439995513</v>
      </c>
      <c r="I1394" s="91">
        <v>0.1101969380471762</v>
      </c>
    </row>
    <row r="1395" spans="1:9" x14ac:dyDescent="0.2">
      <c r="A1395" s="204" t="s">
        <v>267</v>
      </c>
      <c r="B1395" s="204" t="s">
        <v>483</v>
      </c>
      <c r="C1395" s="83" t="s">
        <v>11</v>
      </c>
      <c r="D1395" s="80">
        <v>0</v>
      </c>
      <c r="E1395" s="85">
        <v>0</v>
      </c>
      <c r="F1395" s="4">
        <f t="shared" si="131"/>
        <v>0</v>
      </c>
      <c r="G1395" s="4">
        <f t="shared" si="129"/>
        <v>0</v>
      </c>
      <c r="H1395" s="91">
        <v>0</v>
      </c>
      <c r="I1395" s="91">
        <v>0</v>
      </c>
    </row>
    <row r="1396" spans="1:9" x14ac:dyDescent="0.2">
      <c r="A1396" s="204" t="e">
        <v>#N/A</v>
      </c>
      <c r="B1396" s="204"/>
      <c r="C1396" s="83" t="s">
        <v>12</v>
      </c>
      <c r="D1396" s="80">
        <v>3</v>
      </c>
      <c r="E1396" s="85">
        <v>0</v>
      </c>
      <c r="F1396" s="4">
        <f t="shared" si="131"/>
        <v>8.0768934138629195E-4</v>
      </c>
      <c r="G1396" s="4">
        <f t="shared" ref="G1396:G1459" si="132">ABS(F1396)</f>
        <v>8.0768934138629195E-4</v>
      </c>
      <c r="H1396" s="91">
        <v>2.0433001663295548E-3</v>
      </c>
      <c r="I1396" s="91">
        <v>1.2356108249432628E-3</v>
      </c>
    </row>
    <row r="1397" spans="1:9" x14ac:dyDescent="0.2">
      <c r="A1397" s="204" t="e">
        <v>#N/A</v>
      </c>
      <c r="B1397" s="204"/>
      <c r="C1397" s="83" t="s">
        <v>13</v>
      </c>
      <c r="D1397" s="80">
        <v>1875</v>
      </c>
      <c r="E1397" s="85">
        <v>1193</v>
      </c>
      <c r="F1397" s="4">
        <f t="shared" si="131"/>
        <v>1.4924771405714798E-2</v>
      </c>
      <c r="G1397" s="4">
        <f t="shared" si="132"/>
        <v>1.4924771405714798E-2</v>
      </c>
      <c r="H1397" s="91">
        <v>0.95845830950774469</v>
      </c>
      <c r="I1397" s="91">
        <v>0.94353353810202989</v>
      </c>
    </row>
    <row r="1398" spans="1:9" x14ac:dyDescent="0.2">
      <c r="A1398" s="204" t="e">
        <v>#N/A</v>
      </c>
      <c r="B1398" s="204"/>
      <c r="C1398" s="83" t="s">
        <v>14</v>
      </c>
      <c r="D1398" s="80">
        <v>83</v>
      </c>
      <c r="E1398" s="85">
        <v>98</v>
      </c>
      <c r="F1398" s="4">
        <f t="shared" si="131"/>
        <v>-1.5732460747101405E-2</v>
      </c>
      <c r="G1398" s="4">
        <f t="shared" si="132"/>
        <v>1.5732460747101405E-2</v>
      </c>
      <c r="H1398" s="91">
        <v>3.9498390325925274E-2</v>
      </c>
      <c r="I1398" s="91">
        <v>5.5230851073026679E-2</v>
      </c>
    </row>
    <row r="1399" spans="1:9" x14ac:dyDescent="0.2">
      <c r="A1399" s="202" t="s">
        <v>267</v>
      </c>
      <c r="B1399" s="202" t="s">
        <v>1143</v>
      </c>
      <c r="C1399" s="92" t="s">
        <v>11</v>
      </c>
      <c r="D1399" s="93">
        <v>0</v>
      </c>
      <c r="E1399" s="103">
        <v>0</v>
      </c>
      <c r="F1399" s="4">
        <f>SUM(H1399-I1399)</f>
        <v>0</v>
      </c>
      <c r="G1399" s="4">
        <f t="shared" si="132"/>
        <v>0</v>
      </c>
      <c r="H1399" s="91">
        <v>0</v>
      </c>
      <c r="I1399" s="91">
        <v>0</v>
      </c>
    </row>
    <row r="1400" spans="1:9" x14ac:dyDescent="0.2">
      <c r="A1400" s="202" t="e">
        <v>#N/A</v>
      </c>
      <c r="B1400" s="202"/>
      <c r="C1400" s="92" t="s">
        <v>12</v>
      </c>
      <c r="D1400" s="93">
        <v>7</v>
      </c>
      <c r="E1400" s="103">
        <v>0</v>
      </c>
      <c r="F1400" s="4">
        <f>SUM(H1400-I1400)</f>
        <v>4.2457486238833726E-3</v>
      </c>
      <c r="G1400" s="4">
        <f t="shared" si="132"/>
        <v>4.2457486238833726E-3</v>
      </c>
      <c r="H1400" s="91">
        <v>4.2457486238833726E-3</v>
      </c>
      <c r="I1400" s="91">
        <v>0</v>
      </c>
    </row>
    <row r="1401" spans="1:9" x14ac:dyDescent="0.2">
      <c r="A1401" s="202" t="e">
        <v>#N/A</v>
      </c>
      <c r="B1401" s="202"/>
      <c r="C1401" s="92" t="s">
        <v>484</v>
      </c>
      <c r="D1401" s="93">
        <v>1048</v>
      </c>
      <c r="E1401" s="103">
        <v>482</v>
      </c>
      <c r="F1401" s="4">
        <f>SUM(H1401-I1401)</f>
        <v>0.15741884489011415</v>
      </c>
      <c r="G1401" s="4">
        <f t="shared" si="132"/>
        <v>0.15741884489011415</v>
      </c>
      <c r="H1401" s="91">
        <v>0.5331312245296469</v>
      </c>
      <c r="I1401" s="91">
        <v>0.37571237963953275</v>
      </c>
    </row>
    <row r="1402" spans="1:9" x14ac:dyDescent="0.2">
      <c r="A1402" s="202" t="e">
        <v>#N/A</v>
      </c>
      <c r="B1402" s="202"/>
      <c r="C1402" s="92" t="s">
        <v>485</v>
      </c>
      <c r="D1402" s="93">
        <v>568</v>
      </c>
      <c r="E1402" s="103">
        <v>472</v>
      </c>
      <c r="F1402" s="4">
        <f t="shared" ref="F1402:F1404" si="133">SUM(H1402-I1402)</f>
        <v>-8.9026664130163913E-2</v>
      </c>
      <c r="G1402" s="4">
        <f t="shared" si="132"/>
        <v>8.9026664130163913E-2</v>
      </c>
      <c r="H1402" s="91">
        <v>0.28552991672259914</v>
      </c>
      <c r="I1402" s="91">
        <v>0.37455658085276305</v>
      </c>
    </row>
    <row r="1403" spans="1:9" x14ac:dyDescent="0.2">
      <c r="A1403" s="202" t="e">
        <v>#N/A</v>
      </c>
      <c r="B1403" s="202"/>
      <c r="C1403" s="92" t="s">
        <v>486</v>
      </c>
      <c r="D1403" s="93">
        <v>229</v>
      </c>
      <c r="E1403" s="103">
        <v>231</v>
      </c>
      <c r="F1403" s="4">
        <f t="shared" si="133"/>
        <v>-4.5650956913185395E-2</v>
      </c>
      <c r="G1403" s="4">
        <f t="shared" si="132"/>
        <v>4.5650956913185395E-2</v>
      </c>
      <c r="H1403" s="90">
        <v>0.12152500438694562</v>
      </c>
      <c r="I1403" s="90">
        <v>0.16717596130013102</v>
      </c>
    </row>
    <row r="1404" spans="1:9" x14ac:dyDescent="0.2">
      <c r="A1404" s="203" t="e">
        <v>#N/A</v>
      </c>
      <c r="B1404" s="203"/>
      <c r="C1404" s="96" t="s">
        <v>1150</v>
      </c>
      <c r="D1404" s="97">
        <v>109</v>
      </c>
      <c r="E1404" s="105">
        <v>106</v>
      </c>
      <c r="F1404" s="4">
        <f t="shared" si="133"/>
        <v>-2.6986972470646624E-2</v>
      </c>
      <c r="G1404" s="4">
        <f t="shared" si="132"/>
        <v>2.6986972470646624E-2</v>
      </c>
      <c r="H1404" s="91">
        <v>5.55681057369262E-2</v>
      </c>
      <c r="I1404" s="91">
        <v>8.2555078207572824E-2</v>
      </c>
    </row>
    <row r="1405" spans="1:9" x14ac:dyDescent="0.2">
      <c r="A1405" s="204" t="s">
        <v>267</v>
      </c>
      <c r="B1405" s="204" t="s">
        <v>489</v>
      </c>
      <c r="C1405" s="83" t="s">
        <v>11</v>
      </c>
      <c r="D1405" s="80">
        <v>0</v>
      </c>
      <c r="E1405" s="85">
        <v>0</v>
      </c>
      <c r="F1405" s="4">
        <f>SUM(H1405-I1405)</f>
        <v>0</v>
      </c>
      <c r="G1405" s="4">
        <f t="shared" si="132"/>
        <v>0</v>
      </c>
      <c r="H1405" s="91">
        <v>0</v>
      </c>
      <c r="I1405" s="91">
        <v>0</v>
      </c>
    </row>
    <row r="1406" spans="1:9" x14ac:dyDescent="0.2">
      <c r="A1406" s="204" t="e">
        <v>#N/A</v>
      </c>
      <c r="B1406" s="204"/>
      <c r="C1406" s="83" t="s">
        <v>12</v>
      </c>
      <c r="D1406" s="80">
        <v>0</v>
      </c>
      <c r="E1406" s="85">
        <v>0</v>
      </c>
      <c r="F1406" s="4">
        <f>SUM(H1406-I1406)</f>
        <v>0</v>
      </c>
      <c r="G1406" s="4">
        <f t="shared" si="132"/>
        <v>0</v>
      </c>
      <c r="H1406" s="91">
        <v>0</v>
      </c>
      <c r="I1406" s="91">
        <v>0</v>
      </c>
    </row>
    <row r="1407" spans="1:9" x14ac:dyDescent="0.2">
      <c r="A1407" s="204" t="e">
        <v>#N/A</v>
      </c>
      <c r="B1407" s="204"/>
      <c r="C1407" s="83" t="s">
        <v>484</v>
      </c>
      <c r="D1407" s="80">
        <v>381</v>
      </c>
      <c r="E1407" s="85">
        <v>176</v>
      </c>
      <c r="F1407" s="4">
        <f>SUM(H1407-I1407)</f>
        <v>2.2572717289111477E-2</v>
      </c>
      <c r="G1407" s="4">
        <f t="shared" si="132"/>
        <v>2.2572717289111477E-2</v>
      </c>
      <c r="H1407" s="91">
        <v>0.19485087525891789</v>
      </c>
      <c r="I1407" s="91">
        <v>0.17227815796980642</v>
      </c>
    </row>
    <row r="1408" spans="1:9" x14ac:dyDescent="0.2">
      <c r="A1408" s="204" t="e">
        <v>#N/A</v>
      </c>
      <c r="B1408" s="204"/>
      <c r="C1408" s="83" t="s">
        <v>485</v>
      </c>
      <c r="D1408" s="80">
        <v>459</v>
      </c>
      <c r="E1408" s="85">
        <v>320</v>
      </c>
      <c r="F1408" s="4">
        <f t="shared" ref="F1408:F1471" si="134">SUM(H1408-I1408)</f>
        <v>-1.2671547743012851E-2</v>
      </c>
      <c r="G1408" s="4">
        <f t="shared" si="132"/>
        <v>1.2671547743012851E-2</v>
      </c>
      <c r="H1408" s="91">
        <v>0.23429496874851108</v>
      </c>
      <c r="I1408" s="91">
        <v>0.24696651649152393</v>
      </c>
    </row>
    <row r="1409" spans="1:9" x14ac:dyDescent="0.2">
      <c r="A1409" s="204" t="e">
        <v>#N/A</v>
      </c>
      <c r="B1409" s="204"/>
      <c r="C1409" s="83" t="s">
        <v>486</v>
      </c>
      <c r="D1409" s="80">
        <v>348</v>
      </c>
      <c r="E1409" s="85">
        <v>389</v>
      </c>
      <c r="F1409" s="4">
        <f t="shared" si="134"/>
        <v>-4.7139153736332318E-2</v>
      </c>
      <c r="G1409" s="4">
        <f t="shared" si="132"/>
        <v>4.7139153736332318E-2</v>
      </c>
      <c r="H1409" s="91">
        <v>0.17315044880023811</v>
      </c>
      <c r="I1409" s="91">
        <v>0.22028960253657043</v>
      </c>
    </row>
    <row r="1410" spans="1:9" x14ac:dyDescent="0.2">
      <c r="A1410" s="204" t="e">
        <v>#N/A</v>
      </c>
      <c r="B1410" s="204"/>
      <c r="C1410" s="83" t="s">
        <v>487</v>
      </c>
      <c r="D1410" s="80">
        <v>261</v>
      </c>
      <c r="E1410" s="85">
        <v>210</v>
      </c>
      <c r="F1410" s="4">
        <f t="shared" si="134"/>
        <v>-1.0308804580466235E-2</v>
      </c>
      <c r="G1410" s="4">
        <f t="shared" si="132"/>
        <v>1.0308804580466235E-2</v>
      </c>
      <c r="H1410" s="91">
        <v>0.1346217360330878</v>
      </c>
      <c r="I1410" s="91">
        <v>0.14493054061355404</v>
      </c>
    </row>
    <row r="1411" spans="1:9" x14ac:dyDescent="0.2">
      <c r="A1411" s="204" t="e">
        <v>#N/A</v>
      </c>
      <c r="B1411" s="204"/>
      <c r="C1411" s="83" t="s">
        <v>488</v>
      </c>
      <c r="D1411" s="80">
        <v>512</v>
      </c>
      <c r="E1411" s="85">
        <v>196</v>
      </c>
      <c r="F1411" s="4">
        <f t="shared" si="134"/>
        <v>4.7546788770704063E-2</v>
      </c>
      <c r="G1411" s="4">
        <f t="shared" si="132"/>
        <v>4.7546788770704063E-2</v>
      </c>
      <c r="H1411" s="91">
        <v>0.26308197115924731</v>
      </c>
      <c r="I1411" s="91">
        <v>0.21553518238854324</v>
      </c>
    </row>
    <row r="1412" spans="1:9" x14ac:dyDescent="0.2">
      <c r="A1412" s="204" t="s">
        <v>267</v>
      </c>
      <c r="B1412" s="204" t="s">
        <v>490</v>
      </c>
      <c r="C1412" s="83" t="s">
        <v>11</v>
      </c>
      <c r="D1412" s="80">
        <v>0</v>
      </c>
      <c r="E1412" s="85">
        <v>1</v>
      </c>
      <c r="F1412" s="4">
        <f t="shared" si="134"/>
        <v>-2.9343521851590669E-4</v>
      </c>
      <c r="G1412" s="4">
        <f t="shared" si="132"/>
        <v>2.9343521851590669E-4</v>
      </c>
      <c r="H1412" s="91">
        <v>0</v>
      </c>
      <c r="I1412" s="91">
        <v>2.9343521851590669E-4</v>
      </c>
    </row>
    <row r="1413" spans="1:9" x14ac:dyDescent="0.2">
      <c r="A1413" s="204" t="e">
        <v>#N/A</v>
      </c>
      <c r="B1413" s="204"/>
      <c r="C1413" s="83" t="s">
        <v>12</v>
      </c>
      <c r="D1413" s="80">
        <v>2</v>
      </c>
      <c r="E1413" s="85">
        <v>0</v>
      </c>
      <c r="F1413" s="4">
        <f t="shared" si="134"/>
        <v>1.8829965868126411E-4</v>
      </c>
      <c r="G1413" s="4">
        <f t="shared" si="132"/>
        <v>1.8829965868126411E-4</v>
      </c>
      <c r="H1413" s="91">
        <v>4.6831047704852475E-4</v>
      </c>
      <c r="I1413" s="91">
        <v>2.8001081836726065E-4</v>
      </c>
    </row>
    <row r="1414" spans="1:9" x14ac:dyDescent="0.2">
      <c r="A1414" s="204" t="e">
        <v>#N/A</v>
      </c>
      <c r="B1414" s="204"/>
      <c r="C1414" s="83" t="s">
        <v>13</v>
      </c>
      <c r="D1414" s="80">
        <v>388</v>
      </c>
      <c r="E1414" s="85">
        <v>246</v>
      </c>
      <c r="F1414" s="4">
        <f t="shared" si="134"/>
        <v>4.4675096831043037E-3</v>
      </c>
      <c r="G1414" s="4">
        <f t="shared" si="132"/>
        <v>4.4675096831043037E-3</v>
      </c>
      <c r="H1414" s="91">
        <v>0.14792816156022323</v>
      </c>
      <c r="I1414" s="91">
        <v>0.14346065187711893</v>
      </c>
    </row>
    <row r="1415" spans="1:9" x14ac:dyDescent="0.2">
      <c r="A1415" s="204" t="e">
        <v>#N/A</v>
      </c>
      <c r="B1415" s="204"/>
      <c r="C1415" s="83" t="s">
        <v>14</v>
      </c>
      <c r="D1415" s="80">
        <v>2403</v>
      </c>
      <c r="E1415" s="85">
        <v>1625</v>
      </c>
      <c r="F1415" s="4">
        <f t="shared" si="134"/>
        <v>-4.362374123267454E-3</v>
      </c>
      <c r="G1415" s="4">
        <f t="shared" si="132"/>
        <v>4.362374123267454E-3</v>
      </c>
      <c r="H1415" s="91">
        <v>0.85160352796272876</v>
      </c>
      <c r="I1415" s="91">
        <v>0.85596590208599621</v>
      </c>
    </row>
    <row r="1416" spans="1:9" x14ac:dyDescent="0.2">
      <c r="A1416" s="204" t="s">
        <v>267</v>
      </c>
      <c r="B1416" s="204" t="s">
        <v>491</v>
      </c>
      <c r="C1416" s="83" t="s">
        <v>11</v>
      </c>
      <c r="D1416" s="80">
        <v>0</v>
      </c>
      <c r="E1416" s="85">
        <v>0</v>
      </c>
      <c r="F1416" s="4">
        <f t="shared" si="134"/>
        <v>0</v>
      </c>
      <c r="G1416" s="4">
        <f t="shared" si="132"/>
        <v>0</v>
      </c>
      <c r="H1416" s="90">
        <v>0</v>
      </c>
      <c r="I1416" s="90">
        <v>0</v>
      </c>
    </row>
    <row r="1417" spans="1:9" x14ac:dyDescent="0.2">
      <c r="A1417" s="204" t="e">
        <v>#N/A</v>
      </c>
      <c r="B1417" s="204"/>
      <c r="C1417" s="83" t="s">
        <v>12</v>
      </c>
      <c r="D1417" s="80">
        <v>0</v>
      </c>
      <c r="E1417" s="85">
        <v>0</v>
      </c>
      <c r="F1417" s="4">
        <f t="shared" si="134"/>
        <v>0</v>
      </c>
      <c r="G1417" s="4">
        <f t="shared" si="132"/>
        <v>0</v>
      </c>
      <c r="H1417" s="91">
        <v>0</v>
      </c>
      <c r="I1417" s="91">
        <v>0</v>
      </c>
    </row>
    <row r="1418" spans="1:9" x14ac:dyDescent="0.2">
      <c r="A1418" s="204" t="e">
        <v>#N/A</v>
      </c>
      <c r="B1418" s="204"/>
      <c r="C1418" s="83" t="s">
        <v>13</v>
      </c>
      <c r="D1418" s="80">
        <v>143</v>
      </c>
      <c r="E1418" s="85">
        <v>103</v>
      </c>
      <c r="F1418" s="4">
        <f t="shared" si="134"/>
        <v>-2.04127895510402E-2</v>
      </c>
      <c r="G1418" s="4">
        <f t="shared" si="132"/>
        <v>2.04127895510402E-2</v>
      </c>
      <c r="H1418" s="91">
        <v>0.35707479531842268</v>
      </c>
      <c r="I1418" s="91">
        <v>0.37748758486946288</v>
      </c>
    </row>
    <row r="1419" spans="1:9" x14ac:dyDescent="0.2">
      <c r="A1419" s="204" t="e">
        <v>#N/A</v>
      </c>
      <c r="B1419" s="204"/>
      <c r="C1419" s="83" t="s">
        <v>14</v>
      </c>
      <c r="D1419" s="80">
        <v>245</v>
      </c>
      <c r="E1419" s="85">
        <v>143</v>
      </c>
      <c r="F1419" s="4">
        <f t="shared" si="134"/>
        <v>2.0412789551040533E-2</v>
      </c>
      <c r="G1419" s="4">
        <f t="shared" si="132"/>
        <v>2.0412789551040533E-2</v>
      </c>
      <c r="H1419" s="91">
        <v>0.64292520468157743</v>
      </c>
      <c r="I1419" s="91">
        <v>0.6225124151305369</v>
      </c>
    </row>
    <row r="1420" spans="1:9" x14ac:dyDescent="0.2">
      <c r="A1420" s="204" t="s">
        <v>267</v>
      </c>
      <c r="B1420" s="204" t="s">
        <v>492</v>
      </c>
      <c r="C1420" s="83" t="s">
        <v>11</v>
      </c>
      <c r="D1420" s="80">
        <v>0</v>
      </c>
      <c r="E1420" s="85">
        <v>3</v>
      </c>
      <c r="F1420" s="4">
        <f t="shared" si="134"/>
        <v>-7.5400575512638425E-4</v>
      </c>
      <c r="G1420" s="4">
        <f t="shared" si="132"/>
        <v>7.5400575512638425E-4</v>
      </c>
      <c r="H1420" s="91">
        <v>0</v>
      </c>
      <c r="I1420" s="91">
        <v>7.5400575512638425E-4</v>
      </c>
    </row>
    <row r="1421" spans="1:9" x14ac:dyDescent="0.2">
      <c r="A1421" s="204" t="e">
        <v>#N/A</v>
      </c>
      <c r="B1421" s="204"/>
      <c r="C1421" s="83" t="s">
        <v>12</v>
      </c>
      <c r="D1421" s="80">
        <v>14</v>
      </c>
      <c r="E1421" s="85">
        <v>0</v>
      </c>
      <c r="F1421" s="4">
        <f t="shared" si="134"/>
        <v>1.9354134054547739E-3</v>
      </c>
      <c r="G1421" s="4">
        <f t="shared" si="132"/>
        <v>1.9354134054547739E-3</v>
      </c>
      <c r="H1421" s="91">
        <v>4.7462371268781863E-3</v>
      </c>
      <c r="I1421" s="91">
        <v>2.8108237214234124E-3</v>
      </c>
    </row>
    <row r="1422" spans="1:9" x14ac:dyDescent="0.2">
      <c r="A1422" s="204" t="e">
        <v>#N/A</v>
      </c>
      <c r="B1422" s="204"/>
      <c r="C1422" s="83" t="s">
        <v>493</v>
      </c>
      <c r="D1422" s="80">
        <v>164</v>
      </c>
      <c r="E1422" s="85">
        <v>73</v>
      </c>
      <c r="F1422" s="4">
        <f t="shared" si="134"/>
        <v>5.4883985065868196E-3</v>
      </c>
      <c r="G1422" s="4">
        <f t="shared" si="132"/>
        <v>5.4883985065868196E-3</v>
      </c>
      <c r="H1422" s="91">
        <v>6.9826921079682053E-2</v>
      </c>
      <c r="I1422" s="91">
        <v>6.4338522573095233E-2</v>
      </c>
    </row>
    <row r="1423" spans="1:9" x14ac:dyDescent="0.2">
      <c r="A1423" s="204" t="e">
        <v>#N/A</v>
      </c>
      <c r="B1423" s="204"/>
      <c r="C1423" s="83" t="s">
        <v>494</v>
      </c>
      <c r="D1423" s="80">
        <v>554</v>
      </c>
      <c r="E1423" s="85">
        <v>283</v>
      </c>
      <c r="F1423" s="4">
        <f t="shared" si="134"/>
        <v>2.1469115861464161E-2</v>
      </c>
      <c r="G1423" s="4">
        <f t="shared" si="132"/>
        <v>2.1469115861464161E-2</v>
      </c>
      <c r="H1423" s="91">
        <v>0.23824961435834408</v>
      </c>
      <c r="I1423" s="91">
        <v>0.21678049849687991</v>
      </c>
    </row>
    <row r="1424" spans="1:9" x14ac:dyDescent="0.2">
      <c r="A1424" s="204" t="e">
        <v>#N/A</v>
      </c>
      <c r="B1424" s="204"/>
      <c r="C1424" s="83" t="s">
        <v>495</v>
      </c>
      <c r="D1424" s="80">
        <v>538</v>
      </c>
      <c r="E1424" s="85">
        <v>421</v>
      </c>
      <c r="F1424" s="4">
        <f t="shared" si="134"/>
        <v>-1.1636057911166342E-2</v>
      </c>
      <c r="G1424" s="4">
        <f t="shared" si="132"/>
        <v>1.1636057911166342E-2</v>
      </c>
      <c r="H1424" s="91">
        <v>0.21991013028840722</v>
      </c>
      <c r="I1424" s="91">
        <v>0.23154618819957357</v>
      </c>
    </row>
    <row r="1425" spans="1:9" x14ac:dyDescent="0.2">
      <c r="A1425" s="204" t="e">
        <v>#N/A</v>
      </c>
      <c r="B1425" s="204"/>
      <c r="C1425" s="83" t="s">
        <v>496</v>
      </c>
      <c r="D1425" s="80">
        <v>471</v>
      </c>
      <c r="E1425" s="85">
        <v>495</v>
      </c>
      <c r="F1425" s="4">
        <f t="shared" si="134"/>
        <v>-3.5936484262441892E-2</v>
      </c>
      <c r="G1425" s="4">
        <f t="shared" si="132"/>
        <v>3.5936484262441892E-2</v>
      </c>
      <c r="H1425" s="91">
        <v>0.18469758006761691</v>
      </c>
      <c r="I1425" s="91">
        <v>0.2206340643300588</v>
      </c>
    </row>
    <row r="1426" spans="1:9" x14ac:dyDescent="0.2">
      <c r="A1426" s="204" t="e">
        <v>#N/A</v>
      </c>
      <c r="B1426" s="204"/>
      <c r="C1426" s="83" t="s">
        <v>497</v>
      </c>
      <c r="D1426" s="80">
        <v>771</v>
      </c>
      <c r="E1426" s="85">
        <v>464</v>
      </c>
      <c r="F1426" s="4">
        <f t="shared" si="134"/>
        <v>1.9433620155231479E-2</v>
      </c>
      <c r="G1426" s="4">
        <f t="shared" si="132"/>
        <v>1.9433620155231479E-2</v>
      </c>
      <c r="H1426" s="91">
        <v>0.28256951707907352</v>
      </c>
      <c r="I1426" s="91">
        <v>0.26313589692384204</v>
      </c>
    </row>
    <row r="1427" spans="1:9" x14ac:dyDescent="0.2">
      <c r="A1427" s="204" t="s">
        <v>267</v>
      </c>
      <c r="B1427" s="204" t="s">
        <v>498</v>
      </c>
      <c r="C1427" s="83" t="s">
        <v>11</v>
      </c>
      <c r="D1427" s="80">
        <v>0</v>
      </c>
      <c r="E1427" s="85">
        <v>1</v>
      </c>
      <c r="F1427" s="4">
        <f t="shared" si="134"/>
        <v>-4.8795772972096786E-4</v>
      </c>
      <c r="G1427" s="4">
        <f t="shared" si="132"/>
        <v>4.8795772972096786E-4</v>
      </c>
      <c r="H1427" s="91">
        <v>0</v>
      </c>
      <c r="I1427" s="91">
        <v>4.8795772972096786E-4</v>
      </c>
    </row>
    <row r="1428" spans="1:9" x14ac:dyDescent="0.2">
      <c r="A1428" s="204" t="e">
        <v>#N/A</v>
      </c>
      <c r="B1428" s="204"/>
      <c r="C1428" s="83" t="s">
        <v>12</v>
      </c>
      <c r="D1428" s="80">
        <v>4</v>
      </c>
      <c r="E1428" s="85">
        <v>1</v>
      </c>
      <c r="F1428" s="4">
        <f t="shared" si="134"/>
        <v>9.7630645753215336E-4</v>
      </c>
      <c r="G1428" s="4">
        <f t="shared" si="132"/>
        <v>9.7630645753215336E-4</v>
      </c>
      <c r="H1428" s="91">
        <v>4.0259880376097195E-3</v>
      </c>
      <c r="I1428" s="91">
        <v>3.0496815800775661E-3</v>
      </c>
    </row>
    <row r="1429" spans="1:9" x14ac:dyDescent="0.2">
      <c r="A1429" s="204" t="e">
        <v>#N/A</v>
      </c>
      <c r="B1429" s="204"/>
      <c r="C1429" s="83" t="s">
        <v>13</v>
      </c>
      <c r="D1429" s="80">
        <v>419</v>
      </c>
      <c r="E1429" s="85">
        <v>193</v>
      </c>
      <c r="F1429" s="4">
        <f t="shared" si="134"/>
        <v>4.1625379967834553E-2</v>
      </c>
      <c r="G1429" s="4">
        <f t="shared" si="132"/>
        <v>4.1625379967834553E-2</v>
      </c>
      <c r="H1429" s="90">
        <v>0.52306475012400289</v>
      </c>
      <c r="I1429" s="90">
        <v>0.48143937015616833</v>
      </c>
    </row>
    <row r="1430" spans="1:9" x14ac:dyDescent="0.2">
      <c r="A1430" s="204" t="e">
        <v>#N/A</v>
      </c>
      <c r="B1430" s="204"/>
      <c r="C1430" s="83" t="s">
        <v>14</v>
      </c>
      <c r="D1430" s="80">
        <v>348</v>
      </c>
      <c r="E1430" s="85">
        <v>269</v>
      </c>
      <c r="F1430" s="4">
        <f t="shared" si="134"/>
        <v>-4.2113728695643837E-2</v>
      </c>
      <c r="G1430" s="4">
        <f t="shared" si="132"/>
        <v>4.2113728695643837E-2</v>
      </c>
      <c r="H1430" s="91">
        <v>0.47290926183838827</v>
      </c>
      <c r="I1430" s="91">
        <v>0.51502299053403211</v>
      </c>
    </row>
    <row r="1431" spans="1:9" x14ac:dyDescent="0.2">
      <c r="A1431" s="204" t="s">
        <v>353</v>
      </c>
      <c r="B1431" s="204" t="s">
        <v>499</v>
      </c>
      <c r="C1431" s="83" t="s">
        <v>11</v>
      </c>
      <c r="D1431" s="80">
        <v>0</v>
      </c>
      <c r="E1431" s="85">
        <v>2</v>
      </c>
      <c r="F1431" s="4">
        <f t="shared" si="134"/>
        <v>-5.0519129042267115E-4</v>
      </c>
      <c r="G1431" s="4">
        <f t="shared" si="132"/>
        <v>5.0519129042267115E-4</v>
      </c>
      <c r="H1431" s="91">
        <v>0</v>
      </c>
      <c r="I1431" s="91">
        <v>5.0519129042267115E-4</v>
      </c>
    </row>
    <row r="1432" spans="1:9" x14ac:dyDescent="0.2">
      <c r="A1432" s="204" t="e">
        <v>#N/A</v>
      </c>
      <c r="B1432" s="204"/>
      <c r="C1432" s="83" t="s">
        <v>12</v>
      </c>
      <c r="D1432" s="80">
        <v>0</v>
      </c>
      <c r="E1432" s="85">
        <v>0</v>
      </c>
      <c r="F1432" s="4">
        <f t="shared" si="134"/>
        <v>0</v>
      </c>
      <c r="G1432" s="4">
        <f t="shared" si="132"/>
        <v>0</v>
      </c>
      <c r="H1432" s="91">
        <v>0</v>
      </c>
      <c r="I1432" s="91">
        <v>0</v>
      </c>
    </row>
    <row r="1433" spans="1:9" x14ac:dyDescent="0.2">
      <c r="A1433" s="204" t="e">
        <v>#N/A</v>
      </c>
      <c r="B1433" s="204"/>
      <c r="C1433" s="83" t="s">
        <v>41</v>
      </c>
      <c r="D1433" s="80">
        <v>666</v>
      </c>
      <c r="E1433" s="85">
        <v>351</v>
      </c>
      <c r="F1433" s="4">
        <f t="shared" si="134"/>
        <v>2.1779615751672171E-2</v>
      </c>
      <c r="G1433" s="4">
        <f t="shared" si="132"/>
        <v>2.1779615751672171E-2</v>
      </c>
      <c r="H1433" s="91">
        <v>0.25121194008313452</v>
      </c>
      <c r="I1433" s="91">
        <v>0.22943232433146235</v>
      </c>
    </row>
    <row r="1434" spans="1:9" x14ac:dyDescent="0.2">
      <c r="A1434" s="204" t="e">
        <v>#N/A</v>
      </c>
      <c r="B1434" s="204"/>
      <c r="C1434" s="83" t="s">
        <v>500</v>
      </c>
      <c r="D1434" s="80">
        <v>922</v>
      </c>
      <c r="E1434" s="85">
        <v>662</v>
      </c>
      <c r="F1434" s="4">
        <f t="shared" si="134"/>
        <v>-2.4641565671633114E-3</v>
      </c>
      <c r="G1434" s="4">
        <f t="shared" si="132"/>
        <v>2.4641565671633114E-3</v>
      </c>
      <c r="H1434" s="91">
        <v>0.32515498813765509</v>
      </c>
      <c r="I1434" s="91">
        <v>0.3276191447048184</v>
      </c>
    </row>
    <row r="1435" spans="1:9" x14ac:dyDescent="0.2">
      <c r="A1435" s="204" t="e">
        <v>#N/A</v>
      </c>
      <c r="B1435" s="204"/>
      <c r="C1435" s="83" t="s">
        <v>501</v>
      </c>
      <c r="D1435" s="80">
        <v>654</v>
      </c>
      <c r="E1435" s="85">
        <v>520</v>
      </c>
      <c r="F1435" s="4">
        <f t="shared" si="134"/>
        <v>-2.1576669157430173E-2</v>
      </c>
      <c r="G1435" s="4">
        <f t="shared" si="132"/>
        <v>2.1576669157430173E-2</v>
      </c>
      <c r="H1435" s="91">
        <v>0.22663425378480337</v>
      </c>
      <c r="I1435" s="91">
        <v>0.24821092294223354</v>
      </c>
    </row>
    <row r="1436" spans="1:9" x14ac:dyDescent="0.2">
      <c r="A1436" s="204" t="e">
        <v>#N/A</v>
      </c>
      <c r="B1436" s="204"/>
      <c r="C1436" s="83" t="s">
        <v>502</v>
      </c>
      <c r="D1436" s="80">
        <v>249</v>
      </c>
      <c r="E1436" s="85">
        <v>161</v>
      </c>
      <c r="F1436" s="4">
        <f t="shared" si="134"/>
        <v>8.0153840169260027E-4</v>
      </c>
      <c r="G1436" s="4">
        <f t="shared" si="132"/>
        <v>8.0153840169260027E-4</v>
      </c>
      <c r="H1436" s="91">
        <v>8.3168830225813437E-2</v>
      </c>
      <c r="I1436" s="91">
        <v>8.2367291824120836E-2</v>
      </c>
    </row>
    <row r="1437" spans="1:9" x14ac:dyDescent="0.2">
      <c r="A1437" s="204" t="e">
        <v>#N/A</v>
      </c>
      <c r="B1437" s="204"/>
      <c r="C1437" s="83" t="s">
        <v>400</v>
      </c>
      <c r="D1437" s="80">
        <v>205</v>
      </c>
      <c r="E1437" s="85">
        <v>121</v>
      </c>
      <c r="F1437" s="4">
        <f t="shared" si="134"/>
        <v>2.8995007592175215E-4</v>
      </c>
      <c r="G1437" s="4">
        <f t="shared" si="132"/>
        <v>2.8995007592175215E-4</v>
      </c>
      <c r="H1437" s="91">
        <v>6.8830181798857457E-2</v>
      </c>
      <c r="I1437" s="91">
        <v>6.8540231722935704E-2</v>
      </c>
    </row>
    <row r="1438" spans="1:9" x14ac:dyDescent="0.2">
      <c r="A1438" s="204" t="e">
        <v>#N/A</v>
      </c>
      <c r="B1438" s="204"/>
      <c r="C1438" s="83" t="s">
        <v>503</v>
      </c>
      <c r="D1438" s="80">
        <v>128</v>
      </c>
      <c r="E1438" s="85">
        <v>75</v>
      </c>
      <c r="F1438" s="4">
        <f t="shared" si="134"/>
        <v>1.6749127857305091E-3</v>
      </c>
      <c r="G1438" s="4">
        <f t="shared" si="132"/>
        <v>1.6749127857305091E-3</v>
      </c>
      <c r="H1438" s="91">
        <v>4.4999805969736496E-2</v>
      </c>
      <c r="I1438" s="91">
        <v>4.3324893184005987E-2</v>
      </c>
    </row>
    <row r="1439" spans="1:9" x14ac:dyDescent="0.2">
      <c r="A1439" s="204" t="s">
        <v>353</v>
      </c>
      <c r="B1439" s="204" t="s">
        <v>504</v>
      </c>
      <c r="C1439" s="83" t="s">
        <v>11</v>
      </c>
      <c r="D1439" s="80">
        <v>0</v>
      </c>
      <c r="E1439" s="85">
        <v>2</v>
      </c>
      <c r="F1439" s="4">
        <f t="shared" si="134"/>
        <v>-5.0519129042267115E-4</v>
      </c>
      <c r="G1439" s="4">
        <f t="shared" si="132"/>
        <v>5.0519129042267115E-4</v>
      </c>
      <c r="H1439" s="91">
        <v>0</v>
      </c>
      <c r="I1439" s="91">
        <v>5.0519129042267115E-4</v>
      </c>
    </row>
    <row r="1440" spans="1:9" x14ac:dyDescent="0.2">
      <c r="A1440" s="204" t="e">
        <v>#N/A</v>
      </c>
      <c r="B1440" s="204"/>
      <c r="C1440" s="83" t="s">
        <v>12</v>
      </c>
      <c r="D1440" s="80">
        <v>0</v>
      </c>
      <c r="E1440" s="85">
        <v>1</v>
      </c>
      <c r="F1440" s="4">
        <f t="shared" si="134"/>
        <v>-1.2244083981230959E-4</v>
      </c>
      <c r="G1440" s="4">
        <f t="shared" si="132"/>
        <v>1.2244083981230959E-4</v>
      </c>
      <c r="H1440" s="91">
        <v>0</v>
      </c>
      <c r="I1440" s="91">
        <v>1.2244083981230959E-4</v>
      </c>
    </row>
    <row r="1441" spans="1:9" x14ac:dyDescent="0.2">
      <c r="A1441" s="204" t="e">
        <v>#N/A</v>
      </c>
      <c r="B1441" s="204"/>
      <c r="C1441" s="83" t="s">
        <v>41</v>
      </c>
      <c r="D1441" s="80">
        <v>691</v>
      </c>
      <c r="E1441" s="85">
        <v>415</v>
      </c>
      <c r="F1441" s="4">
        <f t="shared" si="134"/>
        <v>1.3466415865690667E-2</v>
      </c>
      <c r="G1441" s="4">
        <f t="shared" si="132"/>
        <v>1.3466415865690667E-2</v>
      </c>
      <c r="H1441" s="91">
        <v>0.26006888839766129</v>
      </c>
      <c r="I1441" s="91">
        <v>0.24660247253197062</v>
      </c>
    </row>
    <row r="1442" spans="1:9" x14ac:dyDescent="0.2">
      <c r="A1442" s="204" t="e">
        <v>#N/A</v>
      </c>
      <c r="B1442" s="204"/>
      <c r="C1442" s="83" t="s">
        <v>500</v>
      </c>
      <c r="D1442" s="80">
        <v>906</v>
      </c>
      <c r="E1442" s="85">
        <v>629</v>
      </c>
      <c r="F1442" s="4">
        <f t="shared" si="134"/>
        <v>-1.6645617805088886E-4</v>
      </c>
      <c r="G1442" s="4">
        <f t="shared" si="132"/>
        <v>1.6645617805088886E-4</v>
      </c>
      <c r="H1442" s="90">
        <v>0.32108749297682138</v>
      </c>
      <c r="I1442" s="90">
        <v>0.32125394915487226</v>
      </c>
    </row>
    <row r="1443" spans="1:9" x14ac:dyDescent="0.2">
      <c r="A1443" s="204" t="e">
        <v>#N/A</v>
      </c>
      <c r="B1443" s="204"/>
      <c r="C1443" s="83" t="s">
        <v>501</v>
      </c>
      <c r="D1443" s="80">
        <v>646</v>
      </c>
      <c r="E1443" s="85">
        <v>440</v>
      </c>
      <c r="F1443" s="4">
        <f t="shared" si="134"/>
        <v>-4.7675435093990914E-3</v>
      </c>
      <c r="G1443" s="4">
        <f t="shared" si="132"/>
        <v>4.7675435093990914E-3</v>
      </c>
      <c r="H1443" s="91">
        <v>0.2217082408899396</v>
      </c>
      <c r="I1443" s="91">
        <v>0.22647578439933869</v>
      </c>
    </row>
    <row r="1444" spans="1:9" x14ac:dyDescent="0.2">
      <c r="A1444" s="204" t="e">
        <v>#N/A</v>
      </c>
      <c r="B1444" s="204"/>
      <c r="C1444" s="83" t="s">
        <v>502</v>
      </c>
      <c r="D1444" s="80">
        <v>264</v>
      </c>
      <c r="E1444" s="85">
        <v>168</v>
      </c>
      <c r="F1444" s="4">
        <f t="shared" si="134"/>
        <v>4.9112195496851807E-4</v>
      </c>
      <c r="G1444" s="4">
        <f t="shared" si="132"/>
        <v>4.9112195496851807E-4</v>
      </c>
      <c r="H1444" s="91">
        <v>8.5654238459065529E-2</v>
      </c>
      <c r="I1444" s="91">
        <v>8.5163116504097011E-2</v>
      </c>
    </row>
    <row r="1445" spans="1:9" x14ac:dyDescent="0.2">
      <c r="A1445" s="204" t="e">
        <v>#N/A</v>
      </c>
      <c r="B1445" s="204"/>
      <c r="C1445" s="83" t="s">
        <v>400</v>
      </c>
      <c r="D1445" s="80">
        <v>201</v>
      </c>
      <c r="E1445" s="85">
        <v>139</v>
      </c>
      <c r="F1445" s="4">
        <f t="shared" si="134"/>
        <v>1.328040263633562E-4</v>
      </c>
      <c r="G1445" s="4">
        <f t="shared" si="132"/>
        <v>1.328040263633562E-4</v>
      </c>
      <c r="H1445" s="91">
        <v>7.3288418611838976E-2</v>
      </c>
      <c r="I1445" s="91">
        <v>7.315561458547562E-2</v>
      </c>
    </row>
    <row r="1446" spans="1:9" x14ac:dyDescent="0.2">
      <c r="A1446" s="204" t="e">
        <v>#N/A</v>
      </c>
      <c r="B1446" s="204"/>
      <c r="C1446" s="83" t="s">
        <v>503</v>
      </c>
      <c r="D1446" s="80">
        <v>116</v>
      </c>
      <c r="E1446" s="85">
        <v>98</v>
      </c>
      <c r="F1446" s="4">
        <f t="shared" si="134"/>
        <v>-8.5287100293371665E-3</v>
      </c>
      <c r="G1446" s="4">
        <f t="shared" si="132"/>
        <v>8.5287100293371665E-3</v>
      </c>
      <c r="H1446" s="91">
        <v>3.8192720664673517E-2</v>
      </c>
      <c r="I1446" s="91">
        <v>4.6721430694010684E-2</v>
      </c>
    </row>
    <row r="1447" spans="1:9" x14ac:dyDescent="0.2">
      <c r="A1447" s="204" t="s">
        <v>353</v>
      </c>
      <c r="B1447" s="204" t="s">
        <v>505</v>
      </c>
      <c r="C1447" s="83" t="s">
        <v>11</v>
      </c>
      <c r="D1447" s="80">
        <v>0</v>
      </c>
      <c r="E1447" s="85">
        <v>2</v>
      </c>
      <c r="F1447" s="4">
        <f t="shared" si="134"/>
        <v>-5.0519129042267115E-4</v>
      </c>
      <c r="G1447" s="4">
        <f t="shared" si="132"/>
        <v>5.0519129042267115E-4</v>
      </c>
      <c r="H1447" s="91">
        <v>0</v>
      </c>
      <c r="I1447" s="91">
        <v>5.0519129042267115E-4</v>
      </c>
    </row>
    <row r="1448" spans="1:9" x14ac:dyDescent="0.2">
      <c r="A1448" s="204" t="e">
        <v>#N/A</v>
      </c>
      <c r="B1448" s="204"/>
      <c r="C1448" s="83" t="s">
        <v>12</v>
      </c>
      <c r="D1448" s="80">
        <v>0</v>
      </c>
      <c r="E1448" s="85">
        <v>1</v>
      </c>
      <c r="F1448" s="4">
        <f t="shared" si="134"/>
        <v>-1.2244083981230959E-4</v>
      </c>
      <c r="G1448" s="4">
        <f t="shared" si="132"/>
        <v>1.2244083981230959E-4</v>
      </c>
      <c r="H1448" s="91">
        <v>0</v>
      </c>
      <c r="I1448" s="91">
        <v>1.2244083981230959E-4</v>
      </c>
    </row>
    <row r="1449" spans="1:9" x14ac:dyDescent="0.2">
      <c r="A1449" s="204" t="e">
        <v>#N/A</v>
      </c>
      <c r="B1449" s="204"/>
      <c r="C1449" s="83" t="s">
        <v>41</v>
      </c>
      <c r="D1449" s="80">
        <v>506</v>
      </c>
      <c r="E1449" s="85">
        <v>228</v>
      </c>
      <c r="F1449" s="4">
        <f t="shared" si="134"/>
        <v>3.1623507712776583E-2</v>
      </c>
      <c r="G1449" s="4">
        <f t="shared" si="132"/>
        <v>3.1623507712776583E-2</v>
      </c>
      <c r="H1449" s="91">
        <v>0.18736614630303328</v>
      </c>
      <c r="I1449" s="91">
        <v>0.15574263859025669</v>
      </c>
    </row>
    <row r="1450" spans="1:9" x14ac:dyDescent="0.2">
      <c r="A1450" s="204" t="e">
        <v>#N/A</v>
      </c>
      <c r="B1450" s="204"/>
      <c r="C1450" s="83" t="s">
        <v>500</v>
      </c>
      <c r="D1450" s="80">
        <v>866</v>
      </c>
      <c r="E1450" s="85">
        <v>566</v>
      </c>
      <c r="F1450" s="4">
        <f t="shared" si="134"/>
        <v>2.7861227684700118E-3</v>
      </c>
      <c r="G1450" s="4">
        <f t="shared" si="132"/>
        <v>2.7861227684700118E-3</v>
      </c>
      <c r="H1450" s="91">
        <v>0.30237463021161992</v>
      </c>
      <c r="I1450" s="91">
        <v>0.29958850744314991</v>
      </c>
    </row>
    <row r="1451" spans="1:9" x14ac:dyDescent="0.2">
      <c r="A1451" s="204" t="e">
        <v>#N/A</v>
      </c>
      <c r="B1451" s="204"/>
      <c r="C1451" s="83" t="s">
        <v>501</v>
      </c>
      <c r="D1451" s="80">
        <v>647</v>
      </c>
      <c r="E1451" s="85">
        <v>453</v>
      </c>
      <c r="F1451" s="4">
        <f t="shared" si="134"/>
        <v>-2.4531185508127606E-3</v>
      </c>
      <c r="G1451" s="4">
        <f t="shared" si="132"/>
        <v>2.4531185508127606E-3</v>
      </c>
      <c r="H1451" s="91">
        <v>0.23346768532270798</v>
      </c>
      <c r="I1451" s="91">
        <v>0.23592080387352074</v>
      </c>
    </row>
    <row r="1452" spans="1:9" x14ac:dyDescent="0.2">
      <c r="A1452" s="204" t="e">
        <v>#N/A</v>
      </c>
      <c r="B1452" s="204"/>
      <c r="C1452" s="83" t="s">
        <v>502</v>
      </c>
      <c r="D1452" s="80">
        <v>354</v>
      </c>
      <c r="E1452" s="85">
        <v>251</v>
      </c>
      <c r="F1452" s="4">
        <f t="shared" si="134"/>
        <v>-1.3800725991645474E-3</v>
      </c>
      <c r="G1452" s="4">
        <f t="shared" si="132"/>
        <v>1.3800725991645474E-3</v>
      </c>
      <c r="H1452" s="91">
        <v>0.12301073987931423</v>
      </c>
      <c r="I1452" s="91">
        <v>0.12439081247847877</v>
      </c>
    </row>
    <row r="1453" spans="1:9" x14ac:dyDescent="0.2">
      <c r="A1453" s="204" t="e">
        <v>#N/A</v>
      </c>
      <c r="B1453" s="204"/>
      <c r="C1453" s="83" t="s">
        <v>400</v>
      </c>
      <c r="D1453" s="80">
        <v>275</v>
      </c>
      <c r="E1453" s="85">
        <v>228</v>
      </c>
      <c r="F1453" s="4">
        <f t="shared" si="134"/>
        <v>-1.1958901081213461E-2</v>
      </c>
      <c r="G1453" s="4">
        <f t="shared" si="132"/>
        <v>1.1958901081213461E-2</v>
      </c>
      <c r="H1453" s="91">
        <v>9.4789312914347154E-2</v>
      </c>
      <c r="I1453" s="91">
        <v>0.10674821399556061</v>
      </c>
    </row>
    <row r="1454" spans="1:9" x14ac:dyDescent="0.2">
      <c r="A1454" s="204" t="e">
        <v>#N/A</v>
      </c>
      <c r="B1454" s="204"/>
      <c r="C1454" s="83" t="s">
        <v>503</v>
      </c>
      <c r="D1454" s="80">
        <v>176</v>
      </c>
      <c r="E1454" s="85">
        <v>163</v>
      </c>
      <c r="F1454" s="4">
        <f t="shared" si="134"/>
        <v>-1.7989906119819862E-2</v>
      </c>
      <c r="G1454" s="4">
        <f t="shared" si="132"/>
        <v>1.7989906119819862E-2</v>
      </c>
      <c r="H1454" s="91">
        <v>5.8991485368977747E-2</v>
      </c>
      <c r="I1454" s="91">
        <v>7.698139148879761E-2</v>
      </c>
    </row>
    <row r="1455" spans="1:9" x14ac:dyDescent="0.2">
      <c r="A1455" s="204" t="s">
        <v>353</v>
      </c>
      <c r="B1455" s="204" t="s">
        <v>506</v>
      </c>
      <c r="C1455" s="83" t="s">
        <v>11</v>
      </c>
      <c r="D1455" s="80">
        <v>0</v>
      </c>
      <c r="E1455" s="85">
        <v>0</v>
      </c>
      <c r="F1455" s="4">
        <f t="shared" si="134"/>
        <v>0</v>
      </c>
      <c r="G1455" s="4">
        <f t="shared" si="132"/>
        <v>0</v>
      </c>
      <c r="H1455" s="90">
        <v>0</v>
      </c>
      <c r="I1455" s="90">
        <v>0</v>
      </c>
    </row>
    <row r="1456" spans="1:9" x14ac:dyDescent="0.2">
      <c r="A1456" s="204" t="e">
        <v>#N/A</v>
      </c>
      <c r="B1456" s="204"/>
      <c r="C1456" s="83" t="s">
        <v>12</v>
      </c>
      <c r="D1456" s="80">
        <v>0</v>
      </c>
      <c r="E1456" s="85">
        <v>1</v>
      </c>
      <c r="F1456" s="4">
        <f t="shared" si="134"/>
        <v>-2.155806581963934E-4</v>
      </c>
      <c r="G1456" s="4">
        <f t="shared" si="132"/>
        <v>2.155806581963934E-4</v>
      </c>
      <c r="H1456" s="91">
        <v>0</v>
      </c>
      <c r="I1456" s="91">
        <v>2.155806581963934E-4</v>
      </c>
    </row>
    <row r="1457" spans="1:9" x14ac:dyDescent="0.2">
      <c r="A1457" s="204" t="e">
        <v>#N/A</v>
      </c>
      <c r="B1457" s="204"/>
      <c r="C1457" s="83" t="s">
        <v>41</v>
      </c>
      <c r="D1457" s="80">
        <v>617</v>
      </c>
      <c r="E1457" s="85">
        <v>398</v>
      </c>
      <c r="F1457" s="4">
        <f t="shared" si="134"/>
        <v>8.2654296389045312E-4</v>
      </c>
      <c r="G1457" s="4">
        <f t="shared" si="132"/>
        <v>8.2654296389045312E-4</v>
      </c>
      <c r="H1457" s="91">
        <v>0.20514648606749308</v>
      </c>
      <c r="I1457" s="91">
        <v>0.20431994310360263</v>
      </c>
    </row>
    <row r="1458" spans="1:9" x14ac:dyDescent="0.2">
      <c r="A1458" s="204" t="e">
        <v>#N/A</v>
      </c>
      <c r="B1458" s="204"/>
      <c r="C1458" s="83" t="s">
        <v>500</v>
      </c>
      <c r="D1458" s="80">
        <v>789</v>
      </c>
      <c r="E1458" s="85">
        <v>563</v>
      </c>
      <c r="F1458" s="4">
        <f t="shared" si="134"/>
        <v>-6.4802193448928458E-3</v>
      </c>
      <c r="G1458" s="4">
        <f t="shared" si="132"/>
        <v>6.4802193448928458E-3</v>
      </c>
      <c r="H1458" s="91">
        <v>0.28570775565477818</v>
      </c>
      <c r="I1458" s="91">
        <v>0.29218797499967103</v>
      </c>
    </row>
    <row r="1459" spans="1:9" x14ac:dyDescent="0.2">
      <c r="A1459" s="204" t="e">
        <v>#N/A</v>
      </c>
      <c r="B1459" s="204"/>
      <c r="C1459" s="83" t="s">
        <v>501</v>
      </c>
      <c r="D1459" s="80">
        <v>704</v>
      </c>
      <c r="E1459" s="85">
        <v>509</v>
      </c>
      <c r="F1459" s="4">
        <f t="shared" si="134"/>
        <v>-6.0623977050055511E-3</v>
      </c>
      <c r="G1459" s="4">
        <f t="shared" si="132"/>
        <v>6.0623977050055511E-3</v>
      </c>
      <c r="H1459" s="91">
        <v>0.25300827920196123</v>
      </c>
      <c r="I1459" s="91">
        <v>0.25907067690696678</v>
      </c>
    </row>
    <row r="1460" spans="1:9" x14ac:dyDescent="0.2">
      <c r="A1460" s="204" t="e">
        <v>#N/A</v>
      </c>
      <c r="B1460" s="204"/>
      <c r="C1460" s="83" t="s">
        <v>502</v>
      </c>
      <c r="D1460" s="80">
        <v>341</v>
      </c>
      <c r="E1460" s="85">
        <v>212</v>
      </c>
      <c r="F1460" s="4">
        <f t="shared" si="134"/>
        <v>3.4941181731042437E-3</v>
      </c>
      <c r="G1460" s="4">
        <f t="shared" ref="G1460:G1523" si="135">ABS(F1460)</f>
        <v>3.4941181731042437E-3</v>
      </c>
      <c r="H1460" s="91">
        <v>0.11736463226359746</v>
      </c>
      <c r="I1460" s="91">
        <v>0.11387051409049322</v>
      </c>
    </row>
    <row r="1461" spans="1:9" x14ac:dyDescent="0.2">
      <c r="A1461" s="204" t="e">
        <v>#N/A</v>
      </c>
      <c r="B1461" s="204"/>
      <c r="C1461" s="83" t="s">
        <v>400</v>
      </c>
      <c r="D1461" s="80">
        <v>288</v>
      </c>
      <c r="E1461" s="85">
        <v>179</v>
      </c>
      <c r="F1461" s="4">
        <f t="shared" si="134"/>
        <v>2.7488447306088792E-3</v>
      </c>
      <c r="G1461" s="4">
        <f t="shared" si="135"/>
        <v>2.7488447306088792E-3</v>
      </c>
      <c r="H1461" s="91">
        <v>0.1054366821782005</v>
      </c>
      <c r="I1461" s="91">
        <v>0.10268783744759162</v>
      </c>
    </row>
    <row r="1462" spans="1:9" x14ac:dyDescent="0.2">
      <c r="A1462" s="204" t="e">
        <v>#N/A</v>
      </c>
      <c r="B1462" s="204"/>
      <c r="C1462" s="83" t="s">
        <v>503</v>
      </c>
      <c r="D1462" s="80">
        <v>85</v>
      </c>
      <c r="E1462" s="85">
        <v>30</v>
      </c>
      <c r="F1462" s="4">
        <f t="shared" si="134"/>
        <v>5.6886918404924075E-3</v>
      </c>
      <c r="G1462" s="4">
        <f t="shared" si="135"/>
        <v>5.6886918404924075E-3</v>
      </c>
      <c r="H1462" s="91">
        <v>3.3336164633969718E-2</v>
      </c>
      <c r="I1462" s="91">
        <v>2.7647472793477311E-2</v>
      </c>
    </row>
    <row r="1463" spans="1:9" x14ac:dyDescent="0.2">
      <c r="A1463" s="204" t="s">
        <v>353</v>
      </c>
      <c r="B1463" s="204" t="s">
        <v>507</v>
      </c>
      <c r="C1463" s="83" t="s">
        <v>11</v>
      </c>
      <c r="D1463" s="80">
        <v>0</v>
      </c>
      <c r="E1463" s="85">
        <v>1</v>
      </c>
      <c r="F1463" s="4">
        <f t="shared" si="134"/>
        <v>-2.155806581963934E-4</v>
      </c>
      <c r="G1463" s="4">
        <f t="shared" si="135"/>
        <v>2.155806581963934E-4</v>
      </c>
      <c r="H1463" s="91">
        <v>0</v>
      </c>
      <c r="I1463" s="91">
        <v>2.155806581963934E-4</v>
      </c>
    </row>
    <row r="1464" spans="1:9" x14ac:dyDescent="0.2">
      <c r="A1464" s="204" t="e">
        <v>#N/A</v>
      </c>
      <c r="B1464" s="204"/>
      <c r="C1464" s="83" t="s">
        <v>12</v>
      </c>
      <c r="D1464" s="80">
        <v>0</v>
      </c>
      <c r="E1464" s="85">
        <v>0</v>
      </c>
      <c r="F1464" s="4">
        <f t="shared" si="134"/>
        <v>0</v>
      </c>
      <c r="G1464" s="4">
        <f t="shared" si="135"/>
        <v>0</v>
      </c>
      <c r="H1464" s="91">
        <v>0</v>
      </c>
      <c r="I1464" s="91">
        <v>0</v>
      </c>
    </row>
    <row r="1465" spans="1:9" x14ac:dyDescent="0.2">
      <c r="A1465" s="204" t="e">
        <v>#N/A</v>
      </c>
      <c r="B1465" s="204"/>
      <c r="C1465" s="83" t="s">
        <v>41</v>
      </c>
      <c r="D1465" s="80">
        <v>361</v>
      </c>
      <c r="E1465" s="85">
        <v>151</v>
      </c>
      <c r="F1465" s="4">
        <f t="shared" si="134"/>
        <v>2.1711947496040385E-2</v>
      </c>
      <c r="G1465" s="4">
        <f t="shared" si="135"/>
        <v>2.1711947496040385E-2</v>
      </c>
      <c r="H1465" s="91">
        <v>0.13507696854673537</v>
      </c>
      <c r="I1465" s="91">
        <v>0.11336502105069499</v>
      </c>
    </row>
    <row r="1466" spans="1:9" x14ac:dyDescent="0.2">
      <c r="A1466" s="204" t="e">
        <v>#N/A</v>
      </c>
      <c r="B1466" s="204"/>
      <c r="C1466" s="83" t="s">
        <v>500</v>
      </c>
      <c r="D1466" s="80">
        <v>851</v>
      </c>
      <c r="E1466" s="85">
        <v>509</v>
      </c>
      <c r="F1466" s="4">
        <f t="shared" si="134"/>
        <v>2.2368021665318372E-2</v>
      </c>
      <c r="G1466" s="4">
        <f t="shared" si="135"/>
        <v>2.2368021665318372E-2</v>
      </c>
      <c r="H1466" s="91">
        <v>0.29974581153435315</v>
      </c>
      <c r="I1466" s="91">
        <v>0.27737778986903477</v>
      </c>
    </row>
    <row r="1467" spans="1:9" x14ac:dyDescent="0.2">
      <c r="A1467" s="204" t="e">
        <v>#N/A</v>
      </c>
      <c r="B1467" s="204"/>
      <c r="C1467" s="83" t="s">
        <v>501</v>
      </c>
      <c r="D1467" s="80">
        <v>893</v>
      </c>
      <c r="E1467" s="85">
        <v>618</v>
      </c>
      <c r="F1467" s="4">
        <f t="shared" si="134"/>
        <v>-9.4361120600088833E-3</v>
      </c>
      <c r="G1467" s="4">
        <f t="shared" si="135"/>
        <v>9.4361120600088833E-3</v>
      </c>
      <c r="H1467" s="91">
        <v>0.31594918617484302</v>
      </c>
      <c r="I1467" s="91">
        <v>0.32538529823485191</v>
      </c>
    </row>
    <row r="1468" spans="1:9" x14ac:dyDescent="0.2">
      <c r="A1468" s="204" t="e">
        <v>#N/A</v>
      </c>
      <c r="B1468" s="204"/>
      <c r="C1468" s="83" t="s">
        <v>502</v>
      </c>
      <c r="D1468" s="80">
        <v>391</v>
      </c>
      <c r="E1468" s="85">
        <v>324</v>
      </c>
      <c r="F1468" s="4">
        <f t="shared" si="134"/>
        <v>-1.4104862343105207E-2</v>
      </c>
      <c r="G1468" s="4">
        <f t="shared" si="135"/>
        <v>1.4104862343105207E-2</v>
      </c>
      <c r="H1468" s="90">
        <v>0.13442444558817071</v>
      </c>
      <c r="I1468" s="90">
        <v>0.14852930793127592</v>
      </c>
    </row>
    <row r="1469" spans="1:9" x14ac:dyDescent="0.2">
      <c r="A1469" s="204" t="e">
        <v>#N/A</v>
      </c>
      <c r="B1469" s="204"/>
      <c r="C1469" s="83" t="s">
        <v>400</v>
      </c>
      <c r="D1469" s="80">
        <v>240</v>
      </c>
      <c r="E1469" s="85">
        <v>231</v>
      </c>
      <c r="F1469" s="4">
        <f t="shared" si="134"/>
        <v>-1.8196434337838963E-2</v>
      </c>
      <c r="G1469" s="4">
        <f t="shared" si="135"/>
        <v>1.8196434337838963E-2</v>
      </c>
      <c r="H1469" s="91">
        <v>8.4349011898983958E-2</v>
      </c>
      <c r="I1469" s="91">
        <v>0.10254544623682292</v>
      </c>
    </row>
    <row r="1470" spans="1:9" x14ac:dyDescent="0.2">
      <c r="A1470" s="204" t="e">
        <v>#N/A</v>
      </c>
      <c r="B1470" s="204"/>
      <c r="C1470" s="83" t="s">
        <v>503</v>
      </c>
      <c r="D1470" s="80">
        <v>88</v>
      </c>
      <c r="E1470" s="85">
        <v>58</v>
      </c>
      <c r="F1470" s="4">
        <f t="shared" si="134"/>
        <v>-2.126979762206764E-3</v>
      </c>
      <c r="G1470" s="4">
        <f t="shared" si="135"/>
        <v>2.126979762206764E-3</v>
      </c>
      <c r="H1470" s="91">
        <v>3.0454576256914903E-2</v>
      </c>
      <c r="I1470" s="91">
        <v>3.2581556019121667E-2</v>
      </c>
    </row>
    <row r="1471" spans="1:9" x14ac:dyDescent="0.2">
      <c r="A1471" s="204" t="s">
        <v>353</v>
      </c>
      <c r="B1471" s="204" t="s">
        <v>508</v>
      </c>
      <c r="C1471" s="83" t="s">
        <v>11</v>
      </c>
      <c r="D1471" s="80">
        <v>0</v>
      </c>
      <c r="E1471" s="85">
        <v>1</v>
      </c>
      <c r="F1471" s="4">
        <f t="shared" si="134"/>
        <v>-2.155806581963934E-4</v>
      </c>
      <c r="G1471" s="4">
        <f t="shared" si="135"/>
        <v>2.155806581963934E-4</v>
      </c>
      <c r="H1471" s="91">
        <v>0</v>
      </c>
      <c r="I1471" s="91">
        <v>2.155806581963934E-4</v>
      </c>
    </row>
    <row r="1472" spans="1:9" x14ac:dyDescent="0.2">
      <c r="A1472" s="204" t="e">
        <v>#N/A</v>
      </c>
      <c r="B1472" s="204"/>
      <c r="C1472" s="83" t="s">
        <v>12</v>
      </c>
      <c r="D1472" s="80">
        <v>0</v>
      </c>
      <c r="E1472" s="85">
        <v>0</v>
      </c>
      <c r="F1472" s="4">
        <f t="shared" ref="F1472:F1518" si="136">SUM(H1472-I1472)</f>
        <v>0</v>
      </c>
      <c r="G1472" s="4">
        <f t="shared" si="135"/>
        <v>0</v>
      </c>
      <c r="H1472" s="91">
        <v>0</v>
      </c>
      <c r="I1472" s="91">
        <v>0</v>
      </c>
    </row>
    <row r="1473" spans="1:9" x14ac:dyDescent="0.2">
      <c r="A1473" s="204" t="e">
        <v>#N/A</v>
      </c>
      <c r="B1473" s="204"/>
      <c r="C1473" s="83" t="s">
        <v>41</v>
      </c>
      <c r="D1473" s="80">
        <v>235</v>
      </c>
      <c r="E1473" s="85">
        <v>210</v>
      </c>
      <c r="F1473" s="4">
        <f t="shared" si="136"/>
        <v>-1.0460844089096907E-2</v>
      </c>
      <c r="G1473" s="4">
        <f t="shared" si="135"/>
        <v>1.0460844089096907E-2</v>
      </c>
      <c r="H1473" s="91">
        <v>8.5196769736423247E-2</v>
      </c>
      <c r="I1473" s="91">
        <v>9.5657613825520155E-2</v>
      </c>
    </row>
    <row r="1474" spans="1:9" x14ac:dyDescent="0.2">
      <c r="A1474" s="204" t="e">
        <v>#N/A</v>
      </c>
      <c r="B1474" s="204"/>
      <c r="C1474" s="83" t="s">
        <v>500</v>
      </c>
      <c r="D1474" s="80">
        <v>681</v>
      </c>
      <c r="E1474" s="85">
        <v>529</v>
      </c>
      <c r="F1474" s="4">
        <f t="shared" si="136"/>
        <v>-1.161349489942981E-2</v>
      </c>
      <c r="G1474" s="4">
        <f t="shared" si="135"/>
        <v>1.161349489942981E-2</v>
      </c>
      <c r="H1474" s="91">
        <v>0.24484366549193809</v>
      </c>
      <c r="I1474" s="91">
        <v>0.2564571603913679</v>
      </c>
    </row>
    <row r="1475" spans="1:9" x14ac:dyDescent="0.2">
      <c r="A1475" s="204" t="e">
        <v>#N/A</v>
      </c>
      <c r="B1475" s="204"/>
      <c r="C1475" s="83" t="s">
        <v>501</v>
      </c>
      <c r="D1475" s="80">
        <v>869</v>
      </c>
      <c r="E1475" s="85">
        <v>573</v>
      </c>
      <c r="F1475" s="4">
        <f t="shared" si="136"/>
        <v>-4.2821609390880644E-4</v>
      </c>
      <c r="G1475" s="4">
        <f t="shared" si="135"/>
        <v>4.2821609390880644E-4</v>
      </c>
      <c r="H1475" s="91">
        <v>0.31334015994963549</v>
      </c>
      <c r="I1475" s="91">
        <v>0.31376837604354429</v>
      </c>
    </row>
    <row r="1476" spans="1:9" x14ac:dyDescent="0.2">
      <c r="A1476" s="204" t="e">
        <v>#N/A</v>
      </c>
      <c r="B1476" s="204"/>
      <c r="C1476" s="83" t="s">
        <v>502</v>
      </c>
      <c r="D1476" s="80">
        <v>506</v>
      </c>
      <c r="E1476" s="85">
        <v>313</v>
      </c>
      <c r="F1476" s="4">
        <f t="shared" si="136"/>
        <v>3.7396776170110779E-3</v>
      </c>
      <c r="G1476" s="4">
        <f t="shared" si="135"/>
        <v>3.7396776170110779E-3</v>
      </c>
      <c r="H1476" s="91">
        <v>0.17455885983208996</v>
      </c>
      <c r="I1476" s="91">
        <v>0.17081918221507889</v>
      </c>
    </row>
    <row r="1477" spans="1:9" x14ac:dyDescent="0.2">
      <c r="A1477" s="204" t="e">
        <v>#N/A</v>
      </c>
      <c r="B1477" s="204"/>
      <c r="C1477" s="83" t="s">
        <v>400</v>
      </c>
      <c r="D1477" s="80">
        <v>425</v>
      </c>
      <c r="E1477" s="85">
        <v>217</v>
      </c>
      <c r="F1477" s="4">
        <f t="shared" si="136"/>
        <v>1.583656287137597E-2</v>
      </c>
      <c r="G1477" s="4">
        <f t="shared" si="135"/>
        <v>1.583656287137597E-2</v>
      </c>
      <c r="H1477" s="91">
        <v>0.14215679871864007</v>
      </c>
      <c r="I1477" s="91">
        <v>0.1263202358472641</v>
      </c>
    </row>
    <row r="1478" spans="1:9" x14ac:dyDescent="0.2">
      <c r="A1478" s="204" t="e">
        <v>#N/A</v>
      </c>
      <c r="B1478" s="204"/>
      <c r="C1478" s="83" t="s">
        <v>503</v>
      </c>
      <c r="D1478" s="80">
        <v>108</v>
      </c>
      <c r="E1478" s="85">
        <v>49</v>
      </c>
      <c r="F1478" s="4">
        <f t="shared" si="136"/>
        <v>3.1418952522464516E-3</v>
      </c>
      <c r="G1478" s="4">
        <f t="shared" si="135"/>
        <v>3.1418952522464516E-3</v>
      </c>
      <c r="H1478" s="91">
        <v>3.9903746271273771E-2</v>
      </c>
      <c r="I1478" s="91">
        <v>3.676185101902732E-2</v>
      </c>
    </row>
    <row r="1479" spans="1:9" x14ac:dyDescent="0.2">
      <c r="A1479" s="204" t="s">
        <v>353</v>
      </c>
      <c r="B1479" s="204" t="s">
        <v>509</v>
      </c>
      <c r="C1479" s="83" t="s">
        <v>11</v>
      </c>
      <c r="D1479" s="80">
        <v>0</v>
      </c>
      <c r="E1479" s="85">
        <v>0</v>
      </c>
      <c r="F1479" s="4">
        <f t="shared" si="136"/>
        <v>0</v>
      </c>
      <c r="G1479" s="4">
        <f t="shared" si="135"/>
        <v>0</v>
      </c>
      <c r="H1479" s="91">
        <v>0</v>
      </c>
      <c r="I1479" s="91">
        <v>0</v>
      </c>
    </row>
    <row r="1480" spans="1:9" x14ac:dyDescent="0.2">
      <c r="A1480" s="204" t="e">
        <v>#N/A</v>
      </c>
      <c r="B1480" s="204"/>
      <c r="C1480" s="83" t="s">
        <v>12</v>
      </c>
      <c r="D1480" s="80">
        <v>0</v>
      </c>
      <c r="E1480" s="85">
        <v>1</v>
      </c>
      <c r="F1480" s="4">
        <f t="shared" si="136"/>
        <v>-2.155806581963934E-4</v>
      </c>
      <c r="G1480" s="4">
        <f t="shared" si="135"/>
        <v>2.155806581963934E-4</v>
      </c>
      <c r="H1480" s="91">
        <v>0</v>
      </c>
      <c r="I1480" s="91">
        <v>2.155806581963934E-4</v>
      </c>
    </row>
    <row r="1481" spans="1:9" x14ac:dyDescent="0.2">
      <c r="A1481" s="204" t="e">
        <v>#N/A</v>
      </c>
      <c r="B1481" s="204"/>
      <c r="C1481" s="83" t="s">
        <v>41</v>
      </c>
      <c r="D1481" s="80">
        <v>714</v>
      </c>
      <c r="E1481" s="85">
        <v>558</v>
      </c>
      <c r="F1481" s="4">
        <f t="shared" si="136"/>
        <v>-1.5408278839680989E-2</v>
      </c>
      <c r="G1481" s="4">
        <f t="shared" si="135"/>
        <v>1.5408278839680989E-2</v>
      </c>
      <c r="H1481" s="90">
        <v>0.24734214554809847</v>
      </c>
      <c r="I1481" s="90">
        <v>0.26275042438777946</v>
      </c>
    </row>
    <row r="1482" spans="1:9" x14ac:dyDescent="0.2">
      <c r="A1482" s="204" t="e">
        <v>#N/A</v>
      </c>
      <c r="B1482" s="204"/>
      <c r="C1482" s="83" t="s">
        <v>500</v>
      </c>
      <c r="D1482" s="80">
        <v>823</v>
      </c>
      <c r="E1482" s="85">
        <v>591</v>
      </c>
      <c r="F1482" s="4">
        <f t="shared" si="136"/>
        <v>-1.3893636653180552E-2</v>
      </c>
      <c r="G1482" s="4">
        <f t="shared" si="135"/>
        <v>1.3893636653180552E-2</v>
      </c>
      <c r="H1482" s="91">
        <v>0.28368451571609038</v>
      </c>
      <c r="I1482" s="91">
        <v>0.29757815236927093</v>
      </c>
    </row>
    <row r="1483" spans="1:9" x14ac:dyDescent="0.2">
      <c r="A1483" s="204" t="e">
        <v>#N/A</v>
      </c>
      <c r="B1483" s="204"/>
      <c r="C1483" s="83" t="s">
        <v>501</v>
      </c>
      <c r="D1483" s="80">
        <v>688</v>
      </c>
      <c r="E1483" s="85">
        <v>417</v>
      </c>
      <c r="F1483" s="4">
        <f t="shared" si="136"/>
        <v>8.9403577698665693E-3</v>
      </c>
      <c r="G1483" s="4">
        <f t="shared" si="135"/>
        <v>8.9403577698665693E-3</v>
      </c>
      <c r="H1483" s="91">
        <v>0.24814868991309535</v>
      </c>
      <c r="I1483" s="91">
        <v>0.23920833214322879</v>
      </c>
    </row>
    <row r="1484" spans="1:9" x14ac:dyDescent="0.2">
      <c r="A1484" s="204" t="e">
        <v>#N/A</v>
      </c>
      <c r="B1484" s="204"/>
      <c r="C1484" s="83" t="s">
        <v>502</v>
      </c>
      <c r="D1484" s="80">
        <v>316</v>
      </c>
      <c r="E1484" s="85">
        <v>202</v>
      </c>
      <c r="F1484" s="4">
        <f t="shared" si="136"/>
        <v>4.9266837968816174E-3</v>
      </c>
      <c r="G1484" s="4">
        <f t="shared" si="135"/>
        <v>4.9266837968816174E-3</v>
      </c>
      <c r="H1484" s="91">
        <v>0.1169926210356642</v>
      </c>
      <c r="I1484" s="91">
        <v>0.11206593723878258</v>
      </c>
    </row>
    <row r="1485" spans="1:9" x14ac:dyDescent="0.2">
      <c r="A1485" s="204" t="e">
        <v>#N/A</v>
      </c>
      <c r="B1485" s="204"/>
      <c r="C1485" s="83" t="s">
        <v>400</v>
      </c>
      <c r="D1485" s="80">
        <v>224</v>
      </c>
      <c r="E1485" s="85">
        <v>97</v>
      </c>
      <c r="F1485" s="4">
        <f t="shared" si="136"/>
        <v>1.2181009870241802E-2</v>
      </c>
      <c r="G1485" s="4">
        <f t="shared" si="135"/>
        <v>1.2181009870241802E-2</v>
      </c>
      <c r="H1485" s="91">
        <v>8.0381590730842181E-2</v>
      </c>
      <c r="I1485" s="91">
        <v>6.8200580860600379E-2</v>
      </c>
    </row>
    <row r="1486" spans="1:9" x14ac:dyDescent="0.2">
      <c r="A1486" s="204" t="e">
        <v>#N/A</v>
      </c>
      <c r="B1486" s="204"/>
      <c r="C1486" s="83" t="s">
        <v>503</v>
      </c>
      <c r="D1486" s="80">
        <v>59</v>
      </c>
      <c r="E1486" s="85">
        <v>26</v>
      </c>
      <c r="F1486" s="4">
        <f t="shared" si="136"/>
        <v>3.4694447140696839E-3</v>
      </c>
      <c r="G1486" s="4">
        <f t="shared" si="135"/>
        <v>3.4694447140696839E-3</v>
      </c>
      <c r="H1486" s="91">
        <v>2.3450437056209826E-2</v>
      </c>
      <c r="I1486" s="91">
        <v>1.9980992342140142E-2</v>
      </c>
    </row>
    <row r="1487" spans="1:9" x14ac:dyDescent="0.2">
      <c r="A1487" s="204" t="s">
        <v>353</v>
      </c>
      <c r="B1487" s="204" t="s">
        <v>510</v>
      </c>
      <c r="C1487" s="83" t="s">
        <v>11</v>
      </c>
      <c r="D1487" s="80">
        <v>0</v>
      </c>
      <c r="E1487" s="85">
        <v>1</v>
      </c>
      <c r="F1487" s="4">
        <f t="shared" si="136"/>
        <v>-2.155806581963934E-4</v>
      </c>
      <c r="G1487" s="4">
        <f t="shared" si="135"/>
        <v>2.155806581963934E-4</v>
      </c>
      <c r="H1487" s="91">
        <v>0</v>
      </c>
      <c r="I1487" s="91">
        <v>2.155806581963934E-4</v>
      </c>
    </row>
    <row r="1488" spans="1:9" x14ac:dyDescent="0.2">
      <c r="A1488" s="204" t="e">
        <v>#N/A</v>
      </c>
      <c r="B1488" s="204"/>
      <c r="C1488" s="83" t="s">
        <v>12</v>
      </c>
      <c r="D1488" s="80">
        <v>0</v>
      </c>
      <c r="E1488" s="85">
        <v>0</v>
      </c>
      <c r="F1488" s="4">
        <f t="shared" si="136"/>
        <v>0</v>
      </c>
      <c r="G1488" s="4">
        <f t="shared" si="135"/>
        <v>0</v>
      </c>
      <c r="H1488" s="91">
        <v>0</v>
      </c>
      <c r="I1488" s="91">
        <v>0</v>
      </c>
    </row>
    <row r="1489" spans="1:9" x14ac:dyDescent="0.2">
      <c r="A1489" s="204" t="e">
        <v>#N/A</v>
      </c>
      <c r="B1489" s="204"/>
      <c r="C1489" s="83" t="s">
        <v>41</v>
      </c>
      <c r="D1489" s="80">
        <v>790</v>
      </c>
      <c r="E1489" s="85">
        <v>420</v>
      </c>
      <c r="F1489" s="4">
        <f t="shared" si="136"/>
        <v>2.4785240674101872E-2</v>
      </c>
      <c r="G1489" s="4">
        <f t="shared" si="135"/>
        <v>2.4785240674101872E-2</v>
      </c>
      <c r="H1489" s="91">
        <v>0.28293011484787206</v>
      </c>
      <c r="I1489" s="91">
        <v>0.25814487417377019</v>
      </c>
    </row>
    <row r="1490" spans="1:9" x14ac:dyDescent="0.2">
      <c r="A1490" s="204" t="e">
        <v>#N/A</v>
      </c>
      <c r="B1490" s="204"/>
      <c r="C1490" s="83" t="s">
        <v>500</v>
      </c>
      <c r="D1490" s="80">
        <v>936</v>
      </c>
      <c r="E1490" s="85">
        <v>610</v>
      </c>
      <c r="F1490" s="4">
        <f t="shared" si="136"/>
        <v>8.1436280827780205E-3</v>
      </c>
      <c r="G1490" s="4">
        <f t="shared" si="135"/>
        <v>8.1436280827780205E-3</v>
      </c>
      <c r="H1490" s="91">
        <v>0.33120902459040658</v>
      </c>
      <c r="I1490" s="91">
        <v>0.32306539650762855</v>
      </c>
    </row>
    <row r="1491" spans="1:9" x14ac:dyDescent="0.2">
      <c r="A1491" s="204" t="e">
        <v>#N/A</v>
      </c>
      <c r="B1491" s="204"/>
      <c r="C1491" s="83" t="s">
        <v>501</v>
      </c>
      <c r="D1491" s="80">
        <v>737</v>
      </c>
      <c r="E1491" s="85">
        <v>513</v>
      </c>
      <c r="F1491" s="4">
        <f t="shared" si="136"/>
        <v>-3.6922950927133491E-3</v>
      </c>
      <c r="G1491" s="4">
        <f t="shared" si="135"/>
        <v>3.6922950927133491E-3</v>
      </c>
      <c r="H1491" s="91">
        <v>0.26518291524186965</v>
      </c>
      <c r="I1491" s="91">
        <v>0.268875210334583</v>
      </c>
    </row>
    <row r="1492" spans="1:9" x14ac:dyDescent="0.2">
      <c r="A1492" s="204" t="e">
        <v>#N/A</v>
      </c>
      <c r="B1492" s="204"/>
      <c r="C1492" s="83" t="s">
        <v>502</v>
      </c>
      <c r="D1492" s="80">
        <v>204</v>
      </c>
      <c r="E1492" s="85">
        <v>201</v>
      </c>
      <c r="F1492" s="4">
        <f t="shared" si="136"/>
        <v>-1.6972770373216026E-2</v>
      </c>
      <c r="G1492" s="4">
        <f t="shared" si="135"/>
        <v>1.6972770373216026E-2</v>
      </c>
      <c r="H1492" s="91">
        <v>6.8528315165577544E-2</v>
      </c>
      <c r="I1492" s="91">
        <v>8.550108553879357E-2</v>
      </c>
    </row>
    <row r="1493" spans="1:9" x14ac:dyDescent="0.2">
      <c r="A1493" s="204" t="e">
        <v>#N/A</v>
      </c>
      <c r="B1493" s="204"/>
      <c r="C1493" s="83" t="s">
        <v>400</v>
      </c>
      <c r="D1493" s="80">
        <v>117</v>
      </c>
      <c r="E1493" s="85">
        <v>107</v>
      </c>
      <c r="F1493" s="4">
        <f t="shared" si="136"/>
        <v>-9.5884090951630571E-3</v>
      </c>
      <c r="G1493" s="4">
        <f t="shared" si="135"/>
        <v>9.5884090951630571E-3</v>
      </c>
      <c r="H1493" s="91">
        <v>3.6023870849615024E-2</v>
      </c>
      <c r="I1493" s="91">
        <v>4.5612279944778081E-2</v>
      </c>
    </row>
    <row r="1494" spans="1:9" x14ac:dyDescent="0.2">
      <c r="A1494" s="204" t="e">
        <v>#N/A</v>
      </c>
      <c r="B1494" s="204"/>
      <c r="C1494" s="83" t="s">
        <v>503</v>
      </c>
      <c r="D1494" s="80">
        <v>40</v>
      </c>
      <c r="E1494" s="85">
        <v>40</v>
      </c>
      <c r="F1494" s="4">
        <f t="shared" si="136"/>
        <v>-2.4598135375897869E-3</v>
      </c>
      <c r="G1494" s="4">
        <f t="shared" si="135"/>
        <v>2.4598135375897869E-3</v>
      </c>
      <c r="H1494" s="90">
        <v>1.6125759304659724E-2</v>
      </c>
      <c r="I1494" s="90">
        <v>1.8585572842249511E-2</v>
      </c>
    </row>
    <row r="1495" spans="1:9" x14ac:dyDescent="0.2">
      <c r="A1495" s="204" t="s">
        <v>353</v>
      </c>
      <c r="B1495" s="204" t="s">
        <v>511</v>
      </c>
      <c r="C1495" s="83" t="s">
        <v>11</v>
      </c>
      <c r="D1495" s="80">
        <v>0</v>
      </c>
      <c r="E1495" s="85">
        <v>1</v>
      </c>
      <c r="F1495" s="4">
        <f t="shared" si="136"/>
        <v>-2.155806581963934E-4</v>
      </c>
      <c r="G1495" s="4">
        <f t="shared" si="135"/>
        <v>2.155806581963934E-4</v>
      </c>
      <c r="H1495" s="91">
        <v>0</v>
      </c>
      <c r="I1495" s="91">
        <v>2.155806581963934E-4</v>
      </c>
    </row>
    <row r="1496" spans="1:9" x14ac:dyDescent="0.2">
      <c r="A1496" s="204" t="e">
        <v>#N/A</v>
      </c>
      <c r="B1496" s="204"/>
      <c r="C1496" s="83" t="s">
        <v>12</v>
      </c>
      <c r="D1496" s="80">
        <v>0</v>
      </c>
      <c r="E1496" s="85">
        <v>0</v>
      </c>
      <c r="F1496" s="4">
        <f t="shared" si="136"/>
        <v>0</v>
      </c>
      <c r="G1496" s="4">
        <f t="shared" si="135"/>
        <v>0</v>
      </c>
      <c r="H1496" s="91">
        <v>0</v>
      </c>
      <c r="I1496" s="91">
        <v>0</v>
      </c>
    </row>
    <row r="1497" spans="1:9" x14ac:dyDescent="0.2">
      <c r="A1497" s="204" t="e">
        <v>#N/A</v>
      </c>
      <c r="B1497" s="204"/>
      <c r="C1497" s="83" t="s">
        <v>41</v>
      </c>
      <c r="D1497" s="80">
        <v>696</v>
      </c>
      <c r="E1497" s="85">
        <v>393</v>
      </c>
      <c r="F1497" s="4">
        <f t="shared" si="136"/>
        <v>2.4195609279899222E-2</v>
      </c>
      <c r="G1497" s="4">
        <f t="shared" si="135"/>
        <v>2.4195609279899222E-2</v>
      </c>
      <c r="H1497" s="91">
        <v>0.26132185376242334</v>
      </c>
      <c r="I1497" s="91">
        <v>0.23712624448252412</v>
      </c>
    </row>
    <row r="1498" spans="1:9" x14ac:dyDescent="0.2">
      <c r="A1498" s="204" t="e">
        <v>#N/A</v>
      </c>
      <c r="B1498" s="204"/>
      <c r="C1498" s="83" t="s">
        <v>500</v>
      </c>
      <c r="D1498" s="80">
        <v>1000</v>
      </c>
      <c r="E1498" s="85">
        <v>588</v>
      </c>
      <c r="F1498" s="4">
        <f t="shared" si="136"/>
        <v>1.843343279303522E-2</v>
      </c>
      <c r="G1498" s="4">
        <f t="shared" si="135"/>
        <v>1.843343279303522E-2</v>
      </c>
      <c r="H1498" s="91">
        <v>0.34015661873702913</v>
      </c>
      <c r="I1498" s="91">
        <v>0.32172318594399391</v>
      </c>
    </row>
    <row r="1499" spans="1:9" x14ac:dyDescent="0.2">
      <c r="A1499" s="204" t="e">
        <v>#N/A</v>
      </c>
      <c r="B1499" s="204"/>
      <c r="C1499" s="83" t="s">
        <v>501</v>
      </c>
      <c r="D1499" s="80">
        <v>718</v>
      </c>
      <c r="E1499" s="85">
        <v>547</v>
      </c>
      <c r="F1499" s="4">
        <f t="shared" si="136"/>
        <v>-1.4500664049572121E-2</v>
      </c>
      <c r="G1499" s="4">
        <f t="shared" si="135"/>
        <v>1.4500664049572121E-2</v>
      </c>
      <c r="H1499" s="91">
        <v>0.26341833260576253</v>
      </c>
      <c r="I1499" s="91">
        <v>0.27791899665533465</v>
      </c>
    </row>
    <row r="1500" spans="1:9" x14ac:dyDescent="0.2">
      <c r="A1500" s="204" t="e">
        <v>#N/A</v>
      </c>
      <c r="B1500" s="204"/>
      <c r="C1500" s="83" t="s">
        <v>502</v>
      </c>
      <c r="D1500" s="80">
        <v>232</v>
      </c>
      <c r="E1500" s="85">
        <v>214</v>
      </c>
      <c r="F1500" s="4">
        <f t="shared" si="136"/>
        <v>-1.7801967192392007E-2</v>
      </c>
      <c r="G1500" s="4">
        <f t="shared" si="135"/>
        <v>1.7801967192392007E-2</v>
      </c>
      <c r="H1500" s="91">
        <v>7.6680691522952898E-2</v>
      </c>
      <c r="I1500" s="91">
        <v>9.4482658715344905E-2</v>
      </c>
    </row>
    <row r="1501" spans="1:9" x14ac:dyDescent="0.2">
      <c r="A1501" s="204" t="e">
        <v>#N/A</v>
      </c>
      <c r="B1501" s="204"/>
      <c r="C1501" s="83" t="s">
        <v>400</v>
      </c>
      <c r="D1501" s="80">
        <v>117</v>
      </c>
      <c r="E1501" s="85">
        <v>108</v>
      </c>
      <c r="F1501" s="4">
        <f t="shared" si="136"/>
        <v>-8.022077913803001E-3</v>
      </c>
      <c r="G1501" s="4">
        <f t="shared" si="135"/>
        <v>8.022077913803001E-3</v>
      </c>
      <c r="H1501" s="91">
        <v>3.8480041412569645E-2</v>
      </c>
      <c r="I1501" s="91">
        <v>4.6502119326372646E-2</v>
      </c>
    </row>
    <row r="1502" spans="1:9" x14ac:dyDescent="0.2">
      <c r="A1502" s="204" t="e">
        <v>#N/A</v>
      </c>
      <c r="B1502" s="204"/>
      <c r="C1502" s="83" t="s">
        <v>503</v>
      </c>
      <c r="D1502" s="80">
        <v>61</v>
      </c>
      <c r="E1502" s="85">
        <v>41</v>
      </c>
      <c r="F1502" s="4">
        <f t="shared" si="136"/>
        <v>-2.0887522589690399E-3</v>
      </c>
      <c r="G1502" s="4">
        <f t="shared" si="135"/>
        <v>2.0887522589690399E-3</v>
      </c>
      <c r="H1502" s="91">
        <v>1.994246195926325E-2</v>
      </c>
      <c r="I1502" s="91">
        <v>2.203121421823229E-2</v>
      </c>
    </row>
    <row r="1503" spans="1:9" x14ac:dyDescent="0.2">
      <c r="A1503" s="204" t="s">
        <v>353</v>
      </c>
      <c r="B1503" s="204" t="s">
        <v>512</v>
      </c>
      <c r="C1503" s="83" t="s">
        <v>11</v>
      </c>
      <c r="D1503" s="80">
        <v>0</v>
      </c>
      <c r="E1503" s="85">
        <v>1</v>
      </c>
      <c r="F1503" s="4">
        <f t="shared" si="136"/>
        <v>-2.155806581963934E-4</v>
      </c>
      <c r="G1503" s="4">
        <f t="shared" si="135"/>
        <v>2.155806581963934E-4</v>
      </c>
      <c r="H1503" s="91">
        <v>0</v>
      </c>
      <c r="I1503" s="91">
        <v>2.155806581963934E-4</v>
      </c>
    </row>
    <row r="1504" spans="1:9" x14ac:dyDescent="0.2">
      <c r="A1504" s="204" t="e">
        <v>#N/A</v>
      </c>
      <c r="B1504" s="204"/>
      <c r="C1504" s="83" t="s">
        <v>12</v>
      </c>
      <c r="D1504" s="80">
        <v>0</v>
      </c>
      <c r="E1504" s="85">
        <v>0</v>
      </c>
      <c r="F1504" s="4">
        <f t="shared" si="136"/>
        <v>0</v>
      </c>
      <c r="G1504" s="4">
        <f t="shared" si="135"/>
        <v>0</v>
      </c>
      <c r="H1504" s="91">
        <v>0</v>
      </c>
      <c r="I1504" s="91">
        <v>0</v>
      </c>
    </row>
    <row r="1505" spans="1:9" x14ac:dyDescent="0.2">
      <c r="A1505" s="204" t="e">
        <v>#N/A</v>
      </c>
      <c r="B1505" s="204"/>
      <c r="C1505" s="83" t="s">
        <v>41</v>
      </c>
      <c r="D1505" s="80">
        <v>223</v>
      </c>
      <c r="E1505" s="85">
        <v>176</v>
      </c>
      <c r="F1505" s="4">
        <f t="shared" si="136"/>
        <v>-4.6517048998836047E-3</v>
      </c>
      <c r="G1505" s="4">
        <f t="shared" si="135"/>
        <v>4.6517048998836047E-3</v>
      </c>
      <c r="H1505" s="91">
        <v>8.5901802519095863E-2</v>
      </c>
      <c r="I1505" s="91">
        <v>9.0553507418979468E-2</v>
      </c>
    </row>
    <row r="1506" spans="1:9" x14ac:dyDescent="0.2">
      <c r="A1506" s="204" t="e">
        <v>#N/A</v>
      </c>
      <c r="B1506" s="204"/>
      <c r="C1506" s="83" t="s">
        <v>500</v>
      </c>
      <c r="D1506" s="80">
        <v>525</v>
      </c>
      <c r="E1506" s="85">
        <v>402</v>
      </c>
      <c r="F1506" s="4">
        <f t="shared" si="136"/>
        <v>-5.8266660678414905E-3</v>
      </c>
      <c r="G1506" s="4">
        <f t="shared" si="135"/>
        <v>5.8266660678414905E-3</v>
      </c>
      <c r="H1506" s="91">
        <v>0.18729857867667302</v>
      </c>
      <c r="I1506" s="91">
        <v>0.19312524474451451</v>
      </c>
    </row>
    <row r="1507" spans="1:9" x14ac:dyDescent="0.2">
      <c r="A1507" s="204" t="e">
        <v>#N/A</v>
      </c>
      <c r="B1507" s="204"/>
      <c r="C1507" s="83" t="s">
        <v>501</v>
      </c>
      <c r="D1507" s="80">
        <v>892</v>
      </c>
      <c r="E1507" s="85">
        <v>596</v>
      </c>
      <c r="F1507" s="4">
        <f t="shared" si="136"/>
        <v>-3.8110879454635871E-3</v>
      </c>
      <c r="G1507" s="4">
        <f t="shared" si="135"/>
        <v>3.8110879454635871E-3</v>
      </c>
      <c r="H1507" s="90">
        <v>0.31294532280753917</v>
      </c>
      <c r="I1507" s="90">
        <v>0.31675641075300276</v>
      </c>
    </row>
    <row r="1508" spans="1:9" x14ac:dyDescent="0.2">
      <c r="A1508" s="204" t="e">
        <v>#N/A</v>
      </c>
      <c r="B1508" s="204"/>
      <c r="C1508" s="83" t="s">
        <v>502</v>
      </c>
      <c r="D1508" s="80">
        <v>596</v>
      </c>
      <c r="E1508" s="85">
        <v>374</v>
      </c>
      <c r="F1508" s="4">
        <f t="shared" si="136"/>
        <v>7.6987351805705984E-3</v>
      </c>
      <c r="G1508" s="4">
        <f t="shared" si="135"/>
        <v>7.6987351805705984E-3</v>
      </c>
      <c r="H1508" s="91">
        <v>0.21508934050220238</v>
      </c>
      <c r="I1508" s="91">
        <v>0.20739060532163178</v>
      </c>
    </row>
    <row r="1509" spans="1:9" x14ac:dyDescent="0.2">
      <c r="A1509" s="204" t="e">
        <v>#N/A</v>
      </c>
      <c r="B1509" s="204"/>
      <c r="C1509" s="83" t="s">
        <v>400</v>
      </c>
      <c r="D1509" s="80">
        <v>443</v>
      </c>
      <c r="E1509" s="85">
        <v>262</v>
      </c>
      <c r="F1509" s="4">
        <f t="shared" si="136"/>
        <v>6.2956254615166574E-3</v>
      </c>
      <c r="G1509" s="4">
        <f t="shared" si="135"/>
        <v>6.2956254615166574E-3</v>
      </c>
      <c r="H1509" s="91">
        <v>0.15113073658554807</v>
      </c>
      <c r="I1509" s="91">
        <v>0.14483511112403141</v>
      </c>
    </row>
    <row r="1510" spans="1:9" x14ac:dyDescent="0.2">
      <c r="A1510" s="204" t="e">
        <v>#N/A</v>
      </c>
      <c r="B1510" s="204"/>
      <c r="C1510" s="83" t="s">
        <v>503</v>
      </c>
      <c r="D1510" s="80">
        <v>145</v>
      </c>
      <c r="E1510" s="85">
        <v>81</v>
      </c>
      <c r="F1510" s="4">
        <f t="shared" si="136"/>
        <v>5.1067892929950592E-4</v>
      </c>
      <c r="G1510" s="4">
        <f t="shared" si="135"/>
        <v>5.1067892929950592E-4</v>
      </c>
      <c r="H1510" s="91">
        <v>4.7634218908942122E-2</v>
      </c>
      <c r="I1510" s="91">
        <v>4.7123539979642616E-2</v>
      </c>
    </row>
    <row r="1511" spans="1:9" x14ac:dyDescent="0.2">
      <c r="A1511" s="204" t="s">
        <v>353</v>
      </c>
      <c r="B1511" s="204" t="s">
        <v>513</v>
      </c>
      <c r="C1511" s="83" t="s">
        <v>11</v>
      </c>
      <c r="D1511" s="80">
        <v>0</v>
      </c>
      <c r="E1511" s="85">
        <v>0</v>
      </c>
      <c r="F1511" s="4">
        <f t="shared" si="136"/>
        <v>0</v>
      </c>
      <c r="G1511" s="4">
        <f t="shared" si="135"/>
        <v>0</v>
      </c>
      <c r="H1511" s="91">
        <v>0</v>
      </c>
      <c r="I1511" s="91">
        <v>0</v>
      </c>
    </row>
    <row r="1512" spans="1:9" x14ac:dyDescent="0.2">
      <c r="A1512" s="204" t="e">
        <v>#N/A</v>
      </c>
      <c r="B1512" s="204"/>
      <c r="C1512" s="83" t="s">
        <v>12</v>
      </c>
      <c r="D1512" s="80">
        <v>0</v>
      </c>
      <c r="E1512" s="85">
        <v>2</v>
      </c>
      <c r="F1512" s="4">
        <f t="shared" si="136"/>
        <v>-3.4096598012269122E-4</v>
      </c>
      <c r="G1512" s="4">
        <f t="shared" si="135"/>
        <v>3.4096598012269122E-4</v>
      </c>
      <c r="H1512" s="91">
        <v>0</v>
      </c>
      <c r="I1512" s="91">
        <v>3.4096598012269122E-4</v>
      </c>
    </row>
    <row r="1513" spans="1:9" x14ac:dyDescent="0.2">
      <c r="A1513" s="204" t="e">
        <v>#N/A</v>
      </c>
      <c r="B1513" s="204"/>
      <c r="C1513" s="83" t="s">
        <v>41</v>
      </c>
      <c r="D1513" s="80">
        <v>160</v>
      </c>
      <c r="E1513" s="85">
        <v>144</v>
      </c>
      <c r="F1513" s="4">
        <f t="shared" si="136"/>
        <v>-1.0702040096709456E-2</v>
      </c>
      <c r="G1513" s="4">
        <f t="shared" si="135"/>
        <v>1.0702040096709456E-2</v>
      </c>
      <c r="H1513" s="91">
        <v>5.8979509509728661E-2</v>
      </c>
      <c r="I1513" s="91">
        <v>6.9681549606438117E-2</v>
      </c>
    </row>
    <row r="1514" spans="1:9" x14ac:dyDescent="0.2">
      <c r="A1514" s="204" t="e">
        <v>#N/A</v>
      </c>
      <c r="B1514" s="204"/>
      <c r="C1514" s="83" t="s">
        <v>500</v>
      </c>
      <c r="D1514" s="80">
        <v>555</v>
      </c>
      <c r="E1514" s="85">
        <v>528</v>
      </c>
      <c r="F1514" s="4">
        <f t="shared" si="136"/>
        <v>-3.2592575689779191E-2</v>
      </c>
      <c r="G1514" s="4">
        <f t="shared" si="135"/>
        <v>3.2592575689779191E-2</v>
      </c>
      <c r="H1514" s="91">
        <v>0.20315355112126085</v>
      </c>
      <c r="I1514" s="91">
        <v>0.23574612681104004</v>
      </c>
    </row>
    <row r="1515" spans="1:9" x14ac:dyDescent="0.2">
      <c r="A1515" s="204" t="e">
        <v>#N/A</v>
      </c>
      <c r="B1515" s="204"/>
      <c r="C1515" s="83" t="s">
        <v>501</v>
      </c>
      <c r="D1515" s="80">
        <v>916</v>
      </c>
      <c r="E1515" s="85">
        <v>632</v>
      </c>
      <c r="F1515" s="4">
        <f t="shared" si="136"/>
        <v>1.3332108088847661E-3</v>
      </c>
      <c r="G1515" s="4">
        <f t="shared" si="135"/>
        <v>1.3332108088847661E-3</v>
      </c>
      <c r="H1515" s="91">
        <v>0.32846288905145749</v>
      </c>
      <c r="I1515" s="91">
        <v>0.32712967824257272</v>
      </c>
    </row>
    <row r="1516" spans="1:9" x14ac:dyDescent="0.2">
      <c r="A1516" s="204" t="e">
        <v>#N/A</v>
      </c>
      <c r="B1516" s="204"/>
      <c r="C1516" s="83" t="s">
        <v>502</v>
      </c>
      <c r="D1516" s="80">
        <v>569</v>
      </c>
      <c r="E1516" s="85">
        <v>313</v>
      </c>
      <c r="F1516" s="4">
        <f t="shared" si="136"/>
        <v>1.4097892485764957E-2</v>
      </c>
      <c r="G1516" s="4">
        <f t="shared" si="135"/>
        <v>1.4097892485764957E-2</v>
      </c>
      <c r="H1516" s="91">
        <v>0.19391576952327502</v>
      </c>
      <c r="I1516" s="91">
        <v>0.17981787703751007</v>
      </c>
    </row>
    <row r="1517" spans="1:9" x14ac:dyDescent="0.2">
      <c r="A1517" s="204" t="e">
        <v>#N/A</v>
      </c>
      <c r="B1517" s="204"/>
      <c r="C1517" s="83" t="s">
        <v>400</v>
      </c>
      <c r="D1517" s="80">
        <v>496</v>
      </c>
      <c r="E1517" s="85">
        <v>215</v>
      </c>
      <c r="F1517" s="4">
        <f t="shared" si="136"/>
        <v>2.2984699687150806E-2</v>
      </c>
      <c r="G1517" s="4">
        <f t="shared" si="135"/>
        <v>2.2984699687150806E-2</v>
      </c>
      <c r="H1517" s="91">
        <v>0.16775998141433626</v>
      </c>
      <c r="I1517" s="91">
        <v>0.14477528172718546</v>
      </c>
    </row>
    <row r="1518" spans="1:9" x14ac:dyDescent="0.2">
      <c r="A1518" s="204" t="e">
        <v>#N/A</v>
      </c>
      <c r="B1518" s="204"/>
      <c r="C1518" s="83" t="s">
        <v>503</v>
      </c>
      <c r="D1518" s="80">
        <v>128</v>
      </c>
      <c r="E1518" s="85">
        <v>58</v>
      </c>
      <c r="F1518" s="4">
        <f t="shared" si="136"/>
        <v>5.2197787848120847E-3</v>
      </c>
      <c r="G1518" s="4">
        <f t="shared" si="135"/>
        <v>5.2197787848120847E-3</v>
      </c>
      <c r="H1518" s="91">
        <v>4.7728299379941774E-2</v>
      </c>
      <c r="I1518" s="91">
        <v>4.250852059512969E-2</v>
      </c>
    </row>
    <row r="1519" spans="1:9" x14ac:dyDescent="0.2">
      <c r="A1519" s="204" t="s">
        <v>353</v>
      </c>
      <c r="B1519" s="204" t="s">
        <v>514</v>
      </c>
      <c r="C1519" s="83" t="s">
        <v>11</v>
      </c>
      <c r="D1519" s="80">
        <v>0</v>
      </c>
      <c r="E1519" s="85">
        <v>0</v>
      </c>
      <c r="F1519" s="4">
        <f>SUM(H1519-I1519)</f>
        <v>0</v>
      </c>
      <c r="G1519" s="4">
        <f t="shared" si="135"/>
        <v>0</v>
      </c>
      <c r="H1519" s="91">
        <v>0</v>
      </c>
      <c r="I1519" s="91">
        <v>0</v>
      </c>
    </row>
    <row r="1520" spans="1:9" x14ac:dyDescent="0.2">
      <c r="A1520" s="204" t="e">
        <v>#N/A</v>
      </c>
      <c r="B1520" s="204"/>
      <c r="C1520" s="83" t="s">
        <v>12</v>
      </c>
      <c r="D1520" s="80">
        <v>0</v>
      </c>
      <c r="E1520" s="85">
        <v>1</v>
      </c>
      <c r="F1520" s="4">
        <f>SUM(H1520-I1520)</f>
        <v>-2.155806581963934E-4</v>
      </c>
      <c r="G1520" s="4">
        <f t="shared" si="135"/>
        <v>2.155806581963934E-4</v>
      </c>
      <c r="H1520" s="90">
        <v>0</v>
      </c>
      <c r="I1520" s="90">
        <v>2.155806581963934E-4</v>
      </c>
    </row>
    <row r="1521" spans="1:9" x14ac:dyDescent="0.2">
      <c r="A1521" s="204" t="e">
        <v>#N/A</v>
      </c>
      <c r="B1521" s="204"/>
      <c r="C1521" s="83" t="s">
        <v>41</v>
      </c>
      <c r="D1521" s="80">
        <v>1499</v>
      </c>
      <c r="E1521" s="85">
        <v>847</v>
      </c>
      <c r="F1521" s="4">
        <f>SUM(H1521-I1521)</f>
        <v>3.743295972496985E-2</v>
      </c>
      <c r="G1521" s="4">
        <f t="shared" si="135"/>
        <v>3.743295972496985E-2</v>
      </c>
      <c r="H1521" s="91">
        <v>0.5294008660678573</v>
      </c>
      <c r="I1521" s="91">
        <v>0.49196790634288745</v>
      </c>
    </row>
    <row r="1522" spans="1:9" x14ac:dyDescent="0.2">
      <c r="A1522" s="204" t="e">
        <v>#N/A</v>
      </c>
      <c r="B1522" s="204"/>
      <c r="C1522" s="83" t="s">
        <v>500</v>
      </c>
      <c r="D1522" s="80">
        <v>707</v>
      </c>
      <c r="E1522" s="85">
        <v>468</v>
      </c>
      <c r="F1522" s="4">
        <f t="shared" ref="F1522:F1530" si="137">SUM(H1522-I1522)</f>
        <v>-1.8703230825580786E-3</v>
      </c>
      <c r="G1522" s="4">
        <f t="shared" si="135"/>
        <v>1.8703230825580786E-3</v>
      </c>
      <c r="H1522" s="91">
        <v>0.24017776048442027</v>
      </c>
      <c r="I1522" s="91">
        <v>0.24204808356697835</v>
      </c>
    </row>
    <row r="1523" spans="1:9" x14ac:dyDescent="0.2">
      <c r="A1523" s="204" t="e">
        <v>#N/A</v>
      </c>
      <c r="B1523" s="204"/>
      <c r="C1523" s="83" t="s">
        <v>501</v>
      </c>
      <c r="D1523" s="80">
        <v>416</v>
      </c>
      <c r="E1523" s="85">
        <v>342</v>
      </c>
      <c r="F1523" s="4">
        <f t="shared" si="137"/>
        <v>-1.3537071233873765E-2</v>
      </c>
      <c r="G1523" s="4">
        <f t="shared" si="135"/>
        <v>1.3537071233873765E-2</v>
      </c>
      <c r="H1523" s="91">
        <v>0.15605818349699438</v>
      </c>
      <c r="I1523" s="91">
        <v>0.16959525473086814</v>
      </c>
    </row>
    <row r="1524" spans="1:9" x14ac:dyDescent="0.2">
      <c r="A1524" s="204" t="e">
        <v>#N/A</v>
      </c>
      <c r="B1524" s="204"/>
      <c r="C1524" s="83" t="s">
        <v>502</v>
      </c>
      <c r="D1524" s="80">
        <v>111</v>
      </c>
      <c r="E1524" s="85">
        <v>141</v>
      </c>
      <c r="F1524" s="4">
        <f t="shared" si="137"/>
        <v>-1.4100827159524348E-2</v>
      </c>
      <c r="G1524" s="4">
        <f t="shared" ref="G1524:G1587" si="138">ABS(F1524)</f>
        <v>1.4100827159524348E-2</v>
      </c>
      <c r="H1524" s="91">
        <v>3.7508723714572791E-2</v>
      </c>
      <c r="I1524" s="91">
        <v>5.1609550874097139E-2</v>
      </c>
    </row>
    <row r="1525" spans="1:9" x14ac:dyDescent="0.2">
      <c r="A1525" s="204" t="e">
        <v>#N/A</v>
      </c>
      <c r="B1525" s="204"/>
      <c r="C1525" s="83" t="s">
        <v>400</v>
      </c>
      <c r="D1525" s="80">
        <v>54</v>
      </c>
      <c r="E1525" s="85">
        <v>57</v>
      </c>
      <c r="F1525" s="4">
        <f t="shared" si="137"/>
        <v>-4.2401157350890582E-3</v>
      </c>
      <c r="G1525" s="4">
        <f t="shared" si="138"/>
        <v>4.2401157350890582E-3</v>
      </c>
      <c r="H1525" s="91">
        <v>2.269281631547947E-2</v>
      </c>
      <c r="I1525" s="91">
        <v>2.6932932050568528E-2</v>
      </c>
    </row>
    <row r="1526" spans="1:9" x14ac:dyDescent="0.2">
      <c r="A1526" s="204" t="e">
        <v>#N/A</v>
      </c>
      <c r="B1526" s="204"/>
      <c r="C1526" s="83" t="s">
        <v>503</v>
      </c>
      <c r="D1526" s="80">
        <v>37</v>
      </c>
      <c r="E1526" s="85">
        <v>36</v>
      </c>
      <c r="F1526" s="4">
        <f t="shared" si="137"/>
        <v>-3.4690418557265616E-3</v>
      </c>
      <c r="G1526" s="4">
        <f t="shared" si="138"/>
        <v>3.4690418557265616E-3</v>
      </c>
      <c r="H1526" s="91">
        <v>1.4161649920675996E-2</v>
      </c>
      <c r="I1526" s="91">
        <v>1.7630691776402557E-2</v>
      </c>
    </row>
    <row r="1527" spans="1:9" x14ac:dyDescent="0.2">
      <c r="A1527" s="204" t="s">
        <v>353</v>
      </c>
      <c r="B1527" s="204" t="s">
        <v>515</v>
      </c>
      <c r="C1527" s="83" t="s">
        <v>11</v>
      </c>
      <c r="D1527" s="80">
        <v>0</v>
      </c>
      <c r="E1527" s="85">
        <v>0</v>
      </c>
      <c r="F1527" s="4">
        <f t="shared" si="137"/>
        <v>0</v>
      </c>
      <c r="G1527" s="4">
        <f t="shared" si="138"/>
        <v>0</v>
      </c>
      <c r="H1527" s="91">
        <v>0</v>
      </c>
      <c r="I1527" s="91">
        <v>0</v>
      </c>
    </row>
    <row r="1528" spans="1:9" x14ac:dyDescent="0.2">
      <c r="A1528" s="204" t="e">
        <v>#N/A</v>
      </c>
      <c r="B1528" s="204"/>
      <c r="C1528" s="83" t="s">
        <v>12</v>
      </c>
      <c r="D1528" s="80">
        <v>0</v>
      </c>
      <c r="E1528" s="85">
        <v>2</v>
      </c>
      <c r="F1528" s="4">
        <f t="shared" si="137"/>
        <v>-3.4894137358519974E-4</v>
      </c>
      <c r="G1528" s="4">
        <f t="shared" si="138"/>
        <v>3.4894137358519974E-4</v>
      </c>
      <c r="H1528" s="91">
        <v>0</v>
      </c>
      <c r="I1528" s="91">
        <v>3.4894137358519974E-4</v>
      </c>
    </row>
    <row r="1529" spans="1:9" x14ac:dyDescent="0.2">
      <c r="A1529" s="204" t="e">
        <v>#N/A</v>
      </c>
      <c r="B1529" s="204"/>
      <c r="C1529" s="83" t="s">
        <v>41</v>
      </c>
      <c r="D1529" s="80">
        <v>1225</v>
      </c>
      <c r="E1529" s="85">
        <v>630</v>
      </c>
      <c r="F1529" s="4">
        <f t="shared" si="137"/>
        <v>4.2742940864531287E-2</v>
      </c>
      <c r="G1529" s="4">
        <f t="shared" si="138"/>
        <v>4.2742940864531287E-2</v>
      </c>
      <c r="H1529" s="91">
        <v>0.43064765108855807</v>
      </c>
      <c r="I1529" s="91">
        <v>0.38790471022402678</v>
      </c>
    </row>
    <row r="1530" spans="1:9" x14ac:dyDescent="0.2">
      <c r="A1530" s="204" t="e">
        <v>#N/A</v>
      </c>
      <c r="B1530" s="204"/>
      <c r="C1530" s="83" t="s">
        <v>500</v>
      </c>
      <c r="D1530" s="80">
        <v>953</v>
      </c>
      <c r="E1530" s="85">
        <v>659</v>
      </c>
      <c r="F1530" s="4">
        <f t="shared" si="137"/>
        <v>-4.7882251141567744E-4</v>
      </c>
      <c r="G1530" s="4">
        <f t="shared" si="138"/>
        <v>4.7882251141567744E-4</v>
      </c>
      <c r="H1530" s="91">
        <v>0.3332014738466077</v>
      </c>
      <c r="I1530" s="91">
        <v>0.33368029635802338</v>
      </c>
    </row>
    <row r="1531" spans="1:9" x14ac:dyDescent="0.2">
      <c r="A1531" s="204" t="e">
        <v>#N/A</v>
      </c>
      <c r="B1531" s="204"/>
      <c r="C1531" s="83" t="s">
        <v>501</v>
      </c>
      <c r="D1531" s="80">
        <v>434</v>
      </c>
      <c r="E1531" s="85">
        <v>365</v>
      </c>
      <c r="F1531" s="4">
        <f>SUM(H1531-I1531)</f>
        <v>-1.7996666675493767E-2</v>
      </c>
      <c r="G1531" s="4">
        <f t="shared" si="138"/>
        <v>1.7996666675493767E-2</v>
      </c>
      <c r="H1531" s="91">
        <v>0.16032953719823526</v>
      </c>
      <c r="I1531" s="91">
        <v>0.17832620387372902</v>
      </c>
    </row>
    <row r="1532" spans="1:9" x14ac:dyDescent="0.2">
      <c r="A1532" s="204" t="e">
        <v>#N/A</v>
      </c>
      <c r="B1532" s="204"/>
      <c r="C1532" s="83" t="s">
        <v>502</v>
      </c>
      <c r="D1532" s="80">
        <v>117</v>
      </c>
      <c r="E1532" s="85">
        <v>135</v>
      </c>
      <c r="F1532" s="4">
        <f>SUM(H1532-I1532)</f>
        <v>-1.5631900623490937E-2</v>
      </c>
      <c r="G1532" s="4">
        <f t="shared" si="138"/>
        <v>1.5631900623490937E-2</v>
      </c>
      <c r="H1532" s="91">
        <v>3.8859163621256437E-2</v>
      </c>
      <c r="I1532" s="91">
        <v>5.4491064244747374E-2</v>
      </c>
    </row>
    <row r="1533" spans="1:9" x14ac:dyDescent="0.2">
      <c r="A1533" s="204" t="e">
        <v>#N/A</v>
      </c>
      <c r="B1533" s="204"/>
      <c r="C1533" s="83" t="s">
        <v>400</v>
      </c>
      <c r="D1533" s="80">
        <v>61</v>
      </c>
      <c r="E1533" s="85">
        <v>70</v>
      </c>
      <c r="F1533" s="4">
        <f>SUM(H1533-I1533)</f>
        <v>-5.4234948055344942E-3</v>
      </c>
      <c r="G1533" s="4">
        <f t="shared" si="138"/>
        <v>5.4234948055344942E-3</v>
      </c>
      <c r="H1533" s="90">
        <v>2.4845410239033323E-2</v>
      </c>
      <c r="I1533" s="90">
        <v>3.0268905044567817E-2</v>
      </c>
    </row>
    <row r="1534" spans="1:9" x14ac:dyDescent="0.2">
      <c r="A1534" s="204" t="e">
        <v>#N/A</v>
      </c>
      <c r="B1534" s="204"/>
      <c r="C1534" s="83" t="s">
        <v>503</v>
      </c>
      <c r="D1534" s="80">
        <v>34</v>
      </c>
      <c r="E1534" s="85">
        <v>31</v>
      </c>
      <c r="F1534" s="4">
        <f t="shared" ref="F1534:F1577" si="139">SUM(H1534-I1534)</f>
        <v>-2.8631148750090027E-3</v>
      </c>
      <c r="G1534" s="4">
        <f t="shared" si="138"/>
        <v>2.8631148750090027E-3</v>
      </c>
      <c r="H1534" s="91">
        <v>1.2116764006310326E-2</v>
      </c>
      <c r="I1534" s="91">
        <v>1.4979878881319329E-2</v>
      </c>
    </row>
    <row r="1535" spans="1:9" x14ac:dyDescent="0.2">
      <c r="A1535" s="204" t="s">
        <v>353</v>
      </c>
      <c r="B1535" s="204" t="s">
        <v>516</v>
      </c>
      <c r="C1535" s="83" t="s">
        <v>11</v>
      </c>
      <c r="D1535" s="80">
        <v>0</v>
      </c>
      <c r="E1535" s="85">
        <v>0</v>
      </c>
      <c r="F1535" s="4">
        <f t="shared" si="139"/>
        <v>0</v>
      </c>
      <c r="G1535" s="4">
        <f t="shared" si="138"/>
        <v>0</v>
      </c>
      <c r="H1535" s="91">
        <v>0</v>
      </c>
      <c r="I1535" s="91">
        <v>0</v>
      </c>
    </row>
    <row r="1536" spans="1:9" x14ac:dyDescent="0.2">
      <c r="A1536" s="204" t="e">
        <v>#N/A</v>
      </c>
      <c r="B1536" s="204"/>
      <c r="C1536" s="83" t="s">
        <v>12</v>
      </c>
      <c r="D1536" s="80">
        <v>0</v>
      </c>
      <c r="E1536" s="85">
        <v>1</v>
      </c>
      <c r="F1536" s="4">
        <f t="shared" si="139"/>
        <v>-2.155806581963934E-4</v>
      </c>
      <c r="G1536" s="4">
        <f t="shared" si="138"/>
        <v>2.155806581963934E-4</v>
      </c>
      <c r="H1536" s="91">
        <v>0</v>
      </c>
      <c r="I1536" s="91">
        <v>2.155806581963934E-4</v>
      </c>
    </row>
    <row r="1537" spans="1:9" x14ac:dyDescent="0.2">
      <c r="A1537" s="204" t="e">
        <v>#N/A</v>
      </c>
      <c r="B1537" s="204"/>
      <c r="C1537" s="83" t="s">
        <v>41</v>
      </c>
      <c r="D1537" s="80">
        <v>1510</v>
      </c>
      <c r="E1537" s="85">
        <v>796</v>
      </c>
      <c r="F1537" s="4">
        <f t="shared" si="139"/>
        <v>4.8413253996977934E-2</v>
      </c>
      <c r="G1537" s="4">
        <f t="shared" si="138"/>
        <v>4.8413253996977934E-2</v>
      </c>
      <c r="H1537" s="91">
        <v>0.52792081199629037</v>
      </c>
      <c r="I1537" s="91">
        <v>0.47950755799931244</v>
      </c>
    </row>
    <row r="1538" spans="1:9" x14ac:dyDescent="0.2">
      <c r="A1538" s="204" t="e">
        <v>#N/A</v>
      </c>
      <c r="B1538" s="204"/>
      <c r="C1538" s="83" t="s">
        <v>500</v>
      </c>
      <c r="D1538" s="80">
        <v>788</v>
      </c>
      <c r="E1538" s="85">
        <v>568</v>
      </c>
      <c r="F1538" s="4">
        <f t="shared" si="139"/>
        <v>-9.3961427202030046E-3</v>
      </c>
      <c r="G1538" s="4">
        <f t="shared" si="138"/>
        <v>9.3961427202030046E-3</v>
      </c>
      <c r="H1538" s="91">
        <v>0.2748641975567232</v>
      </c>
      <c r="I1538" s="91">
        <v>0.2842603402769262</v>
      </c>
    </row>
    <row r="1539" spans="1:9" x14ac:dyDescent="0.2">
      <c r="A1539" s="204" t="e">
        <v>#N/A</v>
      </c>
      <c r="B1539" s="204"/>
      <c r="C1539" s="83" t="s">
        <v>501</v>
      </c>
      <c r="D1539" s="80">
        <v>354</v>
      </c>
      <c r="E1539" s="85">
        <v>315</v>
      </c>
      <c r="F1539" s="4">
        <f t="shared" si="139"/>
        <v>-1.6503311591816811E-2</v>
      </c>
      <c r="G1539" s="4">
        <f t="shared" si="138"/>
        <v>1.6503311591816811E-2</v>
      </c>
      <c r="H1539" s="91">
        <v>0.13125208886181319</v>
      </c>
      <c r="I1539" s="91">
        <v>0.14775540045363</v>
      </c>
    </row>
    <row r="1540" spans="1:9" x14ac:dyDescent="0.2">
      <c r="A1540" s="204" t="e">
        <v>#N/A</v>
      </c>
      <c r="B1540" s="204"/>
      <c r="C1540" s="83" t="s">
        <v>502</v>
      </c>
      <c r="D1540" s="80">
        <v>93</v>
      </c>
      <c r="E1540" s="85">
        <v>113</v>
      </c>
      <c r="F1540" s="4">
        <f t="shared" si="139"/>
        <v>-1.1404902331103972E-2</v>
      </c>
      <c r="G1540" s="4">
        <f t="shared" si="138"/>
        <v>1.1404902331103972E-2</v>
      </c>
      <c r="H1540" s="91">
        <v>3.5660536283452136E-2</v>
      </c>
      <c r="I1540" s="91">
        <v>4.7065438614556108E-2</v>
      </c>
    </row>
    <row r="1541" spans="1:9" x14ac:dyDescent="0.2">
      <c r="A1541" s="204" t="e">
        <v>#N/A</v>
      </c>
      <c r="B1541" s="204"/>
      <c r="C1541" s="83" t="s">
        <v>400</v>
      </c>
      <c r="D1541" s="80">
        <v>48</v>
      </c>
      <c r="E1541" s="85">
        <v>65</v>
      </c>
      <c r="F1541" s="4">
        <f t="shared" si="139"/>
        <v>-7.2291957710549637E-3</v>
      </c>
      <c r="G1541" s="4">
        <f t="shared" si="138"/>
        <v>7.2291957710549637E-3</v>
      </c>
      <c r="H1541" s="91">
        <v>1.7279551558401472E-2</v>
      </c>
      <c r="I1541" s="91">
        <v>2.4508747329456435E-2</v>
      </c>
    </row>
    <row r="1542" spans="1:9" x14ac:dyDescent="0.2">
      <c r="A1542" s="204" t="e">
        <v>#N/A</v>
      </c>
      <c r="B1542" s="204"/>
      <c r="C1542" s="83" t="s">
        <v>503</v>
      </c>
      <c r="D1542" s="80">
        <v>31</v>
      </c>
      <c r="E1542" s="85">
        <v>34</v>
      </c>
      <c r="F1542" s="4">
        <f t="shared" si="139"/>
        <v>-3.6641209246010744E-3</v>
      </c>
      <c r="G1542" s="4">
        <f t="shared" si="138"/>
        <v>3.6641209246010744E-3</v>
      </c>
      <c r="H1542" s="91">
        <v>1.30228137433197E-2</v>
      </c>
      <c r="I1542" s="91">
        <v>1.6686934667920775E-2</v>
      </c>
    </row>
    <row r="1543" spans="1:9" x14ac:dyDescent="0.2">
      <c r="A1543" s="204" t="s">
        <v>353</v>
      </c>
      <c r="B1543" s="204" t="s">
        <v>517</v>
      </c>
      <c r="C1543" s="83" t="s">
        <v>11</v>
      </c>
      <c r="D1543" s="80">
        <v>0</v>
      </c>
      <c r="E1543" s="85">
        <v>0</v>
      </c>
      <c r="F1543" s="4">
        <f t="shared" si="139"/>
        <v>0</v>
      </c>
      <c r="G1543" s="4">
        <f t="shared" si="138"/>
        <v>0</v>
      </c>
      <c r="H1543" s="91">
        <v>0</v>
      </c>
      <c r="I1543" s="91">
        <v>0</v>
      </c>
    </row>
    <row r="1544" spans="1:9" x14ac:dyDescent="0.2">
      <c r="A1544" s="204" t="e">
        <v>#N/A</v>
      </c>
      <c r="B1544" s="204"/>
      <c r="C1544" s="83" t="s">
        <v>12</v>
      </c>
      <c r="D1544" s="80">
        <v>0</v>
      </c>
      <c r="E1544" s="85">
        <v>2</v>
      </c>
      <c r="F1544" s="4">
        <f t="shared" si="139"/>
        <v>-3.3723474364082644E-4</v>
      </c>
      <c r="G1544" s="4">
        <f t="shared" si="138"/>
        <v>3.3723474364082644E-4</v>
      </c>
      <c r="H1544" s="91">
        <v>0</v>
      </c>
      <c r="I1544" s="91">
        <v>3.3723474364082644E-4</v>
      </c>
    </row>
    <row r="1545" spans="1:9" x14ac:dyDescent="0.2">
      <c r="A1545" s="204" t="e">
        <v>#N/A</v>
      </c>
      <c r="B1545" s="204"/>
      <c r="C1545" s="83" t="s">
        <v>41</v>
      </c>
      <c r="D1545" s="80">
        <v>255</v>
      </c>
      <c r="E1545" s="85">
        <v>251</v>
      </c>
      <c r="F1545" s="4">
        <f t="shared" si="139"/>
        <v>-1.5780497965709073E-2</v>
      </c>
      <c r="G1545" s="4">
        <f t="shared" si="138"/>
        <v>1.5780497965709073E-2</v>
      </c>
      <c r="H1545" s="91">
        <v>9.0218737786842723E-2</v>
      </c>
      <c r="I1545" s="91">
        <v>0.1059992357525518</v>
      </c>
    </row>
    <row r="1546" spans="1:9" x14ac:dyDescent="0.2">
      <c r="A1546" s="204" t="e">
        <v>#N/A</v>
      </c>
      <c r="B1546" s="204"/>
      <c r="C1546" s="83" t="s">
        <v>500</v>
      </c>
      <c r="D1546" s="80">
        <v>567</v>
      </c>
      <c r="E1546" s="85">
        <v>461</v>
      </c>
      <c r="F1546" s="4">
        <f t="shared" si="139"/>
        <v>-1.3906235587756971E-2</v>
      </c>
      <c r="G1546" s="4">
        <f t="shared" si="138"/>
        <v>1.3906235587756971E-2</v>
      </c>
      <c r="H1546" s="90">
        <v>0.20284869950677842</v>
      </c>
      <c r="I1546" s="90">
        <v>0.21675493509453539</v>
      </c>
    </row>
    <row r="1547" spans="1:9" x14ac:dyDescent="0.2">
      <c r="A1547" s="204" t="e">
        <v>#N/A</v>
      </c>
      <c r="B1547" s="204"/>
      <c r="C1547" s="83" t="s">
        <v>501</v>
      </c>
      <c r="D1547" s="80">
        <v>967</v>
      </c>
      <c r="E1547" s="85">
        <v>644</v>
      </c>
      <c r="F1547" s="4">
        <f t="shared" si="139"/>
        <v>3.6847408224272571E-3</v>
      </c>
      <c r="G1547" s="4">
        <f t="shared" si="138"/>
        <v>3.6847408224272571E-3</v>
      </c>
      <c r="H1547" s="91">
        <v>0.35203849309825008</v>
      </c>
      <c r="I1547" s="91">
        <v>0.34835375227582283</v>
      </c>
    </row>
    <row r="1548" spans="1:9" x14ac:dyDescent="0.2">
      <c r="A1548" s="204" t="e">
        <v>#N/A</v>
      </c>
      <c r="B1548" s="204"/>
      <c r="C1548" s="83" t="s">
        <v>502</v>
      </c>
      <c r="D1548" s="80">
        <v>530</v>
      </c>
      <c r="E1548" s="85">
        <v>286</v>
      </c>
      <c r="F1548" s="4">
        <f t="shared" si="139"/>
        <v>1.0211590386125319E-2</v>
      </c>
      <c r="G1548" s="4">
        <f t="shared" si="138"/>
        <v>1.0211590386125319E-2</v>
      </c>
      <c r="H1548" s="91">
        <v>0.18198451360007384</v>
      </c>
      <c r="I1548" s="91">
        <v>0.17177292321394852</v>
      </c>
    </row>
    <row r="1549" spans="1:9" x14ac:dyDescent="0.2">
      <c r="A1549" s="204" t="e">
        <v>#N/A</v>
      </c>
      <c r="B1549" s="204"/>
      <c r="C1549" s="83" t="s">
        <v>400</v>
      </c>
      <c r="D1549" s="80">
        <v>409</v>
      </c>
      <c r="E1549" s="85">
        <v>206</v>
      </c>
      <c r="F1549" s="4">
        <f t="shared" si="139"/>
        <v>1.1996257870391686E-2</v>
      </c>
      <c r="G1549" s="4">
        <f t="shared" si="138"/>
        <v>1.1996257870391686E-2</v>
      </c>
      <c r="H1549" s="91">
        <v>0.1387819546300969</v>
      </c>
      <c r="I1549" s="91">
        <v>0.12678569675970522</v>
      </c>
    </row>
    <row r="1550" spans="1:9" x14ac:dyDescent="0.2">
      <c r="A1550" s="204" t="e">
        <v>#N/A</v>
      </c>
      <c r="B1550" s="204"/>
      <c r="C1550" s="83" t="s">
        <v>503</v>
      </c>
      <c r="D1550" s="80">
        <v>96</v>
      </c>
      <c r="E1550" s="85">
        <v>42</v>
      </c>
      <c r="F1550" s="4">
        <f t="shared" si="139"/>
        <v>4.1313792181630338E-3</v>
      </c>
      <c r="G1550" s="4">
        <f t="shared" si="138"/>
        <v>4.1313792181630338E-3</v>
      </c>
      <c r="H1550" s="91">
        <v>3.4127601377958325E-2</v>
      </c>
      <c r="I1550" s="91">
        <v>2.9996222159795291E-2</v>
      </c>
    </row>
    <row r="1551" spans="1:9" x14ac:dyDescent="0.2">
      <c r="A1551" s="204" t="s">
        <v>353</v>
      </c>
      <c r="B1551" s="204" t="s">
        <v>518</v>
      </c>
      <c r="C1551" s="83" t="s">
        <v>11</v>
      </c>
      <c r="D1551" s="80">
        <v>0</v>
      </c>
      <c r="E1551" s="85">
        <v>3</v>
      </c>
      <c r="F1551" s="4">
        <f t="shared" si="139"/>
        <v>-7.4406977655745406E-4</v>
      </c>
      <c r="G1551" s="4">
        <f t="shared" si="138"/>
        <v>7.4406977655745406E-4</v>
      </c>
      <c r="H1551" s="91">
        <v>0</v>
      </c>
      <c r="I1551" s="91">
        <v>7.4406977655745406E-4</v>
      </c>
    </row>
    <row r="1552" spans="1:9" x14ac:dyDescent="0.2">
      <c r="A1552" s="204" t="e">
        <v>#N/A</v>
      </c>
      <c r="B1552" s="204"/>
      <c r="C1552" s="83" t="s">
        <v>12</v>
      </c>
      <c r="D1552" s="80">
        <v>0</v>
      </c>
      <c r="E1552" s="85">
        <v>3</v>
      </c>
      <c r="F1552" s="4">
        <f t="shared" si="139"/>
        <v>-5.2281006903035052E-4</v>
      </c>
      <c r="G1552" s="4">
        <f t="shared" si="138"/>
        <v>5.2281006903035052E-4</v>
      </c>
      <c r="H1552" s="91">
        <v>0</v>
      </c>
      <c r="I1552" s="91">
        <v>5.2281006903035052E-4</v>
      </c>
    </row>
    <row r="1553" spans="1:9" x14ac:dyDescent="0.2">
      <c r="A1553" s="204" t="e">
        <v>#N/A</v>
      </c>
      <c r="B1553" s="204"/>
      <c r="C1553" s="83" t="s">
        <v>519</v>
      </c>
      <c r="D1553" s="80">
        <v>340</v>
      </c>
      <c r="E1553" s="85">
        <v>133</v>
      </c>
      <c r="F1553" s="4">
        <f t="shared" si="139"/>
        <v>2.151730286898082E-2</v>
      </c>
      <c r="G1553" s="4">
        <f t="shared" si="138"/>
        <v>2.151730286898082E-2</v>
      </c>
      <c r="H1553" s="91">
        <v>0.12289396099002822</v>
      </c>
      <c r="I1553" s="91">
        <v>0.1013766581210474</v>
      </c>
    </row>
    <row r="1554" spans="1:9" x14ac:dyDescent="0.2">
      <c r="A1554" s="204" t="e">
        <v>#N/A</v>
      </c>
      <c r="B1554" s="204"/>
      <c r="C1554" s="83" t="s">
        <v>520</v>
      </c>
      <c r="D1554" s="80">
        <v>431</v>
      </c>
      <c r="E1554" s="85">
        <v>216</v>
      </c>
      <c r="F1554" s="4">
        <f t="shared" si="139"/>
        <v>1.3668233389775991E-2</v>
      </c>
      <c r="G1554" s="4">
        <f t="shared" si="138"/>
        <v>1.3668233389775991E-2</v>
      </c>
      <c r="H1554" s="91">
        <v>0.15348725581169842</v>
      </c>
      <c r="I1554" s="91">
        <v>0.13981902242192243</v>
      </c>
    </row>
    <row r="1555" spans="1:9" x14ac:dyDescent="0.2">
      <c r="A1555" s="204" t="e">
        <v>#N/A</v>
      </c>
      <c r="B1555" s="204"/>
      <c r="C1555" s="83" t="s">
        <v>521</v>
      </c>
      <c r="D1555" s="80">
        <v>668</v>
      </c>
      <c r="E1555" s="85">
        <v>368</v>
      </c>
      <c r="F1555" s="4">
        <f t="shared" si="139"/>
        <v>1.5663036463528568E-2</v>
      </c>
      <c r="G1555" s="4">
        <f t="shared" si="138"/>
        <v>1.5663036463528568E-2</v>
      </c>
      <c r="H1555" s="91">
        <v>0.24461340991285926</v>
      </c>
      <c r="I1555" s="91">
        <v>0.2289503734493307</v>
      </c>
    </row>
    <row r="1556" spans="1:9" x14ac:dyDescent="0.2">
      <c r="A1556" s="204" t="e">
        <v>#N/A</v>
      </c>
      <c r="B1556" s="204"/>
      <c r="C1556" s="83" t="s">
        <v>522</v>
      </c>
      <c r="D1556" s="80">
        <v>959</v>
      </c>
      <c r="E1556" s="85">
        <v>727</v>
      </c>
      <c r="F1556" s="4">
        <f t="shared" si="139"/>
        <v>-1.4305814255654303E-2</v>
      </c>
      <c r="G1556" s="4">
        <f t="shared" si="138"/>
        <v>1.4305814255654303E-2</v>
      </c>
      <c r="H1556" s="91">
        <v>0.32376321267932978</v>
      </c>
      <c r="I1556" s="91">
        <v>0.33806902693498408</v>
      </c>
    </row>
    <row r="1557" spans="1:9" x14ac:dyDescent="0.2">
      <c r="A1557" s="204" t="e">
        <v>#N/A</v>
      </c>
      <c r="B1557" s="204"/>
      <c r="C1557" s="83" t="s">
        <v>523</v>
      </c>
      <c r="D1557" s="80">
        <v>198</v>
      </c>
      <c r="E1557" s="85">
        <v>232</v>
      </c>
      <c r="F1557" s="4">
        <f t="shared" si="139"/>
        <v>-2.166322448100419E-2</v>
      </c>
      <c r="G1557" s="4">
        <f t="shared" si="138"/>
        <v>2.166322448100419E-2</v>
      </c>
      <c r="H1557" s="91">
        <v>6.9755265832460125E-2</v>
      </c>
      <c r="I1557" s="91">
        <v>9.1418490313464315E-2</v>
      </c>
    </row>
    <row r="1558" spans="1:9" x14ac:dyDescent="0.2">
      <c r="A1558" s="204" t="e">
        <v>#N/A</v>
      </c>
      <c r="B1558" s="204"/>
      <c r="C1558" s="83" t="s">
        <v>524</v>
      </c>
      <c r="D1558" s="80">
        <v>121</v>
      </c>
      <c r="E1558" s="85">
        <v>108</v>
      </c>
      <c r="F1558" s="4">
        <f t="shared" si="139"/>
        <v>-5.4289816565578769E-3</v>
      </c>
      <c r="G1558" s="4">
        <f t="shared" si="138"/>
        <v>5.4289816565578769E-3</v>
      </c>
      <c r="H1558" s="91">
        <v>4.4844713757831202E-2</v>
      </c>
      <c r="I1558" s="91">
        <v>5.0273695414389079E-2</v>
      </c>
    </row>
    <row r="1559" spans="1:9" x14ac:dyDescent="0.2">
      <c r="A1559" s="204" t="e">
        <v>#N/A</v>
      </c>
      <c r="B1559" s="204"/>
      <c r="C1559" s="83" t="s">
        <v>525</v>
      </c>
      <c r="D1559" s="80">
        <v>107</v>
      </c>
      <c r="E1559" s="85">
        <v>102</v>
      </c>
      <c r="F1559" s="4">
        <f t="shared" si="139"/>
        <v>-8.1836724834804531E-3</v>
      </c>
      <c r="G1559" s="4">
        <f t="shared" si="138"/>
        <v>8.1836724834804531E-3</v>
      </c>
      <c r="H1559" s="90">
        <v>4.0642181015793186E-2</v>
      </c>
      <c r="I1559" s="90">
        <v>4.8825853499273639E-2</v>
      </c>
    </row>
    <row r="1560" spans="1:9" x14ac:dyDescent="0.2">
      <c r="A1560" s="204" t="s">
        <v>353</v>
      </c>
      <c r="B1560" s="204" t="s">
        <v>526</v>
      </c>
      <c r="C1560" s="83" t="s">
        <v>11</v>
      </c>
      <c r="D1560" s="80">
        <v>0</v>
      </c>
      <c r="E1560" s="85">
        <v>1</v>
      </c>
      <c r="F1560" s="4">
        <f t="shared" si="139"/>
        <v>-2.155806581963934E-4</v>
      </c>
      <c r="G1560" s="4">
        <f t="shared" si="138"/>
        <v>2.155806581963934E-4</v>
      </c>
      <c r="H1560" s="91">
        <v>0</v>
      </c>
      <c r="I1560" s="91">
        <v>2.155806581963934E-4</v>
      </c>
    </row>
    <row r="1561" spans="1:9" x14ac:dyDescent="0.2">
      <c r="A1561" s="204" t="e">
        <v>#N/A</v>
      </c>
      <c r="B1561" s="204"/>
      <c r="C1561" s="83" t="s">
        <v>12</v>
      </c>
      <c r="D1561" s="80">
        <v>0</v>
      </c>
      <c r="E1561" s="85">
        <v>0</v>
      </c>
      <c r="F1561" s="4">
        <f t="shared" si="139"/>
        <v>0</v>
      </c>
      <c r="G1561" s="4">
        <f t="shared" si="138"/>
        <v>0</v>
      </c>
      <c r="H1561" s="91">
        <v>0</v>
      </c>
      <c r="I1561" s="91">
        <v>0</v>
      </c>
    </row>
    <row r="1562" spans="1:9" x14ac:dyDescent="0.2">
      <c r="A1562" s="204" t="e">
        <v>#N/A</v>
      </c>
      <c r="B1562" s="204"/>
      <c r="C1562" s="83" t="s">
        <v>519</v>
      </c>
      <c r="D1562" s="80">
        <v>273</v>
      </c>
      <c r="E1562" s="85">
        <v>119</v>
      </c>
      <c r="F1562" s="4">
        <f t="shared" si="139"/>
        <v>1.3805430786242676E-2</v>
      </c>
      <c r="G1562" s="4">
        <f t="shared" si="138"/>
        <v>1.3805430786242676E-2</v>
      </c>
      <c r="H1562" s="91">
        <v>9.6892848253510702E-2</v>
      </c>
      <c r="I1562" s="91">
        <v>8.3087417467268027E-2</v>
      </c>
    </row>
    <row r="1563" spans="1:9" x14ac:dyDescent="0.2">
      <c r="A1563" s="204" t="e">
        <v>#N/A</v>
      </c>
      <c r="B1563" s="204"/>
      <c r="C1563" s="83" t="s">
        <v>520</v>
      </c>
      <c r="D1563" s="80">
        <v>507</v>
      </c>
      <c r="E1563" s="85">
        <v>306</v>
      </c>
      <c r="F1563" s="4">
        <f t="shared" si="139"/>
        <v>1.4203748383507492E-2</v>
      </c>
      <c r="G1563" s="4">
        <f t="shared" si="138"/>
        <v>1.4203748383507492E-2</v>
      </c>
      <c r="H1563" s="91">
        <v>0.1813179777115678</v>
      </c>
      <c r="I1563" s="91">
        <v>0.1671142293280603</v>
      </c>
    </row>
    <row r="1564" spans="1:9" x14ac:dyDescent="0.2">
      <c r="A1564" s="204" t="e">
        <v>#N/A</v>
      </c>
      <c r="B1564" s="204"/>
      <c r="C1564" s="83" t="s">
        <v>521</v>
      </c>
      <c r="D1564" s="80">
        <v>1065</v>
      </c>
      <c r="E1564" s="85">
        <v>669</v>
      </c>
      <c r="F1564" s="4">
        <f t="shared" si="139"/>
        <v>8.3189569663443264E-3</v>
      </c>
      <c r="G1564" s="4">
        <f t="shared" si="138"/>
        <v>8.3189569663443264E-3</v>
      </c>
      <c r="H1564" s="91">
        <v>0.37394957654251554</v>
      </c>
      <c r="I1564" s="91">
        <v>0.36563061957617121</v>
      </c>
    </row>
    <row r="1565" spans="1:9" x14ac:dyDescent="0.2">
      <c r="A1565" s="204" t="e">
        <v>#N/A</v>
      </c>
      <c r="B1565" s="204"/>
      <c r="C1565" s="83" t="s">
        <v>522</v>
      </c>
      <c r="D1565" s="80">
        <v>363</v>
      </c>
      <c r="E1565" s="85">
        <v>287</v>
      </c>
      <c r="F1565" s="4">
        <f t="shared" si="139"/>
        <v>-7.4726065529105157E-3</v>
      </c>
      <c r="G1565" s="4">
        <f t="shared" si="138"/>
        <v>7.4726065529105157E-3</v>
      </c>
      <c r="H1565" s="91">
        <v>0.13125546253045803</v>
      </c>
      <c r="I1565" s="91">
        <v>0.13872806908336854</v>
      </c>
    </row>
    <row r="1566" spans="1:9" x14ac:dyDescent="0.2">
      <c r="A1566" s="204" t="e">
        <v>#N/A</v>
      </c>
      <c r="B1566" s="204"/>
      <c r="C1566" s="83" t="s">
        <v>523</v>
      </c>
      <c r="D1566" s="80">
        <v>369</v>
      </c>
      <c r="E1566" s="85">
        <v>295</v>
      </c>
      <c r="F1566" s="4">
        <f t="shared" si="139"/>
        <v>-1.297033199210694E-2</v>
      </c>
      <c r="G1566" s="4">
        <f t="shared" si="138"/>
        <v>1.297033199210694E-2</v>
      </c>
      <c r="H1566" s="91">
        <v>0.12143066505186507</v>
      </c>
      <c r="I1566" s="91">
        <v>0.13440099704397201</v>
      </c>
    </row>
    <row r="1567" spans="1:9" x14ac:dyDescent="0.2">
      <c r="A1567" s="204" t="e">
        <v>#N/A</v>
      </c>
      <c r="B1567" s="204"/>
      <c r="C1567" s="83" t="s">
        <v>524</v>
      </c>
      <c r="D1567" s="80">
        <v>144</v>
      </c>
      <c r="E1567" s="85">
        <v>139</v>
      </c>
      <c r="F1567" s="4">
        <f t="shared" si="139"/>
        <v>-1.3438253570824343E-2</v>
      </c>
      <c r="G1567" s="4">
        <f t="shared" si="138"/>
        <v>1.3438253570824343E-2</v>
      </c>
      <c r="H1567" s="91">
        <v>5.305348621822828E-2</v>
      </c>
      <c r="I1567" s="91">
        <v>6.6491739789052623E-2</v>
      </c>
    </row>
    <row r="1568" spans="1:9" x14ac:dyDescent="0.2">
      <c r="A1568" s="204" t="e">
        <v>#N/A</v>
      </c>
      <c r="B1568" s="204"/>
      <c r="C1568" s="83" t="s">
        <v>525</v>
      </c>
      <c r="D1568" s="80">
        <v>103</v>
      </c>
      <c r="E1568" s="85">
        <v>76</v>
      </c>
      <c r="F1568" s="4">
        <f t="shared" si="139"/>
        <v>-2.2313633620556564E-3</v>
      </c>
      <c r="G1568" s="4">
        <f t="shared" si="138"/>
        <v>2.2313633620556564E-3</v>
      </c>
      <c r="H1568" s="91">
        <v>4.2099983691854706E-2</v>
      </c>
      <c r="I1568" s="91">
        <v>4.4331347053910362E-2</v>
      </c>
    </row>
    <row r="1569" spans="1:9" x14ac:dyDescent="0.2">
      <c r="A1569" s="204" t="s">
        <v>353</v>
      </c>
      <c r="B1569" s="204" t="s">
        <v>527</v>
      </c>
      <c r="C1569" s="83" t="s">
        <v>11</v>
      </c>
      <c r="D1569" s="80">
        <v>0</v>
      </c>
      <c r="E1569" s="85">
        <v>0</v>
      </c>
      <c r="F1569" s="4">
        <f t="shared" si="139"/>
        <v>0</v>
      </c>
      <c r="G1569" s="4">
        <f t="shared" si="138"/>
        <v>0</v>
      </c>
      <c r="H1569" s="91">
        <v>0</v>
      </c>
      <c r="I1569" s="91">
        <v>0</v>
      </c>
    </row>
    <row r="1570" spans="1:9" x14ac:dyDescent="0.2">
      <c r="A1570" s="204" t="e">
        <v>#N/A</v>
      </c>
      <c r="B1570" s="204"/>
      <c r="C1570" s="83" t="s">
        <v>12</v>
      </c>
      <c r="D1570" s="80">
        <v>0</v>
      </c>
      <c r="E1570" s="85">
        <v>1</v>
      </c>
      <c r="F1570" s="4">
        <f t="shared" si="139"/>
        <v>-2.3817019741560007E-4</v>
      </c>
      <c r="G1570" s="4">
        <f t="shared" si="138"/>
        <v>2.3817019741560007E-4</v>
      </c>
      <c r="H1570" s="91">
        <v>0</v>
      </c>
      <c r="I1570" s="91">
        <v>2.3817019741560007E-4</v>
      </c>
    </row>
    <row r="1571" spans="1:9" x14ac:dyDescent="0.2">
      <c r="A1571" s="204" t="e">
        <v>#N/A</v>
      </c>
      <c r="B1571" s="204"/>
      <c r="C1571" s="83" t="s">
        <v>519</v>
      </c>
      <c r="D1571" s="80">
        <v>679</v>
      </c>
      <c r="E1571" s="85">
        <v>359</v>
      </c>
      <c r="F1571" s="4">
        <f t="shared" si="139"/>
        <v>3.139372111244168E-2</v>
      </c>
      <c r="G1571" s="4">
        <f t="shared" si="138"/>
        <v>3.139372111244168E-2</v>
      </c>
      <c r="H1571" s="91">
        <v>0.27922653236765954</v>
      </c>
      <c r="I1571" s="91">
        <v>0.24783281125521786</v>
      </c>
    </row>
    <row r="1572" spans="1:9" x14ac:dyDescent="0.2">
      <c r="A1572" s="204" t="e">
        <v>#N/A</v>
      </c>
      <c r="B1572" s="204"/>
      <c r="C1572" s="83" t="s">
        <v>520</v>
      </c>
      <c r="D1572" s="80">
        <v>843</v>
      </c>
      <c r="E1572" s="85">
        <v>516</v>
      </c>
      <c r="F1572" s="4">
        <f t="shared" si="139"/>
        <v>1.0336330082315659E-2</v>
      </c>
      <c r="G1572" s="4">
        <f t="shared" si="138"/>
        <v>1.0336330082315659E-2</v>
      </c>
      <c r="H1572" s="90">
        <v>0.33248243810973882</v>
      </c>
      <c r="I1572" s="90">
        <v>0.32214610802742316</v>
      </c>
    </row>
    <row r="1573" spans="1:9" x14ac:dyDescent="0.2">
      <c r="A1573" s="204" t="e">
        <v>#N/A</v>
      </c>
      <c r="B1573" s="204"/>
      <c r="C1573" s="83" t="s">
        <v>521</v>
      </c>
      <c r="D1573" s="80">
        <v>560</v>
      </c>
      <c r="E1573" s="85">
        <v>456</v>
      </c>
      <c r="F1573" s="4">
        <f t="shared" si="139"/>
        <v>-1.3680854779936524E-2</v>
      </c>
      <c r="G1573" s="4">
        <f t="shared" si="138"/>
        <v>1.3680854779936524E-2</v>
      </c>
      <c r="H1573" s="91">
        <v>0.22040576103422604</v>
      </c>
      <c r="I1573" s="91">
        <v>0.23408661581416257</v>
      </c>
    </row>
    <row r="1574" spans="1:9" x14ac:dyDescent="0.2">
      <c r="A1574" s="204" t="e">
        <v>#N/A</v>
      </c>
      <c r="B1574" s="204"/>
      <c r="C1574" s="83" t="s">
        <v>522</v>
      </c>
      <c r="D1574" s="80">
        <v>222</v>
      </c>
      <c r="E1574" s="85">
        <v>202</v>
      </c>
      <c r="F1574" s="4">
        <f t="shared" si="139"/>
        <v>-1.1946129502028502E-2</v>
      </c>
      <c r="G1574" s="4">
        <f t="shared" si="138"/>
        <v>1.1946129502028502E-2</v>
      </c>
      <c r="H1574" s="91">
        <v>8.8429334276881058E-2</v>
      </c>
      <c r="I1574" s="91">
        <v>0.10037546377890956</v>
      </c>
    </row>
    <row r="1575" spans="1:9" x14ac:dyDescent="0.2">
      <c r="A1575" s="204" t="e">
        <v>#N/A</v>
      </c>
      <c r="B1575" s="204"/>
      <c r="C1575" s="83" t="s">
        <v>523</v>
      </c>
      <c r="D1575" s="80">
        <v>107</v>
      </c>
      <c r="E1575" s="85">
        <v>108</v>
      </c>
      <c r="F1575" s="4">
        <f t="shared" si="139"/>
        <v>-1.1023277763215579E-2</v>
      </c>
      <c r="G1575" s="4">
        <f t="shared" si="138"/>
        <v>1.1023277763215579E-2</v>
      </c>
      <c r="H1575" s="91">
        <v>3.8961885457790418E-2</v>
      </c>
      <c r="I1575" s="91">
        <v>4.9985163221005997E-2</v>
      </c>
    </row>
    <row r="1576" spans="1:9" x14ac:dyDescent="0.2">
      <c r="A1576" s="204" t="e">
        <v>#N/A</v>
      </c>
      <c r="B1576" s="204"/>
      <c r="C1576" s="83" t="s">
        <v>524</v>
      </c>
      <c r="D1576" s="80">
        <v>58</v>
      </c>
      <c r="E1576" s="85">
        <v>51</v>
      </c>
      <c r="F1576" s="4">
        <f t="shared" si="139"/>
        <v>-2.2000042351733237E-3</v>
      </c>
      <c r="G1576" s="4">
        <f t="shared" si="138"/>
        <v>2.2000042351733237E-3</v>
      </c>
      <c r="H1576" s="91">
        <v>2.4282844015293709E-2</v>
      </c>
      <c r="I1576" s="91">
        <v>2.6482848250467032E-2</v>
      </c>
    </row>
    <row r="1577" spans="1:9" x14ac:dyDescent="0.2">
      <c r="A1577" s="204" t="e">
        <v>#N/A</v>
      </c>
      <c r="B1577" s="204"/>
      <c r="C1577" s="83" t="s">
        <v>525</v>
      </c>
      <c r="D1577" s="80">
        <v>43</v>
      </c>
      <c r="E1577" s="85">
        <v>46</v>
      </c>
      <c r="F1577" s="4">
        <f t="shared" si="139"/>
        <v>-2.6416147169847602E-3</v>
      </c>
      <c r="G1577" s="4">
        <f t="shared" si="138"/>
        <v>2.6416147169847602E-3</v>
      </c>
      <c r="H1577" s="91">
        <v>1.6211204738412491E-2</v>
      </c>
      <c r="I1577" s="91">
        <v>1.8852819455397251E-2</v>
      </c>
    </row>
    <row r="1578" spans="1:9" x14ac:dyDescent="0.2">
      <c r="A1578" s="204" t="s">
        <v>353</v>
      </c>
      <c r="B1578" s="204" t="s">
        <v>528</v>
      </c>
      <c r="C1578" s="83" t="s">
        <v>11</v>
      </c>
      <c r="D1578" s="80">
        <v>0</v>
      </c>
      <c r="E1578" s="85">
        <v>1</v>
      </c>
      <c r="F1578" s="4">
        <f>SUM(H1578-I1578)</f>
        <v>-2.155806581963934E-4</v>
      </c>
      <c r="G1578" s="4">
        <f t="shared" si="138"/>
        <v>2.155806581963934E-4</v>
      </c>
      <c r="H1578" s="91">
        <v>0</v>
      </c>
      <c r="I1578" s="91">
        <v>2.155806581963934E-4</v>
      </c>
    </row>
    <row r="1579" spans="1:9" x14ac:dyDescent="0.2">
      <c r="A1579" s="204" t="e">
        <v>#N/A</v>
      </c>
      <c r="B1579" s="204"/>
      <c r="C1579" s="83" t="s">
        <v>12</v>
      </c>
      <c r="D1579" s="80">
        <v>0</v>
      </c>
      <c r="E1579" s="85">
        <v>1</v>
      </c>
      <c r="F1579" s="4">
        <f>SUM(H1579-I1579)</f>
        <v>-1.6217773313299743E-4</v>
      </c>
      <c r="G1579" s="4">
        <f t="shared" si="138"/>
        <v>1.6217773313299743E-4</v>
      </c>
      <c r="H1579" s="91">
        <v>0</v>
      </c>
      <c r="I1579" s="91">
        <v>1.6217773313299743E-4</v>
      </c>
    </row>
    <row r="1580" spans="1:9" x14ac:dyDescent="0.2">
      <c r="A1580" s="204" t="e">
        <v>#N/A</v>
      </c>
      <c r="B1580" s="204"/>
      <c r="C1580" s="83" t="s">
        <v>519</v>
      </c>
      <c r="D1580" s="80">
        <v>726</v>
      </c>
      <c r="E1580" s="85">
        <v>335</v>
      </c>
      <c r="F1580" s="4">
        <f>SUM(H1580-I1580)</f>
        <v>3.272522848364498E-2</v>
      </c>
      <c r="G1580" s="4">
        <f t="shared" si="138"/>
        <v>3.272522848364498E-2</v>
      </c>
      <c r="H1580" s="91">
        <v>0.25367329924452026</v>
      </c>
      <c r="I1580" s="91">
        <v>0.22094807076087528</v>
      </c>
    </row>
    <row r="1581" spans="1:9" x14ac:dyDescent="0.2">
      <c r="A1581" s="204" t="e">
        <v>#N/A</v>
      </c>
      <c r="B1581" s="204"/>
      <c r="C1581" s="83" t="s">
        <v>520</v>
      </c>
      <c r="D1581" s="80">
        <v>880</v>
      </c>
      <c r="E1581" s="85">
        <v>550</v>
      </c>
      <c r="F1581" s="4">
        <f t="shared" ref="F1581:F1582" si="140">SUM(H1581-I1581)</f>
        <v>2.1639133048704795E-3</v>
      </c>
      <c r="G1581" s="4">
        <f t="shared" si="138"/>
        <v>2.1639133048704795E-3</v>
      </c>
      <c r="H1581" s="91">
        <v>0.30923218705460925</v>
      </c>
      <c r="I1581" s="91">
        <v>0.30706827374973877</v>
      </c>
    </row>
    <row r="1582" spans="1:9" x14ac:dyDescent="0.2">
      <c r="A1582" s="204" t="e">
        <v>#N/A</v>
      </c>
      <c r="B1582" s="204"/>
      <c r="C1582" s="83" t="s">
        <v>521</v>
      </c>
      <c r="D1582" s="80">
        <v>688</v>
      </c>
      <c r="E1582" s="85">
        <v>583</v>
      </c>
      <c r="F1582" s="4">
        <f t="shared" si="140"/>
        <v>-2.4151449888365706E-2</v>
      </c>
      <c r="G1582" s="4">
        <f t="shared" si="138"/>
        <v>2.4151449888365706E-2</v>
      </c>
      <c r="H1582" s="91">
        <v>0.24673907934871064</v>
      </c>
      <c r="I1582" s="91">
        <v>0.27089052923707635</v>
      </c>
    </row>
    <row r="1583" spans="1:9" x14ac:dyDescent="0.2">
      <c r="A1583" s="204" t="e">
        <v>#N/A</v>
      </c>
      <c r="B1583" s="204"/>
      <c r="C1583" s="83" t="s">
        <v>522</v>
      </c>
      <c r="D1583" s="80">
        <v>310</v>
      </c>
      <c r="E1583" s="85">
        <v>252</v>
      </c>
      <c r="F1583" s="4">
        <f>SUM(H1583-I1583)</f>
        <v>-7.8494678506464827E-3</v>
      </c>
      <c r="G1583" s="4">
        <f t="shared" si="138"/>
        <v>7.8494678506464827E-3</v>
      </c>
      <c r="H1583" s="91">
        <v>0.11114157314281811</v>
      </c>
      <c r="I1583" s="91">
        <v>0.11899104099346459</v>
      </c>
    </row>
    <row r="1584" spans="1:9" x14ac:dyDescent="0.2">
      <c r="A1584" s="204" t="e">
        <v>#N/A</v>
      </c>
      <c r="B1584" s="204"/>
      <c r="C1584" s="83" t="s">
        <v>523</v>
      </c>
      <c r="D1584" s="80">
        <v>125</v>
      </c>
      <c r="E1584" s="85">
        <v>102</v>
      </c>
      <c r="F1584" s="4">
        <f>SUM(H1584-I1584)</f>
        <v>-2.4296571513894721E-3</v>
      </c>
      <c r="G1584" s="4">
        <f t="shared" si="138"/>
        <v>2.4296571513894721E-3</v>
      </c>
      <c r="H1584" s="91">
        <v>4.4870959521083068E-2</v>
      </c>
      <c r="I1584" s="91">
        <v>4.730061667247254E-2</v>
      </c>
    </row>
    <row r="1585" spans="1:9" x14ac:dyDescent="0.2">
      <c r="A1585" s="204" t="e">
        <v>#N/A</v>
      </c>
      <c r="B1585" s="204"/>
      <c r="C1585" s="83" t="s">
        <v>524</v>
      </c>
      <c r="D1585" s="80">
        <v>59</v>
      </c>
      <c r="E1585" s="85">
        <v>38</v>
      </c>
      <c r="F1585" s="4">
        <f>SUM(H1585-I1585)</f>
        <v>8.2797599883179321E-4</v>
      </c>
      <c r="G1585" s="4">
        <f t="shared" si="138"/>
        <v>8.2797599883179321E-4</v>
      </c>
      <c r="H1585" s="90">
        <v>2.1448495544774539E-2</v>
      </c>
      <c r="I1585" s="90">
        <v>2.0620519545942746E-2</v>
      </c>
    </row>
    <row r="1586" spans="1:9" x14ac:dyDescent="0.2">
      <c r="A1586" s="204" t="e">
        <v>#N/A</v>
      </c>
      <c r="B1586" s="204"/>
      <c r="C1586" s="83" t="s">
        <v>525</v>
      </c>
      <c r="D1586" s="80">
        <v>36</v>
      </c>
      <c r="E1586" s="85">
        <v>30</v>
      </c>
      <c r="F1586" s="4">
        <f t="shared" ref="F1586" si="141">SUM(H1586-I1586)</f>
        <v>-9.0878450561521044E-4</v>
      </c>
      <c r="G1586" s="4">
        <f t="shared" si="138"/>
        <v>9.0878450561521044E-4</v>
      </c>
      <c r="H1586" s="91">
        <v>1.2894406143484513E-2</v>
      </c>
      <c r="I1586" s="91">
        <v>1.3803190649099724E-2</v>
      </c>
    </row>
    <row r="1587" spans="1:9" x14ac:dyDescent="0.2">
      <c r="A1587" s="202" t="s">
        <v>353</v>
      </c>
      <c r="B1587" s="202" t="s">
        <v>1142</v>
      </c>
      <c r="C1587" s="92" t="s">
        <v>11</v>
      </c>
      <c r="D1587" s="93">
        <v>0</v>
      </c>
      <c r="E1587" s="103">
        <v>1</v>
      </c>
      <c r="F1587" s="4">
        <f>SUM(H1587-I1587)</f>
        <v>-5.3735643977494228E-4</v>
      </c>
      <c r="G1587" s="4">
        <f t="shared" si="138"/>
        <v>5.3735643977494228E-4</v>
      </c>
      <c r="H1587" s="91">
        <v>0</v>
      </c>
      <c r="I1587" s="91">
        <v>5.3735643977494228E-4</v>
      </c>
    </row>
    <row r="1588" spans="1:9" x14ac:dyDescent="0.2">
      <c r="A1588" s="202" t="e">
        <v>#N/A</v>
      </c>
      <c r="B1588" s="202"/>
      <c r="C1588" s="92" t="s">
        <v>12</v>
      </c>
      <c r="D1588" s="93">
        <v>0</v>
      </c>
      <c r="E1588" s="103">
        <v>0</v>
      </c>
      <c r="F1588" s="4">
        <f>SUM(H1588-I1588)</f>
        <v>0</v>
      </c>
      <c r="G1588" s="4">
        <f t="shared" ref="G1588:G1651" si="142">ABS(F1588)</f>
        <v>0</v>
      </c>
      <c r="H1588" s="91">
        <v>0</v>
      </c>
      <c r="I1588" s="91">
        <v>0</v>
      </c>
    </row>
    <row r="1589" spans="1:9" x14ac:dyDescent="0.2">
      <c r="A1589" s="202" t="e">
        <v>#N/A</v>
      </c>
      <c r="B1589" s="202"/>
      <c r="C1589" s="92" t="s">
        <v>519</v>
      </c>
      <c r="D1589" s="93">
        <v>629</v>
      </c>
      <c r="E1589" s="103">
        <v>249</v>
      </c>
      <c r="F1589" s="4">
        <f>SUM(H1589-I1589)</f>
        <v>8.7636041756017746E-2</v>
      </c>
      <c r="G1589" s="4">
        <f t="shared" si="142"/>
        <v>8.7636041756017746E-2</v>
      </c>
      <c r="H1589" s="91">
        <v>0.21556028662152674</v>
      </c>
      <c r="I1589" s="91">
        <v>0.12792424486550899</v>
      </c>
    </row>
    <row r="1590" spans="1:9" x14ac:dyDescent="0.2">
      <c r="A1590" s="202" t="e">
        <v>#N/A</v>
      </c>
      <c r="B1590" s="202"/>
      <c r="C1590" s="92" t="s">
        <v>520</v>
      </c>
      <c r="D1590" s="93">
        <v>990</v>
      </c>
      <c r="E1590" s="103">
        <v>572</v>
      </c>
      <c r="F1590" s="4">
        <f t="shared" ref="F1590:F1602" si="143">SUM(H1590-I1590)</f>
        <v>4.4680103294725049E-2</v>
      </c>
      <c r="G1590" s="4">
        <f t="shared" si="142"/>
        <v>4.4680103294725049E-2</v>
      </c>
      <c r="H1590" s="91">
        <v>0.34546680428924614</v>
      </c>
      <c r="I1590" s="91">
        <v>0.30078670099452109</v>
      </c>
    </row>
    <row r="1591" spans="1:9" x14ac:dyDescent="0.2">
      <c r="A1591" s="202" t="e">
        <v>#N/A</v>
      </c>
      <c r="B1591" s="202"/>
      <c r="C1591" s="92" t="s">
        <v>521</v>
      </c>
      <c r="D1591" s="93">
        <v>804</v>
      </c>
      <c r="E1591" s="103">
        <v>625</v>
      </c>
      <c r="F1591" s="4">
        <f t="shared" si="143"/>
        <v>-3.3439413451552602E-2</v>
      </c>
      <c r="G1591" s="4">
        <f t="shared" si="142"/>
        <v>3.3439413451552602E-2</v>
      </c>
      <c r="H1591" s="91">
        <v>0.29242206155208106</v>
      </c>
      <c r="I1591" s="91">
        <v>0.32586147500363366</v>
      </c>
    </row>
    <row r="1592" spans="1:9" x14ac:dyDescent="0.2">
      <c r="A1592" s="202" t="e">
        <v>#N/A</v>
      </c>
      <c r="B1592" s="202"/>
      <c r="C1592" s="92" t="s">
        <v>1138</v>
      </c>
      <c r="D1592" s="93">
        <v>222</v>
      </c>
      <c r="E1592" s="103">
        <v>255</v>
      </c>
      <c r="F1592" s="4">
        <f t="shared" si="143"/>
        <v>-6.291797963270597E-2</v>
      </c>
      <c r="G1592" s="4">
        <f t="shared" si="142"/>
        <v>6.291797963270597E-2</v>
      </c>
      <c r="H1592" s="91">
        <v>8.5341443498241562E-2</v>
      </c>
      <c r="I1592" s="91">
        <v>0.14825942313094753</v>
      </c>
    </row>
    <row r="1593" spans="1:9" x14ac:dyDescent="0.2">
      <c r="A1593" s="202" t="e">
        <v>#N/A</v>
      </c>
      <c r="B1593" s="202"/>
      <c r="C1593" s="92" t="s">
        <v>523</v>
      </c>
      <c r="D1593" s="93">
        <v>105</v>
      </c>
      <c r="E1593" s="103">
        <v>122</v>
      </c>
      <c r="F1593" s="4">
        <f t="shared" si="143"/>
        <v>-2.6860218299533507E-2</v>
      </c>
      <c r="G1593" s="4">
        <f t="shared" si="142"/>
        <v>2.6860218299533507E-2</v>
      </c>
      <c r="H1593" s="91">
        <v>3.3218457877513569E-2</v>
      </c>
      <c r="I1593" s="91">
        <v>6.0078676177047076E-2</v>
      </c>
    </row>
    <row r="1594" spans="1:9" x14ac:dyDescent="0.2">
      <c r="A1594" s="202" t="e">
        <v>#N/A</v>
      </c>
      <c r="B1594" s="202"/>
      <c r="C1594" s="92" t="s">
        <v>1139</v>
      </c>
      <c r="D1594" s="93">
        <v>74</v>
      </c>
      <c r="E1594" s="103">
        <v>68</v>
      </c>
      <c r="F1594" s="4">
        <f t="shared" si="143"/>
        <v>-8.5611772271736095E-3</v>
      </c>
      <c r="G1594" s="4">
        <f t="shared" si="142"/>
        <v>8.5611772271736095E-3</v>
      </c>
      <c r="H1594" s="91">
        <v>2.7990946161391458E-2</v>
      </c>
      <c r="I1594" s="91">
        <v>3.6552123388565068E-2</v>
      </c>
    </row>
    <row r="1595" spans="1:9" x14ac:dyDescent="0.2">
      <c r="A1595" s="202" t="s">
        <v>353</v>
      </c>
      <c r="B1595" s="202" t="s">
        <v>1141</v>
      </c>
      <c r="C1595" s="92" t="s">
        <v>11</v>
      </c>
      <c r="D1595" s="93">
        <v>0</v>
      </c>
      <c r="E1595" s="103">
        <v>1</v>
      </c>
      <c r="F1595" s="4">
        <f t="shared" si="143"/>
        <v>-5.3735643977494228E-4</v>
      </c>
      <c r="G1595" s="4">
        <f t="shared" si="142"/>
        <v>5.3735643977494228E-4</v>
      </c>
      <c r="H1595" s="91">
        <v>0</v>
      </c>
      <c r="I1595" s="91">
        <v>5.3735643977494228E-4</v>
      </c>
    </row>
    <row r="1596" spans="1:9" x14ac:dyDescent="0.2">
      <c r="A1596" s="202" t="e">
        <v>#N/A</v>
      </c>
      <c r="B1596" s="202"/>
      <c r="C1596" s="92" t="s">
        <v>12</v>
      </c>
      <c r="D1596" s="93">
        <v>0</v>
      </c>
      <c r="E1596" s="103">
        <v>0</v>
      </c>
      <c r="F1596" s="4">
        <f t="shared" si="143"/>
        <v>0</v>
      </c>
      <c r="G1596" s="4">
        <f t="shared" si="142"/>
        <v>0</v>
      </c>
      <c r="H1596" s="91">
        <v>0</v>
      </c>
      <c r="I1596" s="91">
        <v>0</v>
      </c>
    </row>
    <row r="1597" spans="1:9" x14ac:dyDescent="0.2">
      <c r="A1597" s="202" t="e">
        <v>#N/A</v>
      </c>
      <c r="B1597" s="202"/>
      <c r="C1597" s="92" t="s">
        <v>519</v>
      </c>
      <c r="D1597" s="93">
        <v>640</v>
      </c>
      <c r="E1597" s="103">
        <v>279</v>
      </c>
      <c r="F1597" s="4">
        <f t="shared" si="143"/>
        <v>7.2085710913845108E-2</v>
      </c>
      <c r="G1597" s="4">
        <f t="shared" si="142"/>
        <v>7.2085710913845108E-2</v>
      </c>
      <c r="H1597" s="91">
        <v>0.21768787587004176</v>
      </c>
      <c r="I1597" s="91">
        <v>0.14560216495619666</v>
      </c>
    </row>
    <row r="1598" spans="1:9" x14ac:dyDescent="0.2">
      <c r="A1598" s="202" t="e">
        <v>#N/A</v>
      </c>
      <c r="B1598" s="202"/>
      <c r="C1598" s="92" t="s">
        <v>520</v>
      </c>
      <c r="D1598" s="93">
        <v>970</v>
      </c>
      <c r="E1598" s="103">
        <v>566</v>
      </c>
      <c r="F1598" s="4">
        <f t="shared" si="143"/>
        <v>4.9497721089053981E-2</v>
      </c>
      <c r="G1598" s="4">
        <f t="shared" si="142"/>
        <v>4.9497721089053981E-2</v>
      </c>
      <c r="H1598" s="90">
        <v>0.34300976708226805</v>
      </c>
      <c r="I1598" s="90">
        <v>0.29351204599321407</v>
      </c>
    </row>
    <row r="1599" spans="1:9" x14ac:dyDescent="0.2">
      <c r="A1599" s="202" t="e">
        <v>#N/A</v>
      </c>
      <c r="B1599" s="202"/>
      <c r="C1599" s="92" t="s">
        <v>521</v>
      </c>
      <c r="D1599" s="93">
        <v>797</v>
      </c>
      <c r="E1599" s="103">
        <v>626</v>
      </c>
      <c r="F1599" s="4">
        <f t="shared" si="143"/>
        <v>-4.4950256238705188E-2</v>
      </c>
      <c r="G1599" s="4">
        <f t="shared" si="142"/>
        <v>4.4950256238705188E-2</v>
      </c>
      <c r="H1599" s="91">
        <v>0.28490357786418186</v>
      </c>
      <c r="I1599" s="91">
        <v>0.32985383410288704</v>
      </c>
    </row>
    <row r="1600" spans="1:9" x14ac:dyDescent="0.2">
      <c r="A1600" s="202" t="e">
        <v>#N/A</v>
      </c>
      <c r="B1600" s="202"/>
      <c r="C1600" s="92" t="s">
        <v>1138</v>
      </c>
      <c r="D1600" s="93">
        <v>257</v>
      </c>
      <c r="E1600" s="103">
        <v>242</v>
      </c>
      <c r="F1600" s="4">
        <f t="shared" si="143"/>
        <v>-4.2132022426358912E-2</v>
      </c>
      <c r="G1600" s="4">
        <f t="shared" si="142"/>
        <v>4.2132022426358912E-2</v>
      </c>
      <c r="H1600" s="91">
        <v>9.4397962301952298E-2</v>
      </c>
      <c r="I1600" s="91">
        <v>0.13652998472831121</v>
      </c>
    </row>
    <row r="1601" spans="1:9" x14ac:dyDescent="0.2">
      <c r="A1601" s="202" t="e">
        <v>#N/A</v>
      </c>
      <c r="B1601" s="202"/>
      <c r="C1601" s="92" t="s">
        <v>523</v>
      </c>
      <c r="D1601" s="93">
        <v>103</v>
      </c>
      <c r="E1601" s="103">
        <v>104</v>
      </c>
      <c r="F1601" s="4">
        <f t="shared" si="143"/>
        <v>-2.4152863595097038E-2</v>
      </c>
      <c r="G1601" s="4">
        <f t="shared" si="142"/>
        <v>2.4152863595097038E-2</v>
      </c>
      <c r="H1601" s="91">
        <v>3.5054315007748159E-2</v>
      </c>
      <c r="I1601" s="91">
        <v>5.9207178602845197E-2</v>
      </c>
    </row>
    <row r="1602" spans="1:9" x14ac:dyDescent="0.2">
      <c r="A1602" s="202" t="e">
        <v>#N/A</v>
      </c>
      <c r="B1602" s="202"/>
      <c r="C1602" s="92" t="s">
        <v>1139</v>
      </c>
      <c r="D1602" s="93">
        <v>57</v>
      </c>
      <c r="E1602" s="103">
        <v>74</v>
      </c>
      <c r="F1602" s="4">
        <f t="shared" si="143"/>
        <v>-9.8109333029610044E-3</v>
      </c>
      <c r="G1602" s="4">
        <f t="shared" si="142"/>
        <v>9.8109333029610044E-3</v>
      </c>
      <c r="H1602" s="91">
        <v>2.4946501873808605E-2</v>
      </c>
      <c r="I1602" s="91">
        <v>3.4757435176769609E-2</v>
      </c>
    </row>
    <row r="1603" spans="1:9" x14ac:dyDescent="0.2">
      <c r="A1603" s="204" t="s">
        <v>353</v>
      </c>
      <c r="B1603" s="204" t="s">
        <v>529</v>
      </c>
      <c r="C1603" s="83" t="s">
        <v>11</v>
      </c>
      <c r="D1603" s="80">
        <v>0</v>
      </c>
      <c r="E1603" s="85">
        <v>2</v>
      </c>
      <c r="F1603" s="4">
        <f>SUM(H1603-I1603)</f>
        <v>-4.3526546587548646E-4</v>
      </c>
      <c r="G1603" s="4">
        <f t="shared" si="142"/>
        <v>4.3526546587548646E-4</v>
      </c>
      <c r="H1603" s="91">
        <v>0</v>
      </c>
      <c r="I1603" s="91">
        <v>4.3526546587548646E-4</v>
      </c>
    </row>
    <row r="1604" spans="1:9" x14ac:dyDescent="0.2">
      <c r="A1604" s="204" t="e">
        <v>#N/A</v>
      </c>
      <c r="B1604" s="204"/>
      <c r="C1604" s="83" t="s">
        <v>12</v>
      </c>
      <c r="D1604" s="80">
        <v>0</v>
      </c>
      <c r="E1604" s="85">
        <v>1</v>
      </c>
      <c r="F1604" s="4">
        <f>SUM(H1604-I1604)</f>
        <v>-2.4121209524908879E-4</v>
      </c>
      <c r="G1604" s="4">
        <f t="shared" si="142"/>
        <v>2.4121209524908879E-4</v>
      </c>
      <c r="H1604" s="91">
        <v>0</v>
      </c>
      <c r="I1604" s="91">
        <v>2.4121209524908879E-4</v>
      </c>
    </row>
    <row r="1605" spans="1:9" x14ac:dyDescent="0.2">
      <c r="A1605" s="204" t="e">
        <v>#N/A</v>
      </c>
      <c r="B1605" s="204"/>
      <c r="C1605" s="83" t="s">
        <v>519</v>
      </c>
      <c r="D1605" s="80">
        <v>258</v>
      </c>
      <c r="E1605" s="85">
        <v>115</v>
      </c>
      <c r="F1605" s="4">
        <f>SUM(H1605-I1605)</f>
        <v>1.340445515040356E-2</v>
      </c>
      <c r="G1605" s="4">
        <f t="shared" si="142"/>
        <v>1.340445515040356E-2</v>
      </c>
      <c r="H1605" s="91">
        <v>0.10463341231898518</v>
      </c>
      <c r="I1605" s="91">
        <v>9.122895716858162E-2</v>
      </c>
    </row>
    <row r="1606" spans="1:9" x14ac:dyDescent="0.2">
      <c r="A1606" s="204" t="e">
        <v>#N/A</v>
      </c>
      <c r="B1606" s="204"/>
      <c r="C1606" s="83" t="s">
        <v>520</v>
      </c>
      <c r="D1606" s="80">
        <v>598</v>
      </c>
      <c r="E1606" s="85">
        <v>303</v>
      </c>
      <c r="F1606" s="4">
        <f t="shared" ref="F1606:F1629" si="144">SUM(H1606-I1606)</f>
        <v>3.1067654993164856E-2</v>
      </c>
      <c r="G1606" s="4">
        <f t="shared" si="142"/>
        <v>3.1067654993164856E-2</v>
      </c>
      <c r="H1606" s="91">
        <v>0.24715572018071047</v>
      </c>
      <c r="I1606" s="91">
        <v>0.21608806518754561</v>
      </c>
    </row>
    <row r="1607" spans="1:9" x14ac:dyDescent="0.2">
      <c r="A1607" s="204" t="e">
        <v>#N/A</v>
      </c>
      <c r="B1607" s="204"/>
      <c r="C1607" s="83" t="s">
        <v>521</v>
      </c>
      <c r="D1607" s="80">
        <v>773</v>
      </c>
      <c r="E1607" s="85">
        <v>537</v>
      </c>
      <c r="F1607" s="4">
        <f t="shared" si="144"/>
        <v>-2.2378967159064622E-4</v>
      </c>
      <c r="G1607" s="4">
        <f t="shared" si="142"/>
        <v>2.2378967159064622E-4</v>
      </c>
      <c r="H1607" s="91">
        <v>0.3018132560506695</v>
      </c>
      <c r="I1607" s="91">
        <v>0.30203704572226014</v>
      </c>
    </row>
    <row r="1608" spans="1:9" x14ac:dyDescent="0.2">
      <c r="A1608" s="204" t="e">
        <v>#N/A</v>
      </c>
      <c r="B1608" s="204"/>
      <c r="C1608" s="83" t="s">
        <v>522</v>
      </c>
      <c r="D1608" s="80">
        <v>379</v>
      </c>
      <c r="E1608" s="85">
        <v>256</v>
      </c>
      <c r="F1608" s="4">
        <f t="shared" si="144"/>
        <v>-3.676696703850707E-3</v>
      </c>
      <c r="G1608" s="4">
        <f t="shared" si="142"/>
        <v>3.676696703850707E-3</v>
      </c>
      <c r="H1608" s="91">
        <v>0.15240590302725587</v>
      </c>
      <c r="I1608" s="91">
        <v>0.15608259973110658</v>
      </c>
    </row>
    <row r="1609" spans="1:9" x14ac:dyDescent="0.2">
      <c r="A1609" s="204" t="e">
        <v>#N/A</v>
      </c>
      <c r="B1609" s="204"/>
      <c r="C1609" s="83" t="s">
        <v>523</v>
      </c>
      <c r="D1609" s="80">
        <v>298</v>
      </c>
      <c r="E1609" s="85">
        <v>290</v>
      </c>
      <c r="F1609" s="4">
        <f t="shared" si="144"/>
        <v>-1.7670933693373525E-2</v>
      </c>
      <c r="G1609" s="4">
        <f t="shared" si="142"/>
        <v>1.7670933693373525E-2</v>
      </c>
      <c r="H1609" s="91">
        <v>0.1163694752541968</v>
      </c>
      <c r="I1609" s="91">
        <v>0.13404040894757033</v>
      </c>
    </row>
    <row r="1610" spans="1:9" x14ac:dyDescent="0.2">
      <c r="A1610" s="204" t="e">
        <v>#N/A</v>
      </c>
      <c r="B1610" s="204"/>
      <c r="C1610" s="83" t="s">
        <v>524</v>
      </c>
      <c r="D1610" s="80">
        <v>116</v>
      </c>
      <c r="E1610" s="85">
        <v>130</v>
      </c>
      <c r="F1610" s="4">
        <f t="shared" si="144"/>
        <v>-1.4987885571433004E-2</v>
      </c>
      <c r="G1610" s="4">
        <f t="shared" si="142"/>
        <v>1.4987885571433004E-2</v>
      </c>
      <c r="H1610" s="91">
        <v>3.9047237400822409E-2</v>
      </c>
      <c r="I1610" s="91">
        <v>5.4035122972255413E-2</v>
      </c>
    </row>
    <row r="1611" spans="1:9" x14ac:dyDescent="0.2">
      <c r="A1611" s="204" t="e">
        <v>#N/A</v>
      </c>
      <c r="B1611" s="204"/>
      <c r="C1611" s="83" t="s">
        <v>525</v>
      </c>
      <c r="D1611" s="80">
        <v>90</v>
      </c>
      <c r="E1611" s="85">
        <v>105</v>
      </c>
      <c r="F1611" s="4">
        <f t="shared" si="144"/>
        <v>-7.2363269421923462E-3</v>
      </c>
      <c r="G1611" s="4">
        <f t="shared" si="142"/>
        <v>7.2363269421923462E-3</v>
      </c>
      <c r="H1611" s="90">
        <v>3.8574995767361918E-2</v>
      </c>
      <c r="I1611" s="90">
        <v>4.5811322709554264E-2</v>
      </c>
    </row>
    <row r="1612" spans="1:9" x14ac:dyDescent="0.2">
      <c r="A1612" s="204" t="s">
        <v>353</v>
      </c>
      <c r="B1612" s="204" t="s">
        <v>530</v>
      </c>
      <c r="C1612" s="83" t="s">
        <v>11</v>
      </c>
      <c r="D1612" s="80">
        <v>0</v>
      </c>
      <c r="E1612" s="85">
        <v>2</v>
      </c>
      <c r="F1612" s="4">
        <f t="shared" si="144"/>
        <v>-3.939821885433389E-4</v>
      </c>
      <c r="G1612" s="4">
        <f t="shared" si="142"/>
        <v>3.939821885433389E-4</v>
      </c>
      <c r="H1612" s="91">
        <v>0</v>
      </c>
      <c r="I1612" s="91">
        <v>3.939821885433389E-4</v>
      </c>
    </row>
    <row r="1613" spans="1:9" x14ac:dyDescent="0.2">
      <c r="A1613" s="204" t="e">
        <v>#N/A</v>
      </c>
      <c r="B1613" s="204"/>
      <c r="C1613" s="83" t="s">
        <v>12</v>
      </c>
      <c r="D1613" s="80">
        <v>0</v>
      </c>
      <c r="E1613" s="85">
        <v>0</v>
      </c>
      <c r="F1613" s="4">
        <f t="shared" si="144"/>
        <v>0</v>
      </c>
      <c r="G1613" s="4">
        <f t="shared" si="142"/>
        <v>0</v>
      </c>
      <c r="H1613" s="91">
        <v>0</v>
      </c>
      <c r="I1613" s="91">
        <v>0</v>
      </c>
    </row>
    <row r="1614" spans="1:9" x14ac:dyDescent="0.2">
      <c r="A1614" s="204" t="e">
        <v>#N/A</v>
      </c>
      <c r="B1614" s="204"/>
      <c r="C1614" s="83" t="s">
        <v>519</v>
      </c>
      <c r="D1614" s="80">
        <v>448</v>
      </c>
      <c r="E1614" s="85">
        <v>257</v>
      </c>
      <c r="F1614" s="4">
        <f t="shared" si="144"/>
        <v>6.5236907499495456E-3</v>
      </c>
      <c r="G1614" s="4">
        <f t="shared" si="142"/>
        <v>6.5236907499495456E-3</v>
      </c>
      <c r="H1614" s="91">
        <v>0.15129418129877539</v>
      </c>
      <c r="I1614" s="91">
        <v>0.14477049054882585</v>
      </c>
    </row>
    <row r="1615" spans="1:9" x14ac:dyDescent="0.2">
      <c r="A1615" s="204" t="e">
        <v>#N/A</v>
      </c>
      <c r="B1615" s="204"/>
      <c r="C1615" s="83" t="s">
        <v>520</v>
      </c>
      <c r="D1615" s="80">
        <v>816</v>
      </c>
      <c r="E1615" s="85">
        <v>491</v>
      </c>
      <c r="F1615" s="4">
        <f t="shared" si="144"/>
        <v>1.7960690935875823E-2</v>
      </c>
      <c r="G1615" s="4">
        <f t="shared" si="142"/>
        <v>1.7960690935875823E-2</v>
      </c>
      <c r="H1615" s="91">
        <v>0.29592650030057166</v>
      </c>
      <c r="I1615" s="91">
        <v>0.27796580936469584</v>
      </c>
    </row>
    <row r="1616" spans="1:9" x14ac:dyDescent="0.2">
      <c r="A1616" s="204" t="e">
        <v>#N/A</v>
      </c>
      <c r="B1616" s="204"/>
      <c r="C1616" s="83" t="s">
        <v>521</v>
      </c>
      <c r="D1616" s="80">
        <v>942</v>
      </c>
      <c r="E1616" s="85">
        <v>649</v>
      </c>
      <c r="F1616" s="4">
        <f t="shared" si="144"/>
        <v>-3.2088873973396548E-3</v>
      </c>
      <c r="G1616" s="4">
        <f t="shared" si="142"/>
        <v>3.2088873973396548E-3</v>
      </c>
      <c r="H1616" s="91">
        <v>0.33553402214299938</v>
      </c>
      <c r="I1616" s="91">
        <v>0.33874290954033903</v>
      </c>
    </row>
    <row r="1617" spans="1:9" x14ac:dyDescent="0.2">
      <c r="A1617" s="204" t="e">
        <v>#N/A</v>
      </c>
      <c r="B1617" s="204"/>
      <c r="C1617" s="83" t="s">
        <v>522</v>
      </c>
      <c r="D1617" s="80">
        <v>300</v>
      </c>
      <c r="E1617" s="85">
        <v>224</v>
      </c>
      <c r="F1617" s="4">
        <f t="shared" si="144"/>
        <v>-9.0149988721676955E-3</v>
      </c>
      <c r="G1617" s="4">
        <f t="shared" si="142"/>
        <v>9.0149988721676955E-3</v>
      </c>
      <c r="H1617" s="91">
        <v>0.10492341078877933</v>
      </c>
      <c r="I1617" s="91">
        <v>0.11393840966094702</v>
      </c>
    </row>
    <row r="1618" spans="1:9" x14ac:dyDescent="0.2">
      <c r="A1618" s="204" t="e">
        <v>#N/A</v>
      </c>
      <c r="B1618" s="204"/>
      <c r="C1618" s="83" t="s">
        <v>523</v>
      </c>
      <c r="D1618" s="80">
        <v>223</v>
      </c>
      <c r="E1618" s="85">
        <v>189</v>
      </c>
      <c r="F1618" s="4">
        <f t="shared" si="144"/>
        <v>-6.0774287729146864E-3</v>
      </c>
      <c r="G1618" s="4">
        <f t="shared" si="142"/>
        <v>6.0774287729146864E-3</v>
      </c>
      <c r="H1618" s="91">
        <v>8.0089732625849855E-2</v>
      </c>
      <c r="I1618" s="91">
        <v>8.6167161398764541E-2</v>
      </c>
    </row>
    <row r="1619" spans="1:9" x14ac:dyDescent="0.2">
      <c r="A1619" s="204" t="e">
        <v>#N/A</v>
      </c>
      <c r="B1619" s="204"/>
      <c r="C1619" s="83" t="s">
        <v>524</v>
      </c>
      <c r="D1619" s="80">
        <v>58</v>
      </c>
      <c r="E1619" s="85">
        <v>46</v>
      </c>
      <c r="F1619" s="4">
        <f t="shared" si="144"/>
        <v>-3.2757311561917475E-3</v>
      </c>
      <c r="G1619" s="4">
        <f t="shared" si="142"/>
        <v>3.2757311561917475E-3</v>
      </c>
      <c r="H1619" s="91">
        <v>1.619044346358612E-2</v>
      </c>
      <c r="I1619" s="91">
        <v>1.9466174619777867E-2</v>
      </c>
    </row>
    <row r="1620" spans="1:9" x14ac:dyDescent="0.2">
      <c r="A1620" s="204" t="e">
        <v>#N/A</v>
      </c>
      <c r="B1620" s="204"/>
      <c r="C1620" s="83" t="s">
        <v>525</v>
      </c>
      <c r="D1620" s="80">
        <v>37</v>
      </c>
      <c r="E1620" s="85">
        <v>34</v>
      </c>
      <c r="F1620" s="4">
        <f t="shared" si="144"/>
        <v>-2.513353298666237E-3</v>
      </c>
      <c r="G1620" s="4">
        <f t="shared" si="142"/>
        <v>2.513353298666237E-3</v>
      </c>
      <c r="H1620" s="91">
        <v>1.6041709379438971E-2</v>
      </c>
      <c r="I1620" s="91">
        <v>1.8555062678105208E-2</v>
      </c>
    </row>
    <row r="1621" spans="1:9" x14ac:dyDescent="0.2">
      <c r="A1621" s="204" t="s">
        <v>353</v>
      </c>
      <c r="B1621" s="204" t="s">
        <v>531</v>
      </c>
      <c r="C1621" s="83" t="s">
        <v>11</v>
      </c>
      <c r="D1621" s="80">
        <v>0</v>
      </c>
      <c r="E1621" s="85">
        <v>3</v>
      </c>
      <c r="F1621" s="4">
        <f t="shared" si="144"/>
        <v>-5.0466651298403109E-4</v>
      </c>
      <c r="G1621" s="4">
        <f t="shared" si="142"/>
        <v>5.0466651298403109E-4</v>
      </c>
      <c r="H1621" s="91">
        <v>0</v>
      </c>
      <c r="I1621" s="91">
        <v>5.0466651298403109E-4</v>
      </c>
    </row>
    <row r="1622" spans="1:9" x14ac:dyDescent="0.2">
      <c r="A1622" s="204" t="e">
        <v>#N/A</v>
      </c>
      <c r="B1622" s="204"/>
      <c r="C1622" s="83" t="s">
        <v>12</v>
      </c>
      <c r="D1622" s="80">
        <v>0</v>
      </c>
      <c r="E1622" s="85">
        <v>2</v>
      </c>
      <c r="F1622" s="4">
        <f t="shared" si="144"/>
        <v>-3.8268631593896268E-4</v>
      </c>
      <c r="G1622" s="4">
        <f t="shared" si="142"/>
        <v>3.8268631593896268E-4</v>
      </c>
      <c r="H1622" s="91">
        <v>0</v>
      </c>
      <c r="I1622" s="91">
        <v>3.8268631593896268E-4</v>
      </c>
    </row>
    <row r="1623" spans="1:9" x14ac:dyDescent="0.2">
      <c r="A1623" s="204" t="e">
        <v>#N/A</v>
      </c>
      <c r="B1623" s="204"/>
      <c r="C1623" s="83" t="s">
        <v>519</v>
      </c>
      <c r="D1623" s="80">
        <v>215</v>
      </c>
      <c r="E1623" s="85">
        <v>69</v>
      </c>
      <c r="F1623" s="4">
        <f t="shared" si="144"/>
        <v>1.4776432637027818E-2</v>
      </c>
      <c r="G1623" s="4">
        <f t="shared" si="142"/>
        <v>1.4776432637027818E-2</v>
      </c>
      <c r="H1623" s="91">
        <v>7.55079561261736E-2</v>
      </c>
      <c r="I1623" s="91">
        <v>6.0731523489145782E-2</v>
      </c>
    </row>
    <row r="1624" spans="1:9" x14ac:dyDescent="0.2">
      <c r="A1624" s="204" t="e">
        <v>#N/A</v>
      </c>
      <c r="B1624" s="204"/>
      <c r="C1624" s="83" t="s">
        <v>520</v>
      </c>
      <c r="D1624" s="80">
        <v>413</v>
      </c>
      <c r="E1624" s="85">
        <v>201</v>
      </c>
      <c r="F1624" s="4">
        <f t="shared" si="144"/>
        <v>1.6897552417738965E-2</v>
      </c>
      <c r="G1624" s="4">
        <f t="shared" si="142"/>
        <v>1.6897552417738965E-2</v>
      </c>
      <c r="H1624" s="90">
        <v>0.15231747831273149</v>
      </c>
      <c r="I1624" s="90">
        <v>0.13541992589499252</v>
      </c>
    </row>
    <row r="1625" spans="1:9" x14ac:dyDescent="0.2">
      <c r="A1625" s="204" t="e">
        <v>#N/A</v>
      </c>
      <c r="B1625" s="204"/>
      <c r="C1625" s="83" t="s">
        <v>521</v>
      </c>
      <c r="D1625" s="80">
        <v>637</v>
      </c>
      <c r="E1625" s="85">
        <v>414</v>
      </c>
      <c r="F1625" s="4">
        <f t="shared" si="144"/>
        <v>9.9692133354497559E-3</v>
      </c>
      <c r="G1625" s="4">
        <f t="shared" si="142"/>
        <v>9.9692133354497559E-3</v>
      </c>
      <c r="H1625" s="91">
        <v>0.23666323001595044</v>
      </c>
      <c r="I1625" s="91">
        <v>0.22669401668050068</v>
      </c>
    </row>
    <row r="1626" spans="1:9" x14ac:dyDescent="0.2">
      <c r="A1626" s="204" t="e">
        <v>#N/A</v>
      </c>
      <c r="B1626" s="204"/>
      <c r="C1626" s="83" t="s">
        <v>522</v>
      </c>
      <c r="D1626" s="80">
        <v>1079</v>
      </c>
      <c r="E1626" s="85">
        <v>739</v>
      </c>
      <c r="F1626" s="4">
        <f t="shared" si="144"/>
        <v>-1.1607355675172848E-2</v>
      </c>
      <c r="G1626" s="4">
        <f t="shared" si="142"/>
        <v>1.1607355675172848E-2</v>
      </c>
      <c r="H1626" s="91">
        <v>0.3662712018819515</v>
      </c>
      <c r="I1626" s="91">
        <v>0.37787855755712435</v>
      </c>
    </row>
    <row r="1627" spans="1:9" x14ac:dyDescent="0.2">
      <c r="A1627" s="204" t="e">
        <v>#N/A</v>
      </c>
      <c r="B1627" s="204"/>
      <c r="C1627" s="83" t="s">
        <v>523</v>
      </c>
      <c r="D1627" s="80">
        <v>200</v>
      </c>
      <c r="E1627" s="85">
        <v>209</v>
      </c>
      <c r="F1627" s="4">
        <f t="shared" si="144"/>
        <v>-1.3389262811091887E-2</v>
      </c>
      <c r="G1627" s="4">
        <f t="shared" si="142"/>
        <v>1.3389262811091887E-2</v>
      </c>
      <c r="H1627" s="91">
        <v>6.9668202096909576E-2</v>
      </c>
      <c r="I1627" s="91">
        <v>8.3057464908001463E-2</v>
      </c>
    </row>
    <row r="1628" spans="1:9" x14ac:dyDescent="0.2">
      <c r="A1628" s="204" t="e">
        <v>#N/A</v>
      </c>
      <c r="B1628" s="204"/>
      <c r="C1628" s="83" t="s">
        <v>524</v>
      </c>
      <c r="D1628" s="80">
        <v>124</v>
      </c>
      <c r="E1628" s="85">
        <v>125</v>
      </c>
      <c r="F1628" s="4">
        <f t="shared" si="144"/>
        <v>-8.0862630008719794E-3</v>
      </c>
      <c r="G1628" s="4">
        <f t="shared" si="142"/>
        <v>8.0862630008719794E-3</v>
      </c>
      <c r="H1628" s="91">
        <v>4.2828491150100401E-2</v>
      </c>
      <c r="I1628" s="91">
        <v>5.091475415097238E-2</v>
      </c>
    </row>
    <row r="1629" spans="1:9" x14ac:dyDescent="0.2">
      <c r="A1629" s="204" t="e">
        <v>#N/A</v>
      </c>
      <c r="B1629" s="204"/>
      <c r="C1629" s="83" t="s">
        <v>525</v>
      </c>
      <c r="D1629" s="80">
        <v>156</v>
      </c>
      <c r="E1629" s="85">
        <v>130</v>
      </c>
      <c r="F1629" s="4">
        <f t="shared" si="144"/>
        <v>-7.6729640741550476E-3</v>
      </c>
      <c r="G1629" s="4">
        <f t="shared" si="142"/>
        <v>7.6729640741550476E-3</v>
      </c>
      <c r="H1629" s="91">
        <v>5.6743440416183802E-2</v>
      </c>
      <c r="I1629" s="91">
        <v>6.4416404490338849E-2</v>
      </c>
    </row>
    <row r="1630" spans="1:9" x14ac:dyDescent="0.2">
      <c r="A1630" s="202" t="s">
        <v>353</v>
      </c>
      <c r="B1630" s="202" t="s">
        <v>1137</v>
      </c>
      <c r="C1630" s="92" t="s">
        <v>11</v>
      </c>
      <c r="D1630" s="93">
        <v>0</v>
      </c>
      <c r="E1630" s="103">
        <v>2</v>
      </c>
      <c r="F1630" s="4">
        <f>SUM(H1630-I1630)</f>
        <v>-9.8204016975178923E-4</v>
      </c>
      <c r="G1630" s="4">
        <f t="shared" si="142"/>
        <v>9.8204016975178923E-4</v>
      </c>
      <c r="H1630" s="91">
        <v>0</v>
      </c>
      <c r="I1630" s="91">
        <v>9.8204016975178923E-4</v>
      </c>
    </row>
    <row r="1631" spans="1:9" x14ac:dyDescent="0.2">
      <c r="A1631" s="202" t="e">
        <v>#N/A</v>
      </c>
      <c r="B1631" s="202"/>
      <c r="C1631" s="92" t="s">
        <v>12</v>
      </c>
      <c r="D1631" s="93">
        <v>0</v>
      </c>
      <c r="E1631" s="103">
        <v>0</v>
      </c>
      <c r="F1631" s="4">
        <f>SUM(H1631-I1631)</f>
        <v>0</v>
      </c>
      <c r="G1631" s="4">
        <f t="shared" si="142"/>
        <v>0</v>
      </c>
      <c r="H1631" s="91">
        <v>0</v>
      </c>
      <c r="I1631" s="91">
        <v>0</v>
      </c>
    </row>
    <row r="1632" spans="1:9" x14ac:dyDescent="0.2">
      <c r="A1632" s="202" t="e">
        <v>#N/A</v>
      </c>
      <c r="B1632" s="202"/>
      <c r="C1632" s="92" t="s">
        <v>519</v>
      </c>
      <c r="D1632" s="93">
        <v>473</v>
      </c>
      <c r="E1632" s="103">
        <v>188</v>
      </c>
      <c r="F1632" s="4">
        <f>SUM(H1632-I1632)</f>
        <v>6.7720938188502472E-2</v>
      </c>
      <c r="G1632" s="4">
        <f t="shared" si="142"/>
        <v>6.7720938188502472E-2</v>
      </c>
      <c r="H1632" s="91">
        <v>0.16622859403909349</v>
      </c>
      <c r="I1632" s="91">
        <v>9.8507655850591014E-2</v>
      </c>
    </row>
    <row r="1633" spans="1:9" x14ac:dyDescent="0.2">
      <c r="A1633" s="202" t="e">
        <v>#N/A</v>
      </c>
      <c r="B1633" s="202"/>
      <c r="C1633" s="92" t="s">
        <v>520</v>
      </c>
      <c r="D1633" s="93">
        <v>1044</v>
      </c>
      <c r="E1633" s="103">
        <v>523</v>
      </c>
      <c r="F1633" s="4">
        <f t="shared" ref="F1633:F1637" si="145">SUM(H1633-I1633)</f>
        <v>9.1866748302635859E-2</v>
      </c>
      <c r="G1633" s="4">
        <f t="shared" si="142"/>
        <v>9.1866748302635859E-2</v>
      </c>
      <c r="H1633" s="91">
        <v>0.34998027714695157</v>
      </c>
      <c r="I1633" s="91">
        <v>0.25811352884431571</v>
      </c>
    </row>
    <row r="1634" spans="1:9" x14ac:dyDescent="0.2">
      <c r="A1634" s="202" t="e">
        <v>#N/A</v>
      </c>
      <c r="B1634" s="202"/>
      <c r="C1634" s="92" t="s">
        <v>521</v>
      </c>
      <c r="D1634" s="93">
        <v>929</v>
      </c>
      <c r="E1634" s="103">
        <v>768</v>
      </c>
      <c r="F1634" s="4">
        <f t="shared" si="145"/>
        <v>-7.6580762279748527E-2</v>
      </c>
      <c r="G1634" s="4">
        <f t="shared" si="142"/>
        <v>7.6580762279748527E-2</v>
      </c>
      <c r="H1634" s="91">
        <v>0.33762113941662142</v>
      </c>
      <c r="I1634" s="91">
        <v>0.41420190169636995</v>
      </c>
    </row>
    <row r="1635" spans="1:9" x14ac:dyDescent="0.2">
      <c r="A1635" s="202" t="e">
        <v>#N/A</v>
      </c>
      <c r="B1635" s="202"/>
      <c r="C1635" s="92" t="s">
        <v>1138</v>
      </c>
      <c r="D1635" s="93">
        <v>221</v>
      </c>
      <c r="E1635" s="103">
        <v>258</v>
      </c>
      <c r="F1635" s="4">
        <f t="shared" si="145"/>
        <v>-5.7893078071212203E-2</v>
      </c>
      <c r="G1635" s="4">
        <f t="shared" si="142"/>
        <v>5.7893078071212203E-2</v>
      </c>
      <c r="H1635" s="91">
        <v>8.5218686643897743E-2</v>
      </c>
      <c r="I1635" s="91">
        <v>0.14311176471510995</v>
      </c>
    </row>
    <row r="1636" spans="1:9" x14ac:dyDescent="0.2">
      <c r="A1636" s="202" t="e">
        <v>#N/A</v>
      </c>
      <c r="B1636" s="202"/>
      <c r="C1636" s="92" t="s">
        <v>523</v>
      </c>
      <c r="D1636" s="93">
        <v>114</v>
      </c>
      <c r="E1636" s="103">
        <v>106</v>
      </c>
      <c r="F1636" s="4">
        <f t="shared" si="145"/>
        <v>-1.6887921854457033E-2</v>
      </c>
      <c r="G1636" s="4">
        <f t="shared" si="142"/>
        <v>1.6887921854457033E-2</v>
      </c>
      <c r="H1636" s="91">
        <v>4.3817702420017882E-2</v>
      </c>
      <c r="I1636" s="91">
        <v>6.0705624274474915E-2</v>
      </c>
    </row>
    <row r="1637" spans="1:9" x14ac:dyDescent="0.2">
      <c r="A1637" s="202" t="e">
        <v>#N/A</v>
      </c>
      <c r="B1637" s="202"/>
      <c r="C1637" s="92" t="s">
        <v>1139</v>
      </c>
      <c r="D1637" s="93">
        <v>43</v>
      </c>
      <c r="E1637" s="103">
        <v>47</v>
      </c>
      <c r="F1637" s="4">
        <f t="shared" si="145"/>
        <v>-7.2438841159666902E-3</v>
      </c>
      <c r="G1637" s="4">
        <f t="shared" si="142"/>
        <v>7.2438841159666902E-3</v>
      </c>
      <c r="H1637" s="90">
        <v>1.7133600333418767E-2</v>
      </c>
      <c r="I1637" s="90">
        <v>2.4377484449385457E-2</v>
      </c>
    </row>
    <row r="1638" spans="1:9" x14ac:dyDescent="0.2">
      <c r="A1638" s="204" t="s">
        <v>353</v>
      </c>
      <c r="B1638" s="204" t="s">
        <v>532</v>
      </c>
      <c r="C1638" s="83" t="s">
        <v>11</v>
      </c>
      <c r="D1638" s="80">
        <v>0</v>
      </c>
      <c r="E1638" s="85">
        <v>0</v>
      </c>
      <c r="F1638" s="4">
        <f>SUM(H1638-I1638)</f>
        <v>0</v>
      </c>
      <c r="G1638" s="4">
        <f t="shared" si="142"/>
        <v>0</v>
      </c>
      <c r="H1638" s="91">
        <v>0</v>
      </c>
      <c r="I1638" s="91">
        <v>0</v>
      </c>
    </row>
    <row r="1639" spans="1:9" x14ac:dyDescent="0.2">
      <c r="A1639" s="204" t="e">
        <v>#N/A</v>
      </c>
      <c r="B1639" s="204"/>
      <c r="C1639" s="83" t="s">
        <v>12</v>
      </c>
      <c r="D1639" s="80">
        <v>0</v>
      </c>
      <c r="E1639" s="85">
        <v>1</v>
      </c>
      <c r="F1639" s="4">
        <f>SUM(H1639-I1639)</f>
        <v>-2.155806581963934E-4</v>
      </c>
      <c r="G1639" s="4">
        <f t="shared" si="142"/>
        <v>2.155806581963934E-4</v>
      </c>
      <c r="H1639" s="91">
        <v>0</v>
      </c>
      <c r="I1639" s="91">
        <v>2.155806581963934E-4</v>
      </c>
    </row>
    <row r="1640" spans="1:9" x14ac:dyDescent="0.2">
      <c r="A1640" s="204" t="e">
        <v>#N/A</v>
      </c>
      <c r="B1640" s="204"/>
      <c r="C1640" s="83" t="s">
        <v>519</v>
      </c>
      <c r="D1640" s="80">
        <v>310</v>
      </c>
      <c r="E1640" s="85">
        <v>136</v>
      </c>
      <c r="F1640" s="4">
        <f>SUM(H1640-I1640)</f>
        <v>1.4880627589354808E-2</v>
      </c>
      <c r="G1640" s="4">
        <f t="shared" si="142"/>
        <v>1.4880627589354808E-2</v>
      </c>
      <c r="H1640" s="91">
        <v>0.10939698586394346</v>
      </c>
      <c r="I1640" s="91">
        <v>9.4516358274588652E-2</v>
      </c>
    </row>
    <row r="1641" spans="1:9" x14ac:dyDescent="0.2">
      <c r="A1641" s="204" t="e">
        <v>#N/A</v>
      </c>
      <c r="B1641" s="204"/>
      <c r="C1641" s="83" t="s">
        <v>520</v>
      </c>
      <c r="D1641" s="80">
        <v>714</v>
      </c>
      <c r="E1641" s="85">
        <v>366</v>
      </c>
      <c r="F1641" s="4">
        <f t="shared" ref="F1641:F1646" si="146">SUM(H1641-I1641)</f>
        <v>2.8848266363314473E-2</v>
      </c>
      <c r="G1641" s="4">
        <f t="shared" si="142"/>
        <v>2.8848266363314473E-2</v>
      </c>
      <c r="H1641" s="91">
        <v>0.25620526459289988</v>
      </c>
      <c r="I1641" s="91">
        <v>0.22735699822958541</v>
      </c>
    </row>
    <row r="1642" spans="1:9" x14ac:dyDescent="0.2">
      <c r="A1642" s="204" t="e">
        <v>#N/A</v>
      </c>
      <c r="B1642" s="204"/>
      <c r="C1642" s="83" t="s">
        <v>521</v>
      </c>
      <c r="D1642" s="80">
        <v>1014</v>
      </c>
      <c r="E1642" s="85">
        <v>691</v>
      </c>
      <c r="F1642" s="4">
        <f t="shared" si="146"/>
        <v>-4.8694070226750208E-3</v>
      </c>
      <c r="G1642" s="4">
        <f t="shared" si="142"/>
        <v>4.8694070226750208E-3</v>
      </c>
      <c r="H1642" s="91">
        <v>0.36000762840729822</v>
      </c>
      <c r="I1642" s="91">
        <v>0.36487703542997324</v>
      </c>
    </row>
    <row r="1643" spans="1:9" x14ac:dyDescent="0.2">
      <c r="A1643" s="204" t="e">
        <v>#N/A</v>
      </c>
      <c r="B1643" s="204"/>
      <c r="C1643" s="83" t="s">
        <v>522</v>
      </c>
      <c r="D1643" s="80">
        <v>336</v>
      </c>
      <c r="E1643" s="85">
        <v>292</v>
      </c>
      <c r="F1643" s="4">
        <f t="shared" si="146"/>
        <v>-1.3099226746197762E-2</v>
      </c>
      <c r="G1643" s="4">
        <f t="shared" si="142"/>
        <v>1.3099226746197762E-2</v>
      </c>
      <c r="H1643" s="91">
        <v>0.12309324945301431</v>
      </c>
      <c r="I1643" s="91">
        <v>0.13619247619921207</v>
      </c>
    </row>
    <row r="1644" spans="1:9" x14ac:dyDescent="0.2">
      <c r="A1644" s="204" t="e">
        <v>#N/A</v>
      </c>
      <c r="B1644" s="204"/>
      <c r="C1644" s="83" t="s">
        <v>523</v>
      </c>
      <c r="D1644" s="80">
        <v>312</v>
      </c>
      <c r="E1644" s="85">
        <v>257</v>
      </c>
      <c r="F1644" s="4">
        <f t="shared" si="146"/>
        <v>-1.0496565990967724E-2</v>
      </c>
      <c r="G1644" s="4">
        <f t="shared" si="142"/>
        <v>1.0496565990967724E-2</v>
      </c>
      <c r="H1644" s="91">
        <v>0.10586789340689345</v>
      </c>
      <c r="I1644" s="91">
        <v>0.11636445939786118</v>
      </c>
    </row>
    <row r="1645" spans="1:9" x14ac:dyDescent="0.2">
      <c r="A1645" s="204" t="e">
        <v>#N/A</v>
      </c>
      <c r="B1645" s="204"/>
      <c r="C1645" s="83" t="s">
        <v>524</v>
      </c>
      <c r="D1645" s="80">
        <v>99</v>
      </c>
      <c r="E1645" s="85">
        <v>98</v>
      </c>
      <c r="F1645" s="4">
        <f t="shared" si="146"/>
        <v>-9.1266690122131511E-3</v>
      </c>
      <c r="G1645" s="4">
        <f t="shared" si="142"/>
        <v>9.1266690122131511E-3</v>
      </c>
      <c r="H1645" s="91">
        <v>3.0871717166614902E-2</v>
      </c>
      <c r="I1645" s="91">
        <v>3.9998386178828053E-2</v>
      </c>
    </row>
    <row r="1646" spans="1:9" x14ac:dyDescent="0.2">
      <c r="A1646" s="204" t="e">
        <v>#N/A</v>
      </c>
      <c r="B1646" s="204"/>
      <c r="C1646" s="83" t="s">
        <v>525</v>
      </c>
      <c r="D1646" s="80">
        <v>39</v>
      </c>
      <c r="E1646" s="85">
        <v>51</v>
      </c>
      <c r="F1646" s="4">
        <f t="shared" si="146"/>
        <v>-5.921444522417732E-3</v>
      </c>
      <c r="G1646" s="4">
        <f t="shared" si="142"/>
        <v>5.921444522417732E-3</v>
      </c>
      <c r="H1646" s="91">
        <v>1.4557261109336549E-2</v>
      </c>
      <c r="I1646" s="91">
        <v>2.0478705631754281E-2</v>
      </c>
    </row>
    <row r="1647" spans="1:9" x14ac:dyDescent="0.2">
      <c r="A1647" s="202" t="s">
        <v>353</v>
      </c>
      <c r="B1647" s="202" t="s">
        <v>1176</v>
      </c>
      <c r="C1647" s="92" t="s">
        <v>11</v>
      </c>
      <c r="D1647" s="93">
        <v>0</v>
      </c>
      <c r="E1647" s="103">
        <v>0</v>
      </c>
      <c r="F1647" s="4">
        <f>SUM(H1647-I1647)</f>
        <v>0</v>
      </c>
      <c r="G1647" s="4">
        <f t="shared" si="142"/>
        <v>0</v>
      </c>
      <c r="H1647" s="91">
        <v>0</v>
      </c>
      <c r="I1647" s="91">
        <v>0</v>
      </c>
    </row>
    <row r="1648" spans="1:9" x14ac:dyDescent="0.2">
      <c r="A1648" s="202" t="e">
        <v>#N/A</v>
      </c>
      <c r="B1648" s="202"/>
      <c r="C1648" s="92" t="s">
        <v>12</v>
      </c>
      <c r="D1648" s="93">
        <v>0</v>
      </c>
      <c r="E1648" s="103">
        <v>1</v>
      </c>
      <c r="F1648" s="4">
        <f>SUM(H1648-I1648)</f>
        <v>-5.3735643977494228E-4</v>
      </c>
      <c r="G1648" s="4">
        <f t="shared" si="142"/>
        <v>5.3735643977494228E-4</v>
      </c>
      <c r="H1648" s="91">
        <v>0</v>
      </c>
      <c r="I1648" s="91">
        <v>5.3735643977494228E-4</v>
      </c>
    </row>
    <row r="1649" spans="1:9" x14ac:dyDescent="0.2">
      <c r="A1649" s="202" t="e">
        <v>#N/A</v>
      </c>
      <c r="B1649" s="202"/>
      <c r="C1649" s="92" t="s">
        <v>519</v>
      </c>
      <c r="D1649" s="93">
        <v>485</v>
      </c>
      <c r="E1649" s="103">
        <v>185</v>
      </c>
      <c r="F1649" s="4">
        <f>SUM(H1649-I1649)</f>
        <v>7.3052969022177436E-2</v>
      </c>
      <c r="G1649" s="4">
        <f t="shared" si="142"/>
        <v>7.3052969022177436E-2</v>
      </c>
      <c r="H1649" s="91">
        <v>0.16466930338078314</v>
      </c>
      <c r="I1649" s="91">
        <v>9.1616334358605708E-2</v>
      </c>
    </row>
    <row r="1650" spans="1:9" x14ac:dyDescent="0.2">
      <c r="A1650" s="202" t="e">
        <v>#N/A</v>
      </c>
      <c r="B1650" s="202"/>
      <c r="C1650" s="92" t="s">
        <v>520</v>
      </c>
      <c r="D1650" s="93">
        <v>1018</v>
      </c>
      <c r="E1650" s="103">
        <v>509</v>
      </c>
      <c r="F1650" s="4">
        <f t="shared" ref="F1650:F1654" si="147">SUM(H1650-I1650)</f>
        <v>9.2757955037505613E-2</v>
      </c>
      <c r="G1650" s="4">
        <f t="shared" si="142"/>
        <v>9.2757955037505613E-2</v>
      </c>
      <c r="H1650" s="90">
        <v>0.35720143134656829</v>
      </c>
      <c r="I1650" s="90">
        <v>0.26444347630906267</v>
      </c>
    </row>
    <row r="1651" spans="1:9" x14ac:dyDescent="0.2">
      <c r="A1651" s="202" t="e">
        <v>#N/A</v>
      </c>
      <c r="B1651" s="202"/>
      <c r="C1651" s="92" t="s">
        <v>521</v>
      </c>
      <c r="D1651" s="93">
        <v>859</v>
      </c>
      <c r="E1651" s="103">
        <v>686</v>
      </c>
      <c r="F1651" s="4">
        <f t="shared" si="147"/>
        <v>-5.3855303424990564E-2</v>
      </c>
      <c r="G1651" s="4">
        <f t="shared" si="142"/>
        <v>5.3855303424990564E-2</v>
      </c>
      <c r="H1651" s="91">
        <v>0.30456888070656996</v>
      </c>
      <c r="I1651" s="91">
        <v>0.35842418413156052</v>
      </c>
    </row>
    <row r="1652" spans="1:9" x14ac:dyDescent="0.2">
      <c r="A1652" s="202" t="e">
        <v>#N/A</v>
      </c>
      <c r="B1652" s="202"/>
      <c r="C1652" s="92" t="s">
        <v>1138</v>
      </c>
      <c r="D1652" s="93">
        <v>321</v>
      </c>
      <c r="E1652" s="103">
        <v>318</v>
      </c>
      <c r="F1652" s="4">
        <f t="shared" si="147"/>
        <v>-5.2843959233254981E-2</v>
      </c>
      <c r="G1652" s="4">
        <f t="shared" ref="G1652:G1715" si="148">ABS(F1652)</f>
        <v>5.2843959233254981E-2</v>
      </c>
      <c r="H1652" s="91">
        <v>0.11886407216111429</v>
      </c>
      <c r="I1652" s="91">
        <v>0.17170803139436927</v>
      </c>
    </row>
    <row r="1653" spans="1:9" x14ac:dyDescent="0.2">
      <c r="A1653" s="202" t="e">
        <v>#N/A</v>
      </c>
      <c r="B1653" s="202"/>
      <c r="C1653" s="92" t="s">
        <v>523</v>
      </c>
      <c r="D1653" s="93">
        <v>95</v>
      </c>
      <c r="E1653" s="103">
        <v>132</v>
      </c>
      <c r="F1653" s="4">
        <f t="shared" si="147"/>
        <v>-4.2964013116273105E-2</v>
      </c>
      <c r="G1653" s="4">
        <f t="shared" si="148"/>
        <v>4.2964013116273105E-2</v>
      </c>
      <c r="H1653" s="91">
        <v>3.5116789235426722E-2</v>
      </c>
      <c r="I1653" s="91">
        <v>7.8080802351699827E-2</v>
      </c>
    </row>
    <row r="1654" spans="1:9" x14ac:dyDescent="0.2">
      <c r="A1654" s="202" t="e">
        <v>#N/A</v>
      </c>
      <c r="B1654" s="202"/>
      <c r="C1654" s="92" t="s">
        <v>1139</v>
      </c>
      <c r="D1654" s="93">
        <v>46</v>
      </c>
      <c r="E1654" s="103">
        <v>61</v>
      </c>
      <c r="F1654" s="4">
        <f t="shared" si="147"/>
        <v>-1.561029184538721E-2</v>
      </c>
      <c r="G1654" s="4">
        <f t="shared" si="148"/>
        <v>1.561029184538721E-2</v>
      </c>
      <c r="H1654" s="91">
        <v>1.9579523169538503E-2</v>
      </c>
      <c r="I1654" s="91">
        <v>3.5189815014925713E-2</v>
      </c>
    </row>
    <row r="1655" spans="1:9" x14ac:dyDescent="0.2">
      <c r="A1655" s="204" t="s">
        <v>353</v>
      </c>
      <c r="B1655" s="204" t="s">
        <v>534</v>
      </c>
      <c r="C1655" s="83" t="s">
        <v>11</v>
      </c>
      <c r="D1655" s="80">
        <v>0</v>
      </c>
      <c r="E1655" s="85">
        <v>0</v>
      </c>
      <c r="F1655" s="4">
        <f>SUM(H1655-I1655)</f>
        <v>0</v>
      </c>
      <c r="G1655" s="4">
        <f t="shared" si="148"/>
        <v>0</v>
      </c>
      <c r="H1655" s="91">
        <v>0</v>
      </c>
      <c r="I1655" s="91">
        <v>0</v>
      </c>
    </row>
    <row r="1656" spans="1:9" x14ac:dyDescent="0.2">
      <c r="A1656" s="204" t="e">
        <v>#N/A</v>
      </c>
      <c r="B1656" s="204"/>
      <c r="C1656" s="83" t="s">
        <v>12</v>
      </c>
      <c r="D1656" s="80">
        <v>0</v>
      </c>
      <c r="E1656" s="85">
        <v>4</v>
      </c>
      <c r="F1656" s="4">
        <f>SUM(H1656-I1656)</f>
        <v>-8.4695909773756088E-4</v>
      </c>
      <c r="G1656" s="4">
        <f t="shared" si="148"/>
        <v>8.4695909773756088E-4</v>
      </c>
      <c r="H1656" s="91">
        <v>0</v>
      </c>
      <c r="I1656" s="91">
        <v>8.4695909773756088E-4</v>
      </c>
    </row>
    <row r="1657" spans="1:9" x14ac:dyDescent="0.2">
      <c r="A1657" s="204" t="e">
        <v>#N/A</v>
      </c>
      <c r="B1657" s="204"/>
      <c r="C1657" s="83" t="s">
        <v>519</v>
      </c>
      <c r="D1657" s="80">
        <v>406</v>
      </c>
      <c r="E1657" s="85">
        <v>157</v>
      </c>
      <c r="F1657" s="4">
        <f>SUM(H1657-I1657)</f>
        <v>2.5574539138335683E-2</v>
      </c>
      <c r="G1657" s="4">
        <f t="shared" si="148"/>
        <v>2.5574539138335683E-2</v>
      </c>
      <c r="H1657" s="91">
        <v>0.1413466889313309</v>
      </c>
      <c r="I1657" s="91">
        <v>0.11577214979299522</v>
      </c>
    </row>
    <row r="1658" spans="1:9" x14ac:dyDescent="0.2">
      <c r="A1658" s="204" t="e">
        <v>#N/A</v>
      </c>
      <c r="B1658" s="204"/>
      <c r="C1658" s="83" t="s">
        <v>520</v>
      </c>
      <c r="D1658" s="80">
        <v>728</v>
      </c>
      <c r="E1658" s="85">
        <v>326</v>
      </c>
      <c r="F1658" s="4">
        <f t="shared" ref="F1658:F1663" si="149">SUM(H1658-I1658)</f>
        <v>3.1225745069541261E-2</v>
      </c>
      <c r="G1658" s="4">
        <f t="shared" si="148"/>
        <v>3.1225745069541261E-2</v>
      </c>
      <c r="H1658" s="91">
        <v>0.25962278158969848</v>
      </c>
      <c r="I1658" s="91">
        <v>0.22839703652015722</v>
      </c>
    </row>
    <row r="1659" spans="1:9" x14ac:dyDescent="0.2">
      <c r="A1659" s="204" t="e">
        <v>#N/A</v>
      </c>
      <c r="B1659" s="204"/>
      <c r="C1659" s="83" t="s">
        <v>521</v>
      </c>
      <c r="D1659" s="80">
        <v>824</v>
      </c>
      <c r="E1659" s="85">
        <v>548</v>
      </c>
      <c r="F1659" s="4">
        <f t="shared" si="149"/>
        <v>3.5025315906275223E-3</v>
      </c>
      <c r="G1659" s="4">
        <f t="shared" si="148"/>
        <v>3.5025315906275223E-3</v>
      </c>
      <c r="H1659" s="91">
        <v>0.30009031489672044</v>
      </c>
      <c r="I1659" s="91">
        <v>0.29658778330609292</v>
      </c>
    </row>
    <row r="1660" spans="1:9" x14ac:dyDescent="0.2">
      <c r="A1660" s="204" t="e">
        <v>#N/A</v>
      </c>
      <c r="B1660" s="204"/>
      <c r="C1660" s="83" t="s">
        <v>522</v>
      </c>
      <c r="D1660" s="80">
        <v>584</v>
      </c>
      <c r="E1660" s="85">
        <v>535</v>
      </c>
      <c r="F1660" s="4">
        <f t="shared" si="149"/>
        <v>-2.8527311776021858E-2</v>
      </c>
      <c r="G1660" s="4">
        <f t="shared" si="148"/>
        <v>2.8527311776021858E-2</v>
      </c>
      <c r="H1660" s="91">
        <v>0.20260766493405499</v>
      </c>
      <c r="I1660" s="91">
        <v>0.23113497671007685</v>
      </c>
    </row>
    <row r="1661" spans="1:9" x14ac:dyDescent="0.2">
      <c r="A1661" s="204" t="e">
        <v>#N/A</v>
      </c>
      <c r="B1661" s="204"/>
      <c r="C1661" s="83" t="s">
        <v>523</v>
      </c>
      <c r="D1661" s="80">
        <v>171</v>
      </c>
      <c r="E1661" s="85">
        <v>184</v>
      </c>
      <c r="F1661" s="4">
        <f t="shared" si="149"/>
        <v>-1.6056796217152725E-2</v>
      </c>
      <c r="G1661" s="4">
        <f t="shared" si="148"/>
        <v>1.6056796217152725E-2</v>
      </c>
      <c r="H1661" s="91">
        <v>5.7431665882994559E-2</v>
      </c>
      <c r="I1661" s="91">
        <v>7.3488462100147284E-2</v>
      </c>
    </row>
    <row r="1662" spans="1:9" x14ac:dyDescent="0.2">
      <c r="A1662" s="204" t="e">
        <v>#N/A</v>
      </c>
      <c r="B1662" s="204"/>
      <c r="C1662" s="83" t="s">
        <v>524</v>
      </c>
      <c r="D1662" s="80">
        <v>69</v>
      </c>
      <c r="E1662" s="85">
        <v>82</v>
      </c>
      <c r="F1662" s="4">
        <f t="shared" si="149"/>
        <v>-6.954085706291413E-3</v>
      </c>
      <c r="G1662" s="4">
        <f t="shared" si="148"/>
        <v>6.954085706291413E-3</v>
      </c>
      <c r="H1662" s="91">
        <v>2.5666647400491668E-2</v>
      </c>
      <c r="I1662" s="91">
        <v>3.2620733106783081E-2</v>
      </c>
    </row>
    <row r="1663" spans="1:9" x14ac:dyDescent="0.2">
      <c r="A1663" s="204" t="e">
        <v>#N/A</v>
      </c>
      <c r="B1663" s="204"/>
      <c r="C1663" s="83" t="s">
        <v>525</v>
      </c>
      <c r="D1663" s="80">
        <v>42</v>
      </c>
      <c r="E1663" s="85">
        <v>56</v>
      </c>
      <c r="F1663" s="4">
        <f t="shared" si="149"/>
        <v>-7.9176630012996914E-3</v>
      </c>
      <c r="G1663" s="4">
        <f t="shared" si="148"/>
        <v>7.9176630012996914E-3</v>
      </c>
      <c r="H1663" s="90">
        <v>1.3234236364709408E-2</v>
      </c>
      <c r="I1663" s="90">
        <v>2.11518993660091E-2</v>
      </c>
    </row>
    <row r="1664" spans="1:9" x14ac:dyDescent="0.2">
      <c r="A1664" s="202" t="s">
        <v>353</v>
      </c>
      <c r="B1664" s="202" t="s">
        <v>1140</v>
      </c>
      <c r="C1664" s="92" t="s">
        <v>11</v>
      </c>
      <c r="D1664" s="93">
        <v>0</v>
      </c>
      <c r="E1664" s="103">
        <v>0</v>
      </c>
      <c r="F1664" s="4">
        <f>SUM(H1664-I1664)</f>
        <v>0</v>
      </c>
      <c r="G1664" s="4">
        <f t="shared" si="148"/>
        <v>0</v>
      </c>
      <c r="H1664" s="91">
        <v>0</v>
      </c>
      <c r="I1664" s="91">
        <v>0</v>
      </c>
    </row>
    <row r="1665" spans="1:9" x14ac:dyDescent="0.2">
      <c r="A1665" s="202" t="e">
        <v>#N/A</v>
      </c>
      <c r="B1665" s="202"/>
      <c r="C1665" s="92" t="s">
        <v>12</v>
      </c>
      <c r="D1665" s="93">
        <v>0</v>
      </c>
      <c r="E1665" s="103">
        <v>2</v>
      </c>
      <c r="F1665" s="4">
        <f>SUM(H1665-I1665)</f>
        <v>-1.0836686116686709E-3</v>
      </c>
      <c r="G1665" s="4">
        <f t="shared" si="148"/>
        <v>1.0836686116686709E-3</v>
      </c>
      <c r="H1665" s="91">
        <v>0</v>
      </c>
      <c r="I1665" s="91">
        <v>1.0836686116686709E-3</v>
      </c>
    </row>
    <row r="1666" spans="1:9" x14ac:dyDescent="0.2">
      <c r="A1666" s="202" t="e">
        <v>#N/A</v>
      </c>
      <c r="B1666" s="202"/>
      <c r="C1666" s="92" t="s">
        <v>519</v>
      </c>
      <c r="D1666" s="93">
        <v>775</v>
      </c>
      <c r="E1666" s="103">
        <v>415</v>
      </c>
      <c r="F1666" s="4">
        <f>SUM(H1666-I1666)</f>
        <v>6.337446407629832E-2</v>
      </c>
      <c r="G1666" s="4">
        <f t="shared" si="148"/>
        <v>6.337446407629832E-2</v>
      </c>
      <c r="H1666" s="91">
        <v>0.27437925033604704</v>
      </c>
      <c r="I1666" s="91">
        <v>0.21100478625974872</v>
      </c>
    </row>
    <row r="1667" spans="1:9" x14ac:dyDescent="0.2">
      <c r="A1667" s="202" t="e">
        <v>#N/A</v>
      </c>
      <c r="B1667" s="202"/>
      <c r="C1667" s="92" t="s">
        <v>520</v>
      </c>
      <c r="D1667" s="93">
        <v>1255</v>
      </c>
      <c r="E1667" s="103">
        <v>723</v>
      </c>
      <c r="F1667" s="4">
        <f t="shared" ref="F1667:F1671" si="150">SUM(H1667-I1667)</f>
        <v>7.500345000411901E-2</v>
      </c>
      <c r="G1667" s="4">
        <f t="shared" si="148"/>
        <v>7.500345000411901E-2</v>
      </c>
      <c r="H1667" s="91">
        <v>0.44783158847292204</v>
      </c>
      <c r="I1667" s="91">
        <v>0.37282813846880303</v>
      </c>
    </row>
    <row r="1668" spans="1:9" x14ac:dyDescent="0.2">
      <c r="A1668" s="202" t="e">
        <v>#N/A</v>
      </c>
      <c r="B1668" s="202"/>
      <c r="C1668" s="92" t="s">
        <v>521</v>
      </c>
      <c r="D1668" s="93">
        <v>562</v>
      </c>
      <c r="E1668" s="103">
        <v>519</v>
      </c>
      <c r="F1668" s="4">
        <f t="shared" si="150"/>
        <v>-9.1016926372006896E-2</v>
      </c>
      <c r="G1668" s="4">
        <f t="shared" si="148"/>
        <v>9.1016926372006896E-2</v>
      </c>
      <c r="H1668" s="91">
        <v>0.19728396648307292</v>
      </c>
      <c r="I1668" s="91">
        <v>0.28830089285507982</v>
      </c>
    </row>
    <row r="1669" spans="1:9" x14ac:dyDescent="0.2">
      <c r="A1669" s="202" t="e">
        <v>#N/A</v>
      </c>
      <c r="B1669" s="202"/>
      <c r="C1669" s="92" t="s">
        <v>1138</v>
      </c>
      <c r="D1669" s="93">
        <v>164</v>
      </c>
      <c r="E1669" s="103">
        <v>162</v>
      </c>
      <c r="F1669" s="4">
        <f t="shared" si="150"/>
        <v>-3.4166958232657876E-2</v>
      </c>
      <c r="G1669" s="4">
        <f t="shared" si="148"/>
        <v>3.4166958232657876E-2</v>
      </c>
      <c r="H1669" s="91">
        <v>5.7489972670271811E-2</v>
      </c>
      <c r="I1669" s="91">
        <v>9.1656930902929687E-2</v>
      </c>
    </row>
    <row r="1670" spans="1:9" x14ac:dyDescent="0.2">
      <c r="A1670" s="202" t="e">
        <v>#N/A</v>
      </c>
      <c r="B1670" s="202"/>
      <c r="C1670" s="92" t="s">
        <v>523</v>
      </c>
      <c r="D1670" s="93">
        <v>44</v>
      </c>
      <c r="E1670" s="103">
        <v>41</v>
      </c>
      <c r="F1670" s="4">
        <f t="shared" si="150"/>
        <v>-3.435016301539924E-3</v>
      </c>
      <c r="G1670" s="4">
        <f t="shared" si="148"/>
        <v>3.435016301539924E-3</v>
      </c>
      <c r="H1670" s="91">
        <v>1.6065840370404011E-2</v>
      </c>
      <c r="I1670" s="91">
        <v>1.9500856671943935E-2</v>
      </c>
    </row>
    <row r="1671" spans="1:9" x14ac:dyDescent="0.2">
      <c r="A1671" s="202" t="e">
        <v>#N/A</v>
      </c>
      <c r="B1671" s="202"/>
      <c r="C1671" s="92" t="s">
        <v>1139</v>
      </c>
      <c r="D1671" s="93">
        <v>24</v>
      </c>
      <c r="E1671" s="103">
        <v>30</v>
      </c>
      <c r="F1671" s="4">
        <f t="shared" si="150"/>
        <v>-8.675344562541985E-3</v>
      </c>
      <c r="G1671" s="4">
        <f t="shared" si="148"/>
        <v>8.675344562541985E-3</v>
      </c>
      <c r="H1671" s="91">
        <v>6.9493816672829035E-3</v>
      </c>
      <c r="I1671" s="91">
        <v>1.5624726229824889E-2</v>
      </c>
    </row>
    <row r="1672" spans="1:9" x14ac:dyDescent="0.2">
      <c r="A1672" s="204" t="s">
        <v>353</v>
      </c>
      <c r="B1672" s="204" t="s">
        <v>535</v>
      </c>
      <c r="C1672" s="83" t="s">
        <v>11</v>
      </c>
      <c r="D1672" s="80">
        <v>0</v>
      </c>
      <c r="E1672" s="85">
        <v>1</v>
      </c>
      <c r="F1672" s="4">
        <f>SUM(H1672-I1672)</f>
        <v>-1.7568080058429523E-4</v>
      </c>
      <c r="G1672" s="4">
        <f t="shared" si="148"/>
        <v>1.7568080058429523E-4</v>
      </c>
      <c r="H1672" s="91">
        <v>0</v>
      </c>
      <c r="I1672" s="91">
        <v>1.7568080058429523E-4</v>
      </c>
    </row>
    <row r="1673" spans="1:9" x14ac:dyDescent="0.2">
      <c r="A1673" s="204" t="e">
        <v>#N/A</v>
      </c>
      <c r="B1673" s="204"/>
      <c r="C1673" s="83" t="s">
        <v>12</v>
      </c>
      <c r="D1673" s="80">
        <v>0</v>
      </c>
      <c r="E1673" s="85">
        <v>3</v>
      </c>
      <c r="F1673" s="4">
        <f>SUM(H1673-I1673)</f>
        <v>-5.9844869775278709E-4</v>
      </c>
      <c r="G1673" s="4">
        <f t="shared" si="148"/>
        <v>5.9844869775278709E-4</v>
      </c>
      <c r="H1673" s="91">
        <v>0</v>
      </c>
      <c r="I1673" s="91">
        <v>5.9844869775278709E-4</v>
      </c>
    </row>
    <row r="1674" spans="1:9" x14ac:dyDescent="0.2">
      <c r="A1674" s="204" t="e">
        <v>#N/A</v>
      </c>
      <c r="B1674" s="204"/>
      <c r="C1674" s="83" t="s">
        <v>519</v>
      </c>
      <c r="D1674" s="80">
        <v>625</v>
      </c>
      <c r="E1674" s="85">
        <v>327</v>
      </c>
      <c r="F1674" s="4">
        <f>SUM(H1674-I1674)</f>
        <v>2.1301138138267339E-2</v>
      </c>
      <c r="G1674" s="4">
        <f t="shared" si="148"/>
        <v>2.1301138138267339E-2</v>
      </c>
      <c r="H1674" s="91">
        <v>0.22077378174492387</v>
      </c>
      <c r="I1674" s="91">
        <v>0.19947264360665654</v>
      </c>
    </row>
    <row r="1675" spans="1:9" x14ac:dyDescent="0.2">
      <c r="A1675" s="204" t="e">
        <v>#N/A</v>
      </c>
      <c r="B1675" s="204"/>
      <c r="C1675" s="83" t="s">
        <v>520</v>
      </c>
      <c r="D1675" s="80">
        <v>661</v>
      </c>
      <c r="E1675" s="85">
        <v>359</v>
      </c>
      <c r="F1675" s="4">
        <f t="shared" ref="F1675:F1738" si="151">SUM(H1675-I1675)</f>
        <v>1.9932480100845057E-2</v>
      </c>
      <c r="G1675" s="4">
        <f t="shared" si="148"/>
        <v>1.9932480100845057E-2</v>
      </c>
      <c r="H1675" s="91">
        <v>0.2319082525255434</v>
      </c>
      <c r="I1675" s="91">
        <v>0.21197577242469834</v>
      </c>
    </row>
    <row r="1676" spans="1:9" x14ac:dyDescent="0.2">
      <c r="A1676" s="204" t="e">
        <v>#N/A</v>
      </c>
      <c r="B1676" s="204"/>
      <c r="C1676" s="83" t="s">
        <v>521</v>
      </c>
      <c r="D1676" s="80">
        <v>508</v>
      </c>
      <c r="E1676" s="85">
        <v>350</v>
      </c>
      <c r="F1676" s="4">
        <f t="shared" si="151"/>
        <v>7.4175900583344778E-3</v>
      </c>
      <c r="G1676" s="4">
        <f t="shared" si="148"/>
        <v>7.4175900583344778E-3</v>
      </c>
      <c r="H1676" s="90">
        <v>0.19283916194682352</v>
      </c>
      <c r="I1676" s="90">
        <v>0.18542157188848904</v>
      </c>
    </row>
    <row r="1677" spans="1:9" x14ac:dyDescent="0.2">
      <c r="A1677" s="204" t="e">
        <v>#N/A</v>
      </c>
      <c r="B1677" s="204"/>
      <c r="C1677" s="83" t="s">
        <v>522</v>
      </c>
      <c r="D1677" s="80">
        <v>737</v>
      </c>
      <c r="E1677" s="85">
        <v>552</v>
      </c>
      <c r="F1677" s="4">
        <f t="shared" si="151"/>
        <v>-1.7801827594531361E-2</v>
      </c>
      <c r="G1677" s="4">
        <f t="shared" si="148"/>
        <v>1.7801827594531361E-2</v>
      </c>
      <c r="H1677" s="91">
        <v>0.24803022134654601</v>
      </c>
      <c r="I1677" s="91">
        <v>0.26583204894107737</v>
      </c>
    </row>
    <row r="1678" spans="1:9" x14ac:dyDescent="0.2">
      <c r="A1678" s="204" t="e">
        <v>#N/A</v>
      </c>
      <c r="B1678" s="204"/>
      <c r="C1678" s="83" t="s">
        <v>523</v>
      </c>
      <c r="D1678" s="80">
        <v>128</v>
      </c>
      <c r="E1678" s="85">
        <v>121</v>
      </c>
      <c r="F1678" s="4">
        <f t="shared" si="151"/>
        <v>-8.9871147408234417E-3</v>
      </c>
      <c r="G1678" s="4">
        <f t="shared" si="148"/>
        <v>8.9871147408234417E-3</v>
      </c>
      <c r="H1678" s="91">
        <v>4.8943447586535883E-2</v>
      </c>
      <c r="I1678" s="91">
        <v>5.7930562327359325E-2</v>
      </c>
    </row>
    <row r="1679" spans="1:9" x14ac:dyDescent="0.2">
      <c r="A1679" s="204" t="e">
        <v>#N/A</v>
      </c>
      <c r="B1679" s="204"/>
      <c r="C1679" s="83" t="s">
        <v>524</v>
      </c>
      <c r="D1679" s="80">
        <v>75</v>
      </c>
      <c r="E1679" s="85">
        <v>82</v>
      </c>
      <c r="F1679" s="4">
        <f t="shared" si="151"/>
        <v>-9.022297058232133E-3</v>
      </c>
      <c r="G1679" s="4">
        <f t="shared" si="148"/>
        <v>9.022297058232133E-3</v>
      </c>
      <c r="H1679" s="91">
        <v>2.6201366836582876E-2</v>
      </c>
      <c r="I1679" s="91">
        <v>3.5223663894815009E-2</v>
      </c>
    </row>
    <row r="1680" spans="1:9" x14ac:dyDescent="0.2">
      <c r="A1680" s="204" t="e">
        <v>#N/A</v>
      </c>
      <c r="B1680" s="204"/>
      <c r="C1680" s="83" t="s">
        <v>525</v>
      </c>
      <c r="D1680" s="80">
        <v>90</v>
      </c>
      <c r="E1680" s="85">
        <v>97</v>
      </c>
      <c r="F1680" s="4">
        <f t="shared" si="151"/>
        <v>-1.2065839405522333E-2</v>
      </c>
      <c r="G1680" s="4">
        <f t="shared" si="148"/>
        <v>1.2065839405522333E-2</v>
      </c>
      <c r="H1680" s="91">
        <v>3.1303768013044693E-2</v>
      </c>
      <c r="I1680" s="91">
        <v>4.3369607418567026E-2</v>
      </c>
    </row>
    <row r="1681" spans="1:9" x14ac:dyDescent="0.2">
      <c r="A1681" s="204" t="s">
        <v>353</v>
      </c>
      <c r="B1681" s="204" t="s">
        <v>536</v>
      </c>
      <c r="C1681" s="83" t="s">
        <v>11</v>
      </c>
      <c r="D1681" s="80">
        <v>0</v>
      </c>
      <c r="E1681" s="85">
        <v>0</v>
      </c>
      <c r="F1681" s="4">
        <f t="shared" si="151"/>
        <v>0</v>
      </c>
      <c r="G1681" s="4">
        <f t="shared" si="148"/>
        <v>0</v>
      </c>
      <c r="H1681" s="91">
        <v>0</v>
      </c>
      <c r="I1681" s="91">
        <v>0</v>
      </c>
    </row>
    <row r="1682" spans="1:9" x14ac:dyDescent="0.2">
      <c r="A1682" s="204" t="e">
        <v>#N/A</v>
      </c>
      <c r="B1682" s="204"/>
      <c r="C1682" s="83" t="s">
        <v>12</v>
      </c>
      <c r="D1682" s="80">
        <v>0</v>
      </c>
      <c r="E1682" s="85">
        <v>0</v>
      </c>
      <c r="F1682" s="4">
        <f t="shared" si="151"/>
        <v>0</v>
      </c>
      <c r="G1682" s="4">
        <f t="shared" si="148"/>
        <v>0</v>
      </c>
      <c r="H1682" s="91">
        <v>0</v>
      </c>
      <c r="I1682" s="91">
        <v>0</v>
      </c>
    </row>
    <row r="1683" spans="1:9" x14ac:dyDescent="0.2">
      <c r="A1683" s="204" t="e">
        <v>#N/A</v>
      </c>
      <c r="B1683" s="204"/>
      <c r="C1683" s="83" t="s">
        <v>519</v>
      </c>
      <c r="D1683" s="80">
        <v>465</v>
      </c>
      <c r="E1683" s="85">
        <v>154</v>
      </c>
      <c r="F1683" s="4">
        <f t="shared" si="151"/>
        <v>3.6549972007218712E-2</v>
      </c>
      <c r="G1683" s="4">
        <f t="shared" si="148"/>
        <v>3.6549972007218712E-2</v>
      </c>
      <c r="H1683" s="91">
        <v>0.16322773519871622</v>
      </c>
      <c r="I1683" s="91">
        <v>0.12667776319149751</v>
      </c>
    </row>
    <row r="1684" spans="1:9" x14ac:dyDescent="0.2">
      <c r="A1684" s="204" t="e">
        <v>#N/A</v>
      </c>
      <c r="B1684" s="204"/>
      <c r="C1684" s="83" t="s">
        <v>520</v>
      </c>
      <c r="D1684" s="80">
        <v>1104</v>
      </c>
      <c r="E1684" s="85">
        <v>634</v>
      </c>
      <c r="F1684" s="4">
        <f t="shared" si="151"/>
        <v>2.4025685695835353E-2</v>
      </c>
      <c r="G1684" s="4">
        <f t="shared" si="148"/>
        <v>2.4025685695835353E-2</v>
      </c>
      <c r="H1684" s="91">
        <v>0.38775305023058693</v>
      </c>
      <c r="I1684" s="91">
        <v>0.36372736453475157</v>
      </c>
    </row>
    <row r="1685" spans="1:9" x14ac:dyDescent="0.2">
      <c r="A1685" s="204" t="e">
        <v>#N/A</v>
      </c>
      <c r="B1685" s="204"/>
      <c r="C1685" s="83" t="s">
        <v>521</v>
      </c>
      <c r="D1685" s="80">
        <v>883</v>
      </c>
      <c r="E1685" s="85">
        <v>698</v>
      </c>
      <c r="F1685" s="4">
        <f t="shared" si="151"/>
        <v>-2.2579886789255876E-2</v>
      </c>
      <c r="G1685" s="4">
        <f t="shared" si="148"/>
        <v>2.2579886789255876E-2</v>
      </c>
      <c r="H1685" s="91">
        <v>0.31258367187382219</v>
      </c>
      <c r="I1685" s="91">
        <v>0.33516355866307806</v>
      </c>
    </row>
    <row r="1686" spans="1:9" x14ac:dyDescent="0.2">
      <c r="A1686" s="204" t="e">
        <v>#N/A</v>
      </c>
      <c r="B1686" s="204"/>
      <c r="C1686" s="83" t="s">
        <v>522</v>
      </c>
      <c r="D1686" s="80">
        <v>153</v>
      </c>
      <c r="E1686" s="85">
        <v>170</v>
      </c>
      <c r="F1686" s="4">
        <f t="shared" si="151"/>
        <v>-1.5857680207961182E-2</v>
      </c>
      <c r="G1686" s="4">
        <f t="shared" si="148"/>
        <v>1.5857680207961182E-2</v>
      </c>
      <c r="H1686" s="91">
        <v>5.7851802909086404E-2</v>
      </c>
      <c r="I1686" s="91">
        <v>7.3709483117047586E-2</v>
      </c>
    </row>
    <row r="1687" spans="1:9" x14ac:dyDescent="0.2">
      <c r="A1687" s="204" t="e">
        <v>#N/A</v>
      </c>
      <c r="B1687" s="204"/>
      <c r="C1687" s="83" t="s">
        <v>523</v>
      </c>
      <c r="D1687" s="80">
        <v>131</v>
      </c>
      <c r="E1687" s="85">
        <v>145</v>
      </c>
      <c r="F1687" s="4">
        <f t="shared" si="151"/>
        <v>-1.662353815587659E-2</v>
      </c>
      <c r="G1687" s="4">
        <f t="shared" si="148"/>
        <v>1.662353815587659E-2</v>
      </c>
      <c r="H1687" s="91">
        <v>4.345320596824391E-2</v>
      </c>
      <c r="I1687" s="91">
        <v>6.00767441241205E-2</v>
      </c>
    </row>
    <row r="1688" spans="1:9" x14ac:dyDescent="0.2">
      <c r="A1688" s="204" t="e">
        <v>#N/A</v>
      </c>
      <c r="B1688" s="204"/>
      <c r="C1688" s="83" t="s">
        <v>524</v>
      </c>
      <c r="D1688" s="80">
        <v>65</v>
      </c>
      <c r="E1688" s="85">
        <v>64</v>
      </c>
      <c r="F1688" s="4">
        <f t="shared" si="151"/>
        <v>-4.0007968266595681E-3</v>
      </c>
      <c r="G1688" s="4">
        <f t="shared" si="148"/>
        <v>4.0007968266595681E-3</v>
      </c>
      <c r="H1688" s="91">
        <v>2.4935253187279797E-2</v>
      </c>
      <c r="I1688" s="91">
        <v>2.8936050013939365E-2</v>
      </c>
    </row>
    <row r="1689" spans="1:9" x14ac:dyDescent="0.2">
      <c r="A1689" s="204" t="e">
        <v>#N/A</v>
      </c>
      <c r="B1689" s="204"/>
      <c r="C1689" s="83" t="s">
        <v>525</v>
      </c>
      <c r="D1689" s="80">
        <v>23</v>
      </c>
      <c r="E1689" s="85">
        <v>27</v>
      </c>
      <c r="F1689" s="4">
        <f t="shared" si="151"/>
        <v>-1.5137557232992749E-3</v>
      </c>
      <c r="G1689" s="4">
        <f t="shared" si="148"/>
        <v>1.5137557232992749E-3</v>
      </c>
      <c r="H1689" s="90">
        <v>1.0195280632265387E-2</v>
      </c>
      <c r="I1689" s="90">
        <v>1.1709036355564662E-2</v>
      </c>
    </row>
    <row r="1690" spans="1:9" x14ac:dyDescent="0.2">
      <c r="A1690" s="204" t="s">
        <v>353</v>
      </c>
      <c r="B1690" s="204" t="s">
        <v>537</v>
      </c>
      <c r="C1690" s="83" t="s">
        <v>11</v>
      </c>
      <c r="D1690" s="80">
        <v>0</v>
      </c>
      <c r="E1690" s="85">
        <v>3</v>
      </c>
      <c r="F1690" s="4">
        <f t="shared" si="151"/>
        <v>-7.2436487592371758E-4</v>
      </c>
      <c r="G1690" s="4">
        <f t="shared" si="148"/>
        <v>7.2436487592371758E-4</v>
      </c>
      <c r="H1690" s="91">
        <v>0</v>
      </c>
      <c r="I1690" s="91">
        <v>7.2436487592371758E-4</v>
      </c>
    </row>
    <row r="1691" spans="1:9" x14ac:dyDescent="0.2">
      <c r="A1691" s="204" t="e">
        <v>#N/A</v>
      </c>
      <c r="B1691" s="204"/>
      <c r="C1691" s="83" t="s">
        <v>12</v>
      </c>
      <c r="D1691" s="80">
        <v>0</v>
      </c>
      <c r="E1691" s="85">
        <v>2</v>
      </c>
      <c r="F1691" s="4">
        <f t="shared" si="151"/>
        <v>-2.3898552541105978E-4</v>
      </c>
      <c r="G1691" s="4">
        <f t="shared" si="148"/>
        <v>2.3898552541105978E-4</v>
      </c>
      <c r="H1691" s="91">
        <v>0</v>
      </c>
      <c r="I1691" s="91">
        <v>2.3898552541105978E-4</v>
      </c>
    </row>
    <row r="1692" spans="1:9" x14ac:dyDescent="0.2">
      <c r="A1692" s="204" t="e">
        <v>#N/A</v>
      </c>
      <c r="B1692" s="204"/>
      <c r="C1692" s="83" t="s">
        <v>538</v>
      </c>
      <c r="D1692" s="80">
        <v>804</v>
      </c>
      <c r="E1692" s="85">
        <v>384</v>
      </c>
      <c r="F1692" s="4">
        <f t="shared" si="151"/>
        <v>3.7030116468299179E-2</v>
      </c>
      <c r="G1692" s="4">
        <f t="shared" si="148"/>
        <v>3.7030116468299179E-2</v>
      </c>
      <c r="H1692" s="91">
        <v>0.28620654821468</v>
      </c>
      <c r="I1692" s="91">
        <v>0.24917643174638082</v>
      </c>
    </row>
    <row r="1693" spans="1:9" x14ac:dyDescent="0.2">
      <c r="A1693" s="204" t="e">
        <v>#N/A</v>
      </c>
      <c r="B1693" s="204"/>
      <c r="C1693" s="83" t="s">
        <v>539</v>
      </c>
      <c r="D1693" s="80">
        <v>1476</v>
      </c>
      <c r="E1693" s="85">
        <v>1039</v>
      </c>
      <c r="F1693" s="4">
        <f t="shared" si="151"/>
        <v>-1.1873297174555764E-2</v>
      </c>
      <c r="G1693" s="4">
        <f t="shared" si="148"/>
        <v>1.1873297174555764E-2</v>
      </c>
      <c r="H1693" s="91">
        <v>0.52258123071119333</v>
      </c>
      <c r="I1693" s="91">
        <v>0.5344545278857491</v>
      </c>
    </row>
    <row r="1694" spans="1:9" x14ac:dyDescent="0.2">
      <c r="A1694" s="204" t="e">
        <v>#N/A</v>
      </c>
      <c r="B1694" s="204"/>
      <c r="C1694" s="83" t="s">
        <v>540</v>
      </c>
      <c r="D1694" s="80">
        <v>448</v>
      </c>
      <c r="E1694" s="85">
        <v>386</v>
      </c>
      <c r="F1694" s="4">
        <f t="shared" si="151"/>
        <v>-1.8671778031796815E-2</v>
      </c>
      <c r="G1694" s="4">
        <f t="shared" si="148"/>
        <v>1.8671778031796815E-2</v>
      </c>
      <c r="H1694" s="91">
        <v>0.16023164789702926</v>
      </c>
      <c r="I1694" s="91">
        <v>0.17890342592882608</v>
      </c>
    </row>
    <row r="1695" spans="1:9" x14ac:dyDescent="0.2">
      <c r="A1695" s="204" t="e">
        <v>#N/A</v>
      </c>
      <c r="B1695" s="204"/>
      <c r="C1695" s="83" t="s">
        <v>541</v>
      </c>
      <c r="D1695" s="80">
        <v>96</v>
      </c>
      <c r="E1695" s="85">
        <v>78</v>
      </c>
      <c r="F1695" s="4">
        <f t="shared" si="151"/>
        <v>-5.5216908606107902E-3</v>
      </c>
      <c r="G1695" s="4">
        <f t="shared" si="148"/>
        <v>5.5216908606107902E-3</v>
      </c>
      <c r="H1695" s="91">
        <v>3.0980573177097692E-2</v>
      </c>
      <c r="I1695" s="91">
        <v>3.6502264037708482E-2</v>
      </c>
    </row>
    <row r="1696" spans="1:9" x14ac:dyDescent="0.2">
      <c r="A1696" s="204" t="s">
        <v>353</v>
      </c>
      <c r="B1696" s="204" t="s">
        <v>542</v>
      </c>
      <c r="C1696" s="83" t="s">
        <v>11</v>
      </c>
      <c r="D1696" s="80">
        <v>0</v>
      </c>
      <c r="E1696" s="85">
        <v>0</v>
      </c>
      <c r="F1696" s="4">
        <f t="shared" si="151"/>
        <v>0</v>
      </c>
      <c r="G1696" s="4">
        <f t="shared" si="148"/>
        <v>0</v>
      </c>
      <c r="H1696" s="91">
        <v>0</v>
      </c>
      <c r="I1696" s="91">
        <v>0</v>
      </c>
    </row>
    <row r="1697" spans="1:9" x14ac:dyDescent="0.2">
      <c r="A1697" s="204" t="e">
        <v>#N/A</v>
      </c>
      <c r="B1697" s="204"/>
      <c r="C1697" s="83" t="s">
        <v>12</v>
      </c>
      <c r="D1697" s="80">
        <v>0</v>
      </c>
      <c r="E1697" s="85">
        <v>0</v>
      </c>
      <c r="F1697" s="4">
        <f t="shared" si="151"/>
        <v>0</v>
      </c>
      <c r="G1697" s="4">
        <f t="shared" si="148"/>
        <v>0</v>
      </c>
      <c r="H1697" s="91">
        <v>0</v>
      </c>
      <c r="I1697" s="91">
        <v>0</v>
      </c>
    </row>
    <row r="1698" spans="1:9" x14ac:dyDescent="0.2">
      <c r="A1698" s="204" t="e">
        <v>#N/A</v>
      </c>
      <c r="B1698" s="204"/>
      <c r="C1698" s="83" t="s">
        <v>13</v>
      </c>
      <c r="D1698" s="80">
        <v>1666</v>
      </c>
      <c r="E1698" s="85">
        <v>1053</v>
      </c>
      <c r="F1698" s="4">
        <f t="shared" si="151"/>
        <v>5.2716240384873547E-3</v>
      </c>
      <c r="G1698" s="4">
        <f t="shared" si="148"/>
        <v>5.2716240384873547E-3</v>
      </c>
      <c r="H1698" s="91">
        <v>0.58818706650724517</v>
      </c>
      <c r="I1698" s="91">
        <v>0.58291544246875782</v>
      </c>
    </row>
    <row r="1699" spans="1:9" x14ac:dyDescent="0.2">
      <c r="A1699" s="204" t="e">
        <v>#N/A</v>
      </c>
      <c r="B1699" s="204"/>
      <c r="C1699" s="83" t="s">
        <v>14</v>
      </c>
      <c r="D1699" s="80">
        <v>808</v>
      </c>
      <c r="E1699" s="85">
        <v>418</v>
      </c>
      <c r="F1699" s="4">
        <f t="shared" si="151"/>
        <v>2.9636567065563169E-2</v>
      </c>
      <c r="G1699" s="4">
        <f t="shared" si="148"/>
        <v>2.9636567065563169E-2</v>
      </c>
      <c r="H1699" s="91">
        <v>0.2921870825399604</v>
      </c>
      <c r="I1699" s="91">
        <v>0.26255051547439723</v>
      </c>
    </row>
    <row r="1700" spans="1:9" x14ac:dyDescent="0.2">
      <c r="A1700" s="204" t="e">
        <v>#N/A</v>
      </c>
      <c r="B1700" s="204"/>
      <c r="C1700" s="83" t="s">
        <v>543</v>
      </c>
      <c r="D1700" s="80">
        <v>350</v>
      </c>
      <c r="E1700" s="85">
        <v>421</v>
      </c>
      <c r="F1700" s="4">
        <f t="shared" si="151"/>
        <v>-3.4908191104051425E-2</v>
      </c>
      <c r="G1700" s="4">
        <f t="shared" si="148"/>
        <v>3.4908191104051425E-2</v>
      </c>
      <c r="H1700" s="91">
        <v>0.11962585095279347</v>
      </c>
      <c r="I1700" s="91">
        <v>0.1545340420568449</v>
      </c>
    </row>
    <row r="1701" spans="1:9" x14ac:dyDescent="0.2">
      <c r="A1701" s="204" t="s">
        <v>353</v>
      </c>
      <c r="B1701" s="204" t="s">
        <v>544</v>
      </c>
      <c r="C1701" s="83" t="s">
        <v>11</v>
      </c>
      <c r="D1701" s="80">
        <v>0</v>
      </c>
      <c r="E1701" s="85">
        <v>1</v>
      </c>
      <c r="F1701" s="4">
        <f t="shared" si="151"/>
        <v>-2.3817019741560007E-4</v>
      </c>
      <c r="G1701" s="4">
        <f t="shared" si="148"/>
        <v>2.3817019741560007E-4</v>
      </c>
      <c r="H1701" s="91">
        <v>0</v>
      </c>
      <c r="I1701" s="91">
        <v>2.3817019741560007E-4</v>
      </c>
    </row>
    <row r="1702" spans="1:9" x14ac:dyDescent="0.2">
      <c r="A1702" s="204" t="e">
        <v>#N/A</v>
      </c>
      <c r="B1702" s="204"/>
      <c r="C1702" s="83" t="s">
        <v>12</v>
      </c>
      <c r="D1702" s="80">
        <v>0</v>
      </c>
      <c r="E1702" s="85">
        <v>0</v>
      </c>
      <c r="F1702" s="4">
        <f t="shared" si="151"/>
        <v>0</v>
      </c>
      <c r="G1702" s="4">
        <f t="shared" si="148"/>
        <v>0</v>
      </c>
      <c r="H1702" s="90">
        <v>0</v>
      </c>
      <c r="I1702" s="90">
        <v>0</v>
      </c>
    </row>
    <row r="1703" spans="1:9" x14ac:dyDescent="0.2">
      <c r="A1703" s="204" t="e">
        <v>#N/A</v>
      </c>
      <c r="B1703" s="204"/>
      <c r="C1703" s="83" t="s">
        <v>545</v>
      </c>
      <c r="D1703" s="80">
        <v>174</v>
      </c>
      <c r="E1703" s="85">
        <v>110</v>
      </c>
      <c r="F1703" s="4">
        <f t="shared" si="151"/>
        <v>3.268429916714749E-4</v>
      </c>
      <c r="G1703" s="4">
        <f t="shared" si="148"/>
        <v>3.268429916714749E-4</v>
      </c>
      <c r="H1703" s="91">
        <v>6.8864956922262632E-2</v>
      </c>
      <c r="I1703" s="91">
        <v>6.8538113930591157E-2</v>
      </c>
    </row>
    <row r="1704" spans="1:9" x14ac:dyDescent="0.2">
      <c r="A1704" s="204" t="e">
        <v>#N/A</v>
      </c>
      <c r="B1704" s="204"/>
      <c r="C1704" s="83" t="s">
        <v>546</v>
      </c>
      <c r="D1704" s="80">
        <v>286</v>
      </c>
      <c r="E1704" s="85">
        <v>230</v>
      </c>
      <c r="F1704" s="4">
        <f t="shared" si="151"/>
        <v>-9.764593463309254E-3</v>
      </c>
      <c r="G1704" s="4">
        <f t="shared" si="148"/>
        <v>9.764593463309254E-3</v>
      </c>
      <c r="H1704" s="91">
        <v>0.11754601617832995</v>
      </c>
      <c r="I1704" s="91">
        <v>0.12731060964163921</v>
      </c>
    </row>
    <row r="1705" spans="1:9" x14ac:dyDescent="0.2">
      <c r="A1705" s="204" t="e">
        <v>#N/A</v>
      </c>
      <c r="B1705" s="204"/>
      <c r="C1705" s="83" t="s">
        <v>547</v>
      </c>
      <c r="D1705" s="80">
        <v>773</v>
      </c>
      <c r="E1705" s="85">
        <v>556</v>
      </c>
      <c r="F1705" s="4">
        <f t="shared" si="151"/>
        <v>-8.6352547232259602E-3</v>
      </c>
      <c r="G1705" s="4">
        <f t="shared" si="148"/>
        <v>8.6352547232259602E-3</v>
      </c>
      <c r="H1705" s="91">
        <v>0.3107338035714462</v>
      </c>
      <c r="I1705" s="91">
        <v>0.31936905829467216</v>
      </c>
    </row>
    <row r="1706" spans="1:9" x14ac:dyDescent="0.2">
      <c r="A1706" s="204" t="e">
        <v>#N/A</v>
      </c>
      <c r="B1706" s="204"/>
      <c r="C1706" s="83" t="s">
        <v>548</v>
      </c>
      <c r="D1706" s="80">
        <v>1279</v>
      </c>
      <c r="E1706" s="85">
        <v>842</v>
      </c>
      <c r="F1706" s="4">
        <f t="shared" si="151"/>
        <v>1.8311175392282331E-2</v>
      </c>
      <c r="G1706" s="4">
        <f t="shared" si="148"/>
        <v>1.8311175392282331E-2</v>
      </c>
      <c r="H1706" s="91">
        <v>0.50285522332796384</v>
      </c>
      <c r="I1706" s="91">
        <v>0.48454404793568151</v>
      </c>
    </row>
    <row r="1707" spans="1:9" x14ac:dyDescent="0.2">
      <c r="A1707" s="204" t="s">
        <v>353</v>
      </c>
      <c r="B1707" s="204" t="s">
        <v>549</v>
      </c>
      <c r="C1707" s="83" t="s">
        <v>11</v>
      </c>
      <c r="D1707" s="80">
        <v>0</v>
      </c>
      <c r="E1707" s="85">
        <v>1</v>
      </c>
      <c r="F1707" s="4">
        <f t="shared" si="151"/>
        <v>-2.3817019741560007E-4</v>
      </c>
      <c r="G1707" s="4">
        <f t="shared" si="148"/>
        <v>2.3817019741560007E-4</v>
      </c>
      <c r="H1707" s="91">
        <v>0</v>
      </c>
      <c r="I1707" s="91">
        <v>2.3817019741560007E-4</v>
      </c>
    </row>
    <row r="1708" spans="1:9" x14ac:dyDescent="0.2">
      <c r="A1708" s="204" t="e">
        <v>#N/A</v>
      </c>
      <c r="B1708" s="204"/>
      <c r="C1708" s="83" t="s">
        <v>12</v>
      </c>
      <c r="D1708" s="80">
        <v>0</v>
      </c>
      <c r="E1708" s="85">
        <v>0</v>
      </c>
      <c r="F1708" s="4">
        <f t="shared" si="151"/>
        <v>0</v>
      </c>
      <c r="G1708" s="4">
        <f t="shared" si="148"/>
        <v>0</v>
      </c>
      <c r="H1708" s="91">
        <v>0</v>
      </c>
      <c r="I1708" s="91">
        <v>0</v>
      </c>
    </row>
    <row r="1709" spans="1:9" x14ac:dyDescent="0.2">
      <c r="A1709" s="204" t="e">
        <v>#N/A</v>
      </c>
      <c r="B1709" s="204"/>
      <c r="C1709" s="83" t="s">
        <v>545</v>
      </c>
      <c r="D1709" s="80">
        <v>164</v>
      </c>
      <c r="E1709" s="85">
        <v>116</v>
      </c>
      <c r="F1709" s="4">
        <f t="shared" si="151"/>
        <v>-4.9313741801546157E-3</v>
      </c>
      <c r="G1709" s="4">
        <f t="shared" si="148"/>
        <v>4.9313741801546157E-3</v>
      </c>
      <c r="H1709" s="91">
        <v>6.4438931382924641E-2</v>
      </c>
      <c r="I1709" s="91">
        <v>6.9370305563079257E-2</v>
      </c>
    </row>
    <row r="1710" spans="1:9" x14ac:dyDescent="0.2">
      <c r="A1710" s="204" t="e">
        <v>#N/A</v>
      </c>
      <c r="B1710" s="204"/>
      <c r="C1710" s="83" t="s">
        <v>546</v>
      </c>
      <c r="D1710" s="80">
        <v>243</v>
      </c>
      <c r="E1710" s="85">
        <v>200</v>
      </c>
      <c r="F1710" s="4">
        <f t="shared" si="151"/>
        <v>-1.6794400619869976E-2</v>
      </c>
      <c r="G1710" s="4">
        <f t="shared" si="148"/>
        <v>1.6794400619869976E-2</v>
      </c>
      <c r="H1710" s="91">
        <v>8.8929021662048011E-2</v>
      </c>
      <c r="I1710" s="91">
        <v>0.10572342228191799</v>
      </c>
    </row>
    <row r="1711" spans="1:9" x14ac:dyDescent="0.2">
      <c r="A1711" s="204" t="e">
        <v>#N/A</v>
      </c>
      <c r="B1711" s="204"/>
      <c r="C1711" s="83" t="s">
        <v>547</v>
      </c>
      <c r="D1711" s="80">
        <v>730</v>
      </c>
      <c r="E1711" s="85">
        <v>521</v>
      </c>
      <c r="F1711" s="4">
        <f t="shared" si="151"/>
        <v>3.6136324746504633E-3</v>
      </c>
      <c r="G1711" s="4">
        <f t="shared" si="148"/>
        <v>3.6136324746504633E-3</v>
      </c>
      <c r="H1711" s="91">
        <v>0.30072877508073853</v>
      </c>
      <c r="I1711" s="91">
        <v>0.29711514260608807</v>
      </c>
    </row>
    <row r="1712" spans="1:9" x14ac:dyDescent="0.2">
      <c r="A1712" s="204" t="e">
        <v>#N/A</v>
      </c>
      <c r="B1712" s="204"/>
      <c r="C1712" s="83" t="s">
        <v>548</v>
      </c>
      <c r="D1712" s="80">
        <v>1375</v>
      </c>
      <c r="E1712" s="85">
        <v>901</v>
      </c>
      <c r="F1712" s="4">
        <f t="shared" si="151"/>
        <v>1.8350312522792844E-2</v>
      </c>
      <c r="G1712" s="4">
        <f t="shared" si="148"/>
        <v>1.8350312522792844E-2</v>
      </c>
      <c r="H1712" s="91">
        <v>0.54590327187429155</v>
      </c>
      <c r="I1712" s="91">
        <v>0.52755295935149871</v>
      </c>
    </row>
    <row r="1713" spans="1:9" x14ac:dyDescent="0.2">
      <c r="A1713" s="204" t="s">
        <v>353</v>
      </c>
      <c r="B1713" s="204" t="s">
        <v>550</v>
      </c>
      <c r="C1713" s="83" t="s">
        <v>11</v>
      </c>
      <c r="D1713" s="80">
        <v>0</v>
      </c>
      <c r="E1713" s="85">
        <v>1</v>
      </c>
      <c r="F1713" s="4">
        <f t="shared" si="151"/>
        <v>-2.3817019741560007E-4</v>
      </c>
      <c r="G1713" s="4">
        <f t="shared" si="148"/>
        <v>2.3817019741560007E-4</v>
      </c>
      <c r="H1713" s="91">
        <v>0</v>
      </c>
      <c r="I1713" s="91">
        <v>2.3817019741560007E-4</v>
      </c>
    </row>
    <row r="1714" spans="1:9" x14ac:dyDescent="0.2">
      <c r="A1714" s="204" t="e">
        <v>#N/A</v>
      </c>
      <c r="B1714" s="204"/>
      <c r="C1714" s="83" t="s">
        <v>12</v>
      </c>
      <c r="D1714" s="80">
        <v>0</v>
      </c>
      <c r="E1714" s="85">
        <v>0</v>
      </c>
      <c r="F1714" s="4">
        <f t="shared" si="151"/>
        <v>0</v>
      </c>
      <c r="G1714" s="4">
        <f t="shared" si="148"/>
        <v>0</v>
      </c>
      <c r="H1714" s="91">
        <v>0</v>
      </c>
      <c r="I1714" s="91">
        <v>0</v>
      </c>
    </row>
    <row r="1715" spans="1:9" x14ac:dyDescent="0.2">
      <c r="A1715" s="204" t="e">
        <v>#N/A</v>
      </c>
      <c r="B1715" s="204"/>
      <c r="C1715" s="83" t="s">
        <v>545</v>
      </c>
      <c r="D1715" s="80">
        <v>156</v>
      </c>
      <c r="E1715" s="85">
        <v>102</v>
      </c>
      <c r="F1715" s="4">
        <f t="shared" si="151"/>
        <v>-2.1143783914213746E-3</v>
      </c>
      <c r="G1715" s="4">
        <f t="shared" si="148"/>
        <v>2.1143783914213746E-3</v>
      </c>
      <c r="H1715" s="90">
        <v>5.9430615174891288E-2</v>
      </c>
      <c r="I1715" s="90">
        <v>6.1544993566312663E-2</v>
      </c>
    </row>
    <row r="1716" spans="1:9" x14ac:dyDescent="0.2">
      <c r="A1716" s="204" t="e">
        <v>#N/A</v>
      </c>
      <c r="B1716" s="204"/>
      <c r="C1716" s="83" t="s">
        <v>546</v>
      </c>
      <c r="D1716" s="80">
        <v>245</v>
      </c>
      <c r="E1716" s="85">
        <v>238</v>
      </c>
      <c r="F1716" s="4">
        <f t="shared" si="151"/>
        <v>-1.982503631125139E-2</v>
      </c>
      <c r="G1716" s="4">
        <f t="shared" ref="G1716:G1779" si="152">ABS(F1716)</f>
        <v>1.982503631125139E-2</v>
      </c>
      <c r="H1716" s="91">
        <v>9.8044995649443828E-2</v>
      </c>
      <c r="I1716" s="91">
        <v>0.11787003196069522</v>
      </c>
    </row>
    <row r="1717" spans="1:9" x14ac:dyDescent="0.2">
      <c r="A1717" s="204" t="e">
        <v>#N/A</v>
      </c>
      <c r="B1717" s="204"/>
      <c r="C1717" s="83" t="s">
        <v>547</v>
      </c>
      <c r="D1717" s="80">
        <v>717</v>
      </c>
      <c r="E1717" s="85">
        <v>533</v>
      </c>
      <c r="F1717" s="4">
        <f t="shared" si="151"/>
        <v>-7.1985915796112798E-3</v>
      </c>
      <c r="G1717" s="4">
        <f t="shared" si="152"/>
        <v>7.1985915796112798E-3</v>
      </c>
      <c r="H1717" s="91">
        <v>0.28912124592230248</v>
      </c>
      <c r="I1717" s="91">
        <v>0.29631983750191376</v>
      </c>
    </row>
    <row r="1718" spans="1:9" x14ac:dyDescent="0.2">
      <c r="A1718" s="204" t="e">
        <v>#N/A</v>
      </c>
      <c r="B1718" s="204"/>
      <c r="C1718" s="83" t="s">
        <v>548</v>
      </c>
      <c r="D1718" s="80">
        <v>1394</v>
      </c>
      <c r="E1718" s="85">
        <v>865</v>
      </c>
      <c r="F1718" s="4">
        <f t="shared" si="151"/>
        <v>2.937617647970292E-2</v>
      </c>
      <c r="G1718" s="4">
        <f t="shared" si="152"/>
        <v>2.937617647970292E-2</v>
      </c>
      <c r="H1718" s="91">
        <v>0.55340314325336504</v>
      </c>
      <c r="I1718" s="91">
        <v>0.52402696677366212</v>
      </c>
    </row>
    <row r="1719" spans="1:9" x14ac:dyDescent="0.2">
      <c r="A1719" s="204" t="s">
        <v>353</v>
      </c>
      <c r="B1719" s="204" t="s">
        <v>551</v>
      </c>
      <c r="C1719" s="83" t="s">
        <v>11</v>
      </c>
      <c r="D1719" s="80">
        <v>0</v>
      </c>
      <c r="E1719" s="85">
        <v>0</v>
      </c>
      <c r="F1719" s="4">
        <f t="shared" si="151"/>
        <v>0</v>
      </c>
      <c r="G1719" s="4">
        <f t="shared" si="152"/>
        <v>0</v>
      </c>
      <c r="H1719" s="91">
        <v>0</v>
      </c>
      <c r="I1719" s="91">
        <v>0</v>
      </c>
    </row>
    <row r="1720" spans="1:9" x14ac:dyDescent="0.2">
      <c r="A1720" s="204" t="e">
        <v>#N/A</v>
      </c>
      <c r="B1720" s="204"/>
      <c r="C1720" s="83" t="s">
        <v>12</v>
      </c>
      <c r="D1720" s="80">
        <v>0</v>
      </c>
      <c r="E1720" s="85">
        <v>1</v>
      </c>
      <c r="F1720" s="4">
        <f t="shared" si="151"/>
        <v>-2.3817019741560007E-4</v>
      </c>
      <c r="G1720" s="4">
        <f t="shared" si="152"/>
        <v>2.3817019741560007E-4</v>
      </c>
      <c r="H1720" s="91">
        <v>0</v>
      </c>
      <c r="I1720" s="91">
        <v>2.3817019741560007E-4</v>
      </c>
    </row>
    <row r="1721" spans="1:9" x14ac:dyDescent="0.2">
      <c r="A1721" s="204" t="e">
        <v>#N/A</v>
      </c>
      <c r="B1721" s="204"/>
      <c r="C1721" s="83" t="s">
        <v>545</v>
      </c>
      <c r="D1721" s="80">
        <v>132</v>
      </c>
      <c r="E1721" s="85">
        <v>105</v>
      </c>
      <c r="F1721" s="4">
        <f t="shared" si="151"/>
        <v>-7.5364067393671602E-3</v>
      </c>
      <c r="G1721" s="4">
        <f t="shared" si="152"/>
        <v>7.5364067393671602E-3</v>
      </c>
      <c r="H1721" s="91">
        <v>5.1980635353927947E-2</v>
      </c>
      <c r="I1721" s="91">
        <v>5.9517042093295107E-2</v>
      </c>
    </row>
    <row r="1722" spans="1:9" x14ac:dyDescent="0.2">
      <c r="A1722" s="204" t="e">
        <v>#N/A</v>
      </c>
      <c r="B1722" s="204"/>
      <c r="C1722" s="83" t="s">
        <v>546</v>
      </c>
      <c r="D1722" s="80">
        <v>556</v>
      </c>
      <c r="E1722" s="85">
        <v>449</v>
      </c>
      <c r="F1722" s="4">
        <f t="shared" si="151"/>
        <v>-1.5839707430508221E-2</v>
      </c>
      <c r="G1722" s="4">
        <f t="shared" si="152"/>
        <v>1.5839707430508221E-2</v>
      </c>
      <c r="H1722" s="91">
        <v>0.21976384906418517</v>
      </c>
      <c r="I1722" s="91">
        <v>0.23560355649469339</v>
      </c>
    </row>
    <row r="1723" spans="1:9" x14ac:dyDescent="0.2">
      <c r="A1723" s="204" t="e">
        <v>#N/A</v>
      </c>
      <c r="B1723" s="204"/>
      <c r="C1723" s="83" t="s">
        <v>547</v>
      </c>
      <c r="D1723" s="80">
        <v>1006</v>
      </c>
      <c r="E1723" s="85">
        <v>765</v>
      </c>
      <c r="F1723" s="4">
        <f t="shared" si="151"/>
        <v>-1.2666901906012884E-2</v>
      </c>
      <c r="G1723" s="4">
        <f t="shared" si="152"/>
        <v>1.2666901906012884E-2</v>
      </c>
      <c r="H1723" s="91">
        <v>0.39827634453637001</v>
      </c>
      <c r="I1723" s="91">
        <v>0.41094324644238289</v>
      </c>
    </row>
    <row r="1724" spans="1:9" x14ac:dyDescent="0.2">
      <c r="A1724" s="204" t="e">
        <v>#N/A</v>
      </c>
      <c r="B1724" s="204"/>
      <c r="C1724" s="83" t="s">
        <v>548</v>
      </c>
      <c r="D1724" s="80">
        <v>818</v>
      </c>
      <c r="E1724" s="85">
        <v>419</v>
      </c>
      <c r="F1724" s="4">
        <f t="shared" si="151"/>
        <v>3.6281186273306398E-2</v>
      </c>
      <c r="G1724" s="4">
        <f t="shared" si="152"/>
        <v>3.6281186273306398E-2</v>
      </c>
      <c r="H1724" s="91">
        <v>0.32997917104551905</v>
      </c>
      <c r="I1724" s="91">
        <v>0.29369798477221265</v>
      </c>
    </row>
    <row r="1725" spans="1:9" x14ac:dyDescent="0.2">
      <c r="A1725" s="204" t="s">
        <v>353</v>
      </c>
      <c r="B1725" s="204" t="s">
        <v>552</v>
      </c>
      <c r="C1725" s="83" t="s">
        <v>11</v>
      </c>
      <c r="D1725" s="80">
        <v>0</v>
      </c>
      <c r="E1725" s="85">
        <v>0</v>
      </c>
      <c r="F1725" s="4">
        <f t="shared" si="151"/>
        <v>0</v>
      </c>
      <c r="G1725" s="4">
        <f t="shared" si="152"/>
        <v>0</v>
      </c>
      <c r="H1725" s="91">
        <v>0</v>
      </c>
      <c r="I1725" s="91">
        <v>0</v>
      </c>
    </row>
    <row r="1726" spans="1:9" x14ac:dyDescent="0.2">
      <c r="A1726" s="204" t="e">
        <v>#N/A</v>
      </c>
      <c r="B1726" s="204"/>
      <c r="C1726" s="83" t="s">
        <v>12</v>
      </c>
      <c r="D1726" s="80">
        <v>0</v>
      </c>
      <c r="E1726" s="85">
        <v>1</v>
      </c>
      <c r="F1726" s="4">
        <f t="shared" si="151"/>
        <v>-2.3817019741560007E-4</v>
      </c>
      <c r="G1726" s="4">
        <f t="shared" si="152"/>
        <v>2.3817019741560007E-4</v>
      </c>
      <c r="H1726" s="91">
        <v>0</v>
      </c>
      <c r="I1726" s="91">
        <v>2.3817019741560007E-4</v>
      </c>
    </row>
    <row r="1727" spans="1:9" x14ac:dyDescent="0.2">
      <c r="A1727" s="204" t="e">
        <v>#N/A</v>
      </c>
      <c r="B1727" s="204"/>
      <c r="C1727" s="83" t="s">
        <v>545</v>
      </c>
      <c r="D1727" s="80">
        <v>113</v>
      </c>
      <c r="E1727" s="85">
        <v>95</v>
      </c>
      <c r="F1727" s="4">
        <f t="shared" si="151"/>
        <v>-1.8619439435270876E-3</v>
      </c>
      <c r="G1727" s="4">
        <f t="shared" si="152"/>
        <v>1.8619439435270876E-3</v>
      </c>
      <c r="H1727" s="91">
        <v>4.988848293183052E-2</v>
      </c>
      <c r="I1727" s="91">
        <v>5.1750426875357608E-2</v>
      </c>
    </row>
    <row r="1728" spans="1:9" x14ac:dyDescent="0.2">
      <c r="A1728" s="204" t="e">
        <v>#N/A</v>
      </c>
      <c r="B1728" s="204"/>
      <c r="C1728" s="83" t="s">
        <v>546</v>
      </c>
      <c r="D1728" s="80">
        <v>423</v>
      </c>
      <c r="E1728" s="85">
        <v>368</v>
      </c>
      <c r="F1728" s="4">
        <f t="shared" si="151"/>
        <v>-1.7787607497843E-2</v>
      </c>
      <c r="G1728" s="4">
        <f t="shared" si="152"/>
        <v>1.7787607497843E-2</v>
      </c>
      <c r="H1728" s="90">
        <v>0.17116530969179011</v>
      </c>
      <c r="I1728" s="90">
        <v>0.18895291718963311</v>
      </c>
    </row>
    <row r="1729" spans="1:9" x14ac:dyDescent="0.2">
      <c r="A1729" s="204" t="e">
        <v>#N/A</v>
      </c>
      <c r="B1729" s="204"/>
      <c r="C1729" s="83" t="s">
        <v>547</v>
      </c>
      <c r="D1729" s="80">
        <v>1075</v>
      </c>
      <c r="E1729" s="85">
        <v>780</v>
      </c>
      <c r="F1729" s="4">
        <f t="shared" si="151"/>
        <v>-7.3856938028705188E-3</v>
      </c>
      <c r="G1729" s="4">
        <f t="shared" si="152"/>
        <v>7.3856938028705188E-3</v>
      </c>
      <c r="H1729" s="91">
        <v>0.42454006688467522</v>
      </c>
      <c r="I1729" s="91">
        <v>0.43192576068754573</v>
      </c>
    </row>
    <row r="1730" spans="1:9" x14ac:dyDescent="0.2">
      <c r="A1730" s="204" t="e">
        <v>#N/A</v>
      </c>
      <c r="B1730" s="204"/>
      <c r="C1730" s="83" t="s">
        <v>548</v>
      </c>
      <c r="D1730" s="80">
        <v>901</v>
      </c>
      <c r="E1730" s="85">
        <v>495</v>
      </c>
      <c r="F1730" s="4">
        <f t="shared" si="151"/>
        <v>2.7273415441659066E-2</v>
      </c>
      <c r="G1730" s="4">
        <f t="shared" si="152"/>
        <v>2.7273415441659066E-2</v>
      </c>
      <c r="H1730" s="91">
        <v>0.35440614049170632</v>
      </c>
      <c r="I1730" s="91">
        <v>0.32713272505004726</v>
      </c>
    </row>
    <row r="1731" spans="1:9" x14ac:dyDescent="0.2">
      <c r="A1731" s="204" t="s">
        <v>353</v>
      </c>
      <c r="B1731" s="204" t="s">
        <v>553</v>
      </c>
      <c r="C1731" s="83" t="s">
        <v>11</v>
      </c>
      <c r="D1731" s="80">
        <v>0</v>
      </c>
      <c r="E1731" s="85">
        <v>0</v>
      </c>
      <c r="F1731" s="4">
        <f t="shared" si="151"/>
        <v>0</v>
      </c>
      <c r="G1731" s="4">
        <f t="shared" si="152"/>
        <v>0</v>
      </c>
      <c r="H1731" s="91">
        <v>0</v>
      </c>
      <c r="I1731" s="91">
        <v>0</v>
      </c>
    </row>
    <row r="1732" spans="1:9" x14ac:dyDescent="0.2">
      <c r="A1732" s="204" t="e">
        <v>#N/A</v>
      </c>
      <c r="B1732" s="204"/>
      <c r="C1732" s="83" t="s">
        <v>12</v>
      </c>
      <c r="D1732" s="80">
        <v>0</v>
      </c>
      <c r="E1732" s="85">
        <v>1</v>
      </c>
      <c r="F1732" s="4">
        <f t="shared" si="151"/>
        <v>-2.3817019741560007E-4</v>
      </c>
      <c r="G1732" s="4">
        <f t="shared" si="152"/>
        <v>2.3817019741560007E-4</v>
      </c>
      <c r="H1732" s="91">
        <v>0</v>
      </c>
      <c r="I1732" s="91">
        <v>2.3817019741560007E-4</v>
      </c>
    </row>
    <row r="1733" spans="1:9" x14ac:dyDescent="0.2">
      <c r="A1733" s="204" t="e">
        <v>#N/A</v>
      </c>
      <c r="B1733" s="204"/>
      <c r="C1733" s="83" t="s">
        <v>545</v>
      </c>
      <c r="D1733" s="80">
        <v>226</v>
      </c>
      <c r="E1733" s="85">
        <v>231</v>
      </c>
      <c r="F1733" s="4">
        <f t="shared" si="151"/>
        <v>-2.0820016619335094E-2</v>
      </c>
      <c r="G1733" s="4">
        <f t="shared" si="152"/>
        <v>2.0820016619335094E-2</v>
      </c>
      <c r="H1733" s="91">
        <v>0.10158207399717264</v>
      </c>
      <c r="I1733" s="91">
        <v>0.12240209061650774</v>
      </c>
    </row>
    <row r="1734" spans="1:9" x14ac:dyDescent="0.2">
      <c r="A1734" s="204" t="e">
        <v>#N/A</v>
      </c>
      <c r="B1734" s="204"/>
      <c r="C1734" s="83" t="s">
        <v>546</v>
      </c>
      <c r="D1734" s="80">
        <v>430</v>
      </c>
      <c r="E1734" s="85">
        <v>332</v>
      </c>
      <c r="F1734" s="4">
        <f t="shared" si="151"/>
        <v>-6.9032715889120189E-3</v>
      </c>
      <c r="G1734" s="4">
        <f t="shared" si="152"/>
        <v>6.9032715889120189E-3</v>
      </c>
      <c r="H1734" s="91">
        <v>0.16547089006967355</v>
      </c>
      <c r="I1734" s="91">
        <v>0.17237416165858557</v>
      </c>
    </row>
    <row r="1735" spans="1:9" x14ac:dyDescent="0.2">
      <c r="A1735" s="204" t="e">
        <v>#N/A</v>
      </c>
      <c r="B1735" s="204"/>
      <c r="C1735" s="83" t="s">
        <v>547</v>
      </c>
      <c r="D1735" s="80">
        <v>909</v>
      </c>
      <c r="E1735" s="85">
        <v>653</v>
      </c>
      <c r="F1735" s="4">
        <f t="shared" si="151"/>
        <v>-6.2248071557358675E-3</v>
      </c>
      <c r="G1735" s="4">
        <f t="shared" si="152"/>
        <v>6.2248071557358675E-3</v>
      </c>
      <c r="H1735" s="91">
        <v>0.35348709426289249</v>
      </c>
      <c r="I1735" s="91">
        <v>0.35971190141862835</v>
      </c>
    </row>
    <row r="1736" spans="1:9" x14ac:dyDescent="0.2">
      <c r="A1736" s="204" t="e">
        <v>#N/A</v>
      </c>
      <c r="B1736" s="204"/>
      <c r="C1736" s="83" t="s">
        <v>548</v>
      </c>
      <c r="D1736" s="80">
        <v>947</v>
      </c>
      <c r="E1736" s="85">
        <v>522</v>
      </c>
      <c r="F1736" s="4">
        <f t="shared" si="151"/>
        <v>3.4186265561401974E-2</v>
      </c>
      <c r="G1736" s="4">
        <f t="shared" si="152"/>
        <v>3.4186265561401974E-2</v>
      </c>
      <c r="H1736" s="91">
        <v>0.37945994167026365</v>
      </c>
      <c r="I1736" s="91">
        <v>0.34527367610886167</v>
      </c>
    </row>
    <row r="1737" spans="1:9" x14ac:dyDescent="0.2">
      <c r="A1737" s="204" t="s">
        <v>353</v>
      </c>
      <c r="B1737" s="204" t="s">
        <v>554</v>
      </c>
      <c r="C1737" s="83" t="s">
        <v>11</v>
      </c>
      <c r="D1737" s="80">
        <v>0</v>
      </c>
      <c r="E1737" s="85">
        <v>0</v>
      </c>
      <c r="F1737" s="4">
        <f t="shared" si="151"/>
        <v>0</v>
      </c>
      <c r="G1737" s="4">
        <f t="shared" si="152"/>
        <v>0</v>
      </c>
      <c r="H1737" s="91">
        <v>0</v>
      </c>
      <c r="I1737" s="91">
        <v>0</v>
      </c>
    </row>
    <row r="1738" spans="1:9" x14ac:dyDescent="0.2">
      <c r="A1738" s="204" t="e">
        <v>#N/A</v>
      </c>
      <c r="B1738" s="204"/>
      <c r="C1738" s="83" t="s">
        <v>12</v>
      </c>
      <c r="D1738" s="80">
        <v>0</v>
      </c>
      <c r="E1738" s="85">
        <v>1</v>
      </c>
      <c r="F1738" s="4">
        <f t="shared" si="151"/>
        <v>-2.3817019741560007E-4</v>
      </c>
      <c r="G1738" s="4">
        <f t="shared" si="152"/>
        <v>2.3817019741560007E-4</v>
      </c>
      <c r="H1738" s="91">
        <v>0</v>
      </c>
      <c r="I1738" s="91">
        <v>2.3817019741560007E-4</v>
      </c>
    </row>
    <row r="1739" spans="1:9" x14ac:dyDescent="0.2">
      <c r="A1739" s="204" t="e">
        <v>#N/A</v>
      </c>
      <c r="B1739" s="204"/>
      <c r="C1739" s="83" t="s">
        <v>545</v>
      </c>
      <c r="D1739" s="80">
        <v>160</v>
      </c>
      <c r="E1739" s="85">
        <v>112</v>
      </c>
      <c r="F1739" s="4">
        <f t="shared" ref="F1739:F1766" si="153">SUM(H1739-I1739)</f>
        <v>1.0179938291232371E-3</v>
      </c>
      <c r="G1739" s="4">
        <f t="shared" si="152"/>
        <v>1.0179938291232371E-3</v>
      </c>
      <c r="H1739" s="91">
        <v>6.9494119193988263E-2</v>
      </c>
      <c r="I1739" s="91">
        <v>6.8476125364865026E-2</v>
      </c>
    </row>
    <row r="1740" spans="1:9" x14ac:dyDescent="0.2">
      <c r="A1740" s="204" t="e">
        <v>#N/A</v>
      </c>
      <c r="B1740" s="204"/>
      <c r="C1740" s="83" t="s">
        <v>546</v>
      </c>
      <c r="D1740" s="80">
        <v>324</v>
      </c>
      <c r="E1740" s="85">
        <v>276</v>
      </c>
      <c r="F1740" s="4">
        <f t="shared" si="153"/>
        <v>-1.5058738386944354E-2</v>
      </c>
      <c r="G1740" s="4">
        <f t="shared" si="152"/>
        <v>1.5058738386944354E-2</v>
      </c>
      <c r="H1740" s="91">
        <v>0.13106942451753084</v>
      </c>
      <c r="I1740" s="91">
        <v>0.1461281629044752</v>
      </c>
    </row>
    <row r="1741" spans="1:9" x14ac:dyDescent="0.2">
      <c r="A1741" s="204" t="e">
        <v>#N/A</v>
      </c>
      <c r="B1741" s="204"/>
      <c r="C1741" s="83" t="s">
        <v>547</v>
      </c>
      <c r="D1741" s="80">
        <v>840</v>
      </c>
      <c r="E1741" s="85">
        <v>625</v>
      </c>
      <c r="F1741" s="4">
        <f t="shared" si="153"/>
        <v>-5.0786400725956193E-3</v>
      </c>
      <c r="G1741" s="4">
        <f t="shared" si="152"/>
        <v>5.0786400725956193E-3</v>
      </c>
      <c r="H1741" s="90">
        <v>0.33327001119982796</v>
      </c>
      <c r="I1741" s="90">
        <v>0.33834865127242358</v>
      </c>
    </row>
    <row r="1742" spans="1:9" x14ac:dyDescent="0.2">
      <c r="A1742" s="204" t="e">
        <v>#N/A</v>
      </c>
      <c r="B1742" s="204"/>
      <c r="C1742" s="83" t="s">
        <v>548</v>
      </c>
      <c r="D1742" s="80">
        <v>1188</v>
      </c>
      <c r="E1742" s="85">
        <v>725</v>
      </c>
      <c r="F1742" s="4">
        <f t="shared" si="153"/>
        <v>1.9357554827835743E-2</v>
      </c>
      <c r="G1742" s="4">
        <f t="shared" si="152"/>
        <v>1.9357554827835743E-2</v>
      </c>
      <c r="H1742" s="91">
        <v>0.46616644508865568</v>
      </c>
      <c r="I1742" s="91">
        <v>0.44680889026081994</v>
      </c>
    </row>
    <row r="1743" spans="1:9" x14ac:dyDescent="0.2">
      <c r="A1743" s="204" t="s">
        <v>353</v>
      </c>
      <c r="B1743" s="204" t="s">
        <v>555</v>
      </c>
      <c r="C1743" s="83" t="s">
        <v>11</v>
      </c>
      <c r="D1743" s="80">
        <v>0</v>
      </c>
      <c r="E1743" s="85">
        <v>0</v>
      </c>
      <c r="F1743" s="4">
        <f t="shared" si="153"/>
        <v>0</v>
      </c>
      <c r="G1743" s="4">
        <f t="shared" si="152"/>
        <v>0</v>
      </c>
      <c r="H1743" s="91">
        <v>0</v>
      </c>
      <c r="I1743" s="91">
        <v>0</v>
      </c>
    </row>
    <row r="1744" spans="1:9" x14ac:dyDescent="0.2">
      <c r="A1744" s="204" t="e">
        <v>#N/A</v>
      </c>
      <c r="B1744" s="204"/>
      <c r="C1744" s="83" t="s">
        <v>12</v>
      </c>
      <c r="D1744" s="80">
        <v>0</v>
      </c>
      <c r="E1744" s="85">
        <v>1</v>
      </c>
      <c r="F1744" s="4">
        <f t="shared" si="153"/>
        <v>-2.3817019741560007E-4</v>
      </c>
      <c r="G1744" s="4">
        <f t="shared" si="152"/>
        <v>2.3817019741560007E-4</v>
      </c>
      <c r="H1744" s="91">
        <v>0</v>
      </c>
      <c r="I1744" s="91">
        <v>2.3817019741560007E-4</v>
      </c>
    </row>
    <row r="1745" spans="1:9" x14ac:dyDescent="0.2">
      <c r="A1745" s="204" t="e">
        <v>#N/A</v>
      </c>
      <c r="B1745" s="204"/>
      <c r="C1745" s="83" t="s">
        <v>545</v>
      </c>
      <c r="D1745" s="80">
        <v>172</v>
      </c>
      <c r="E1745" s="85">
        <v>165</v>
      </c>
      <c r="F1745" s="4">
        <f t="shared" si="153"/>
        <v>-1.2632139782332588E-2</v>
      </c>
      <c r="G1745" s="4">
        <f t="shared" si="152"/>
        <v>1.2632139782332588E-2</v>
      </c>
      <c r="H1745" s="91">
        <v>7.2583851512529315E-2</v>
      </c>
      <c r="I1745" s="91">
        <v>8.5215991294861904E-2</v>
      </c>
    </row>
    <row r="1746" spans="1:9" x14ac:dyDescent="0.2">
      <c r="A1746" s="204" t="e">
        <v>#N/A</v>
      </c>
      <c r="B1746" s="204"/>
      <c r="C1746" s="83" t="s">
        <v>546</v>
      </c>
      <c r="D1746" s="80">
        <v>376</v>
      </c>
      <c r="E1746" s="85">
        <v>352</v>
      </c>
      <c r="F1746" s="4">
        <f t="shared" si="153"/>
        <v>-2.716265560956091E-2</v>
      </c>
      <c r="G1746" s="4">
        <f t="shared" si="152"/>
        <v>2.716265560956091E-2</v>
      </c>
      <c r="H1746" s="91">
        <v>0.1444981994355779</v>
      </c>
      <c r="I1746" s="91">
        <v>0.17166085504513881</v>
      </c>
    </row>
    <row r="1747" spans="1:9" x14ac:dyDescent="0.2">
      <c r="A1747" s="204" t="e">
        <v>#N/A</v>
      </c>
      <c r="B1747" s="204"/>
      <c r="C1747" s="83" t="s">
        <v>547</v>
      </c>
      <c r="D1747" s="80">
        <v>916</v>
      </c>
      <c r="E1747" s="85">
        <v>639</v>
      </c>
      <c r="F1747" s="4">
        <f t="shared" si="153"/>
        <v>4.5539242915521028E-3</v>
      </c>
      <c r="G1747" s="4">
        <f t="shared" si="152"/>
        <v>4.5539242915521028E-3</v>
      </c>
      <c r="H1747" s="91">
        <v>0.36654231858304454</v>
      </c>
      <c r="I1747" s="91">
        <v>0.36198839429149243</v>
      </c>
    </row>
    <row r="1748" spans="1:9" x14ac:dyDescent="0.2">
      <c r="A1748" s="204" t="e">
        <v>#N/A</v>
      </c>
      <c r="B1748" s="204"/>
      <c r="C1748" s="83" t="s">
        <v>548</v>
      </c>
      <c r="D1748" s="80">
        <v>1048</v>
      </c>
      <c r="E1748" s="85">
        <v>582</v>
      </c>
      <c r="F1748" s="4">
        <f t="shared" si="153"/>
        <v>3.5479041297760527E-2</v>
      </c>
      <c r="G1748" s="4">
        <f t="shared" si="152"/>
        <v>3.5479041297760527E-2</v>
      </c>
      <c r="H1748" s="91">
        <v>0.41637563046885051</v>
      </c>
      <c r="I1748" s="91">
        <v>0.38089658917108998</v>
      </c>
    </row>
    <row r="1749" spans="1:9" x14ac:dyDescent="0.2">
      <c r="A1749" s="204" t="s">
        <v>353</v>
      </c>
      <c r="B1749" s="204" t="s">
        <v>556</v>
      </c>
      <c r="C1749" s="83" t="s">
        <v>11</v>
      </c>
      <c r="D1749" s="80">
        <v>0</v>
      </c>
      <c r="E1749" s="85">
        <v>1</v>
      </c>
      <c r="F1749" s="4">
        <f t="shared" si="153"/>
        <v>-3.1665679573951824E-4</v>
      </c>
      <c r="G1749" s="4">
        <f t="shared" si="152"/>
        <v>3.1665679573951824E-4</v>
      </c>
      <c r="H1749" s="91">
        <v>0</v>
      </c>
      <c r="I1749" s="91">
        <v>3.1665679573951824E-4</v>
      </c>
    </row>
    <row r="1750" spans="1:9" x14ac:dyDescent="0.2">
      <c r="A1750" s="204" t="e">
        <v>#N/A</v>
      </c>
      <c r="B1750" s="204"/>
      <c r="C1750" s="83" t="s">
        <v>12</v>
      </c>
      <c r="D1750" s="80">
        <v>0</v>
      </c>
      <c r="E1750" s="85">
        <v>1</v>
      </c>
      <c r="F1750" s="4">
        <f t="shared" si="153"/>
        <v>-2.155806581963934E-4</v>
      </c>
      <c r="G1750" s="4">
        <f t="shared" si="152"/>
        <v>2.155806581963934E-4</v>
      </c>
      <c r="H1750" s="91">
        <v>0</v>
      </c>
      <c r="I1750" s="91">
        <v>2.155806581963934E-4</v>
      </c>
    </row>
    <row r="1751" spans="1:9" x14ac:dyDescent="0.2">
      <c r="A1751" s="204" t="e">
        <v>#N/A</v>
      </c>
      <c r="B1751" s="204"/>
      <c r="C1751" s="83" t="s">
        <v>557</v>
      </c>
      <c r="D1751" s="80">
        <v>126</v>
      </c>
      <c r="E1751" s="85">
        <v>105</v>
      </c>
      <c r="F1751" s="4">
        <f t="shared" si="153"/>
        <v>-7.3653044242415963E-3</v>
      </c>
      <c r="G1751" s="4">
        <f t="shared" si="152"/>
        <v>7.3653044242415963E-3</v>
      </c>
      <c r="H1751" s="91">
        <v>4.0657156735794411E-2</v>
      </c>
      <c r="I1751" s="91">
        <v>4.8022461160036008E-2</v>
      </c>
    </row>
    <row r="1752" spans="1:9" x14ac:dyDescent="0.2">
      <c r="A1752" s="204" t="e">
        <v>#N/A</v>
      </c>
      <c r="B1752" s="204"/>
      <c r="C1752" s="83" t="s">
        <v>558</v>
      </c>
      <c r="D1752" s="80">
        <v>224</v>
      </c>
      <c r="E1752" s="85">
        <v>181</v>
      </c>
      <c r="F1752" s="4">
        <f t="shared" si="153"/>
        <v>-7.510905583479846E-3</v>
      </c>
      <c r="G1752" s="4">
        <f t="shared" si="152"/>
        <v>7.510905583479846E-3</v>
      </c>
      <c r="H1752" s="91">
        <v>7.6901910573788715E-2</v>
      </c>
      <c r="I1752" s="91">
        <v>8.4412816157268561E-2</v>
      </c>
    </row>
    <row r="1753" spans="1:9" x14ac:dyDescent="0.2">
      <c r="A1753" s="204" t="e">
        <v>#N/A</v>
      </c>
      <c r="B1753" s="204"/>
      <c r="C1753" s="83" t="s">
        <v>559</v>
      </c>
      <c r="D1753" s="80">
        <v>317</v>
      </c>
      <c r="E1753" s="85">
        <v>244</v>
      </c>
      <c r="F1753" s="4">
        <f t="shared" si="153"/>
        <v>-6.7137349604842328E-3</v>
      </c>
      <c r="G1753" s="4">
        <f t="shared" si="152"/>
        <v>6.7137349604842328E-3</v>
      </c>
      <c r="H1753" s="91">
        <v>0.11541575665864387</v>
      </c>
      <c r="I1753" s="91">
        <v>0.1221294916191281</v>
      </c>
    </row>
    <row r="1754" spans="1:9" x14ac:dyDescent="0.2">
      <c r="A1754" s="204" t="e">
        <v>#N/A</v>
      </c>
      <c r="B1754" s="204"/>
      <c r="C1754" s="83" t="s">
        <v>560</v>
      </c>
      <c r="D1754" s="80">
        <v>487</v>
      </c>
      <c r="E1754" s="85">
        <v>368</v>
      </c>
      <c r="F1754" s="4">
        <f t="shared" si="153"/>
        <v>-1.2350973243792418E-2</v>
      </c>
      <c r="G1754" s="4">
        <f t="shared" si="152"/>
        <v>1.2350973243792418E-2</v>
      </c>
      <c r="H1754" s="90">
        <v>0.16927181250142223</v>
      </c>
      <c r="I1754" s="90">
        <v>0.18162278574521465</v>
      </c>
    </row>
    <row r="1755" spans="1:9" x14ac:dyDescent="0.2">
      <c r="A1755" s="204" t="e">
        <v>#N/A</v>
      </c>
      <c r="B1755" s="204"/>
      <c r="C1755" s="83" t="s">
        <v>561</v>
      </c>
      <c r="D1755" s="80">
        <v>644</v>
      </c>
      <c r="E1755" s="85">
        <v>467</v>
      </c>
      <c r="F1755" s="4">
        <f t="shared" si="153"/>
        <v>-7.46084834254368E-4</v>
      </c>
      <c r="G1755" s="4">
        <f t="shared" si="152"/>
        <v>7.46084834254368E-4</v>
      </c>
      <c r="H1755" s="91">
        <v>0.23069519871343189</v>
      </c>
      <c r="I1755" s="91">
        <v>0.23144128354768626</v>
      </c>
    </row>
    <row r="1756" spans="1:9" x14ac:dyDescent="0.2">
      <c r="A1756" s="204" t="e">
        <v>#N/A</v>
      </c>
      <c r="B1756" s="204"/>
      <c r="C1756" s="83" t="s">
        <v>562</v>
      </c>
      <c r="D1756" s="80">
        <v>659</v>
      </c>
      <c r="E1756" s="85">
        <v>356</v>
      </c>
      <c r="F1756" s="4">
        <f t="shared" si="153"/>
        <v>1.7697843081697667E-2</v>
      </c>
      <c r="G1756" s="4">
        <f t="shared" si="152"/>
        <v>1.7697843081697667E-2</v>
      </c>
      <c r="H1756" s="91">
        <v>0.23792570949028544</v>
      </c>
      <c r="I1756" s="91">
        <v>0.22022786640858777</v>
      </c>
    </row>
    <row r="1757" spans="1:9" x14ac:dyDescent="0.2">
      <c r="A1757" s="204" t="e">
        <v>#N/A</v>
      </c>
      <c r="B1757" s="204"/>
      <c r="C1757" s="83" t="s">
        <v>563</v>
      </c>
      <c r="D1757" s="80">
        <v>367</v>
      </c>
      <c r="E1757" s="85">
        <v>169</v>
      </c>
      <c r="F1757" s="4">
        <f t="shared" si="153"/>
        <v>1.7521397418491194E-2</v>
      </c>
      <c r="G1757" s="4">
        <f t="shared" si="152"/>
        <v>1.7521397418491194E-2</v>
      </c>
      <c r="H1757" s="91">
        <v>0.12913245532663342</v>
      </c>
      <c r="I1757" s="91">
        <v>0.11161105790814223</v>
      </c>
    </row>
    <row r="1758" spans="1:9" x14ac:dyDescent="0.2">
      <c r="A1758" s="204" t="s">
        <v>353</v>
      </c>
      <c r="B1758" s="204" t="s">
        <v>564</v>
      </c>
      <c r="C1758" s="83" t="s">
        <v>11</v>
      </c>
      <c r="D1758" s="80">
        <v>0</v>
      </c>
      <c r="E1758" s="85">
        <v>1</v>
      </c>
      <c r="F1758" s="4">
        <f t="shared" si="153"/>
        <v>-3.1665679573951824E-4</v>
      </c>
      <c r="G1758" s="4">
        <f t="shared" si="152"/>
        <v>3.1665679573951824E-4</v>
      </c>
      <c r="H1758" s="91">
        <v>0</v>
      </c>
      <c r="I1758" s="91">
        <v>3.1665679573951824E-4</v>
      </c>
    </row>
    <row r="1759" spans="1:9" x14ac:dyDescent="0.2">
      <c r="A1759" s="204" t="e">
        <v>#N/A</v>
      </c>
      <c r="B1759" s="204"/>
      <c r="C1759" s="83" t="s">
        <v>12</v>
      </c>
      <c r="D1759" s="80">
        <v>0</v>
      </c>
      <c r="E1759" s="85">
        <v>4</v>
      </c>
      <c r="F1759" s="4">
        <f t="shared" si="153"/>
        <v>-8.4988028429826062E-4</v>
      </c>
      <c r="G1759" s="4">
        <f t="shared" si="152"/>
        <v>8.4988028429826062E-4</v>
      </c>
      <c r="H1759" s="91">
        <v>0</v>
      </c>
      <c r="I1759" s="91">
        <v>8.4988028429826062E-4</v>
      </c>
    </row>
    <row r="1760" spans="1:9" x14ac:dyDescent="0.2">
      <c r="A1760" s="204" t="e">
        <v>#N/A</v>
      </c>
      <c r="B1760" s="204"/>
      <c r="C1760" s="83" t="s">
        <v>557</v>
      </c>
      <c r="D1760" s="80">
        <v>803</v>
      </c>
      <c r="E1760" s="85">
        <v>445</v>
      </c>
      <c r="F1760" s="4">
        <f t="shared" si="153"/>
        <v>2.2533552379761235E-2</v>
      </c>
      <c r="G1760" s="4">
        <f t="shared" si="152"/>
        <v>2.2533552379761235E-2</v>
      </c>
      <c r="H1760" s="91">
        <v>0.27229229259338456</v>
      </c>
      <c r="I1760" s="91">
        <v>0.24975874021362332</v>
      </c>
    </row>
    <row r="1761" spans="1:9" x14ac:dyDescent="0.2">
      <c r="A1761" s="204" t="e">
        <v>#N/A</v>
      </c>
      <c r="B1761" s="204"/>
      <c r="C1761" s="83" t="s">
        <v>558</v>
      </c>
      <c r="D1761" s="80">
        <v>591</v>
      </c>
      <c r="E1761" s="85">
        <v>335</v>
      </c>
      <c r="F1761" s="4">
        <f t="shared" si="153"/>
        <v>8.6677224697086219E-3</v>
      </c>
      <c r="G1761" s="4">
        <f t="shared" si="152"/>
        <v>8.6677224697086219E-3</v>
      </c>
      <c r="H1761" s="91">
        <v>0.20330434959606269</v>
      </c>
      <c r="I1761" s="91">
        <v>0.19463662712635407</v>
      </c>
    </row>
    <row r="1762" spans="1:9" x14ac:dyDescent="0.2">
      <c r="A1762" s="204" t="e">
        <v>#N/A</v>
      </c>
      <c r="B1762" s="204"/>
      <c r="C1762" s="83" t="s">
        <v>559</v>
      </c>
      <c r="D1762" s="80">
        <v>333</v>
      </c>
      <c r="E1762" s="85">
        <v>253</v>
      </c>
      <c r="F1762" s="4">
        <f t="shared" si="153"/>
        <v>-1.0264897750987961E-3</v>
      </c>
      <c r="G1762" s="4">
        <f t="shared" si="152"/>
        <v>1.0264897750987961E-3</v>
      </c>
      <c r="H1762" s="91">
        <v>0.12128763900436949</v>
      </c>
      <c r="I1762" s="91">
        <v>0.12231412877946829</v>
      </c>
    </row>
    <row r="1763" spans="1:9" x14ac:dyDescent="0.2">
      <c r="A1763" s="204" t="e">
        <v>#N/A</v>
      </c>
      <c r="B1763" s="204"/>
      <c r="C1763" s="83" t="s">
        <v>560</v>
      </c>
      <c r="D1763" s="80">
        <v>500</v>
      </c>
      <c r="E1763" s="85">
        <v>347</v>
      </c>
      <c r="F1763" s="4">
        <f t="shared" si="153"/>
        <v>-1.630837073241298E-3</v>
      </c>
      <c r="G1763" s="4">
        <f t="shared" si="152"/>
        <v>1.630837073241298E-3</v>
      </c>
      <c r="H1763" s="91">
        <v>0.18451418398188529</v>
      </c>
      <c r="I1763" s="91">
        <v>0.18614502105512659</v>
      </c>
    </row>
    <row r="1764" spans="1:9" x14ac:dyDescent="0.2">
      <c r="A1764" s="204" t="e">
        <v>#N/A</v>
      </c>
      <c r="B1764" s="204"/>
      <c r="C1764" s="83" t="s">
        <v>561</v>
      </c>
      <c r="D1764" s="80">
        <v>431</v>
      </c>
      <c r="E1764" s="85">
        <v>350</v>
      </c>
      <c r="F1764" s="4">
        <f t="shared" si="153"/>
        <v>-1.3209399327075932E-2</v>
      </c>
      <c r="G1764" s="4">
        <f t="shared" si="152"/>
        <v>1.3209399327075932E-2</v>
      </c>
      <c r="H1764" s="91">
        <v>0.1587399157856175</v>
      </c>
      <c r="I1764" s="91">
        <v>0.17194931511269343</v>
      </c>
    </row>
    <row r="1765" spans="1:9" x14ac:dyDescent="0.2">
      <c r="A1765" s="204" t="e">
        <v>#N/A</v>
      </c>
      <c r="B1765" s="204"/>
      <c r="C1765" s="83" t="s">
        <v>562</v>
      </c>
      <c r="D1765" s="80">
        <v>123</v>
      </c>
      <c r="E1765" s="85">
        <v>114</v>
      </c>
      <c r="F1765" s="4">
        <f t="shared" si="153"/>
        <v>-8.2188645442411029E-3</v>
      </c>
      <c r="G1765" s="4">
        <f t="shared" si="152"/>
        <v>8.2188645442411029E-3</v>
      </c>
      <c r="H1765" s="91">
        <v>4.5750714924205876E-2</v>
      </c>
      <c r="I1765" s="91">
        <v>5.3969579468446979E-2</v>
      </c>
    </row>
    <row r="1766" spans="1:9" x14ac:dyDescent="0.2">
      <c r="A1766" s="204" t="e">
        <v>#N/A</v>
      </c>
      <c r="B1766" s="204"/>
      <c r="C1766" s="83" t="s">
        <v>563</v>
      </c>
      <c r="D1766" s="80">
        <v>43</v>
      </c>
      <c r="E1766" s="85">
        <v>43</v>
      </c>
      <c r="F1766" s="4">
        <f t="shared" si="153"/>
        <v>-5.9491470497735951E-3</v>
      </c>
      <c r="G1766" s="4">
        <f t="shared" si="152"/>
        <v>5.9491470497735951E-3</v>
      </c>
      <c r="H1766" s="91">
        <v>1.4110904114474991E-2</v>
      </c>
      <c r="I1766" s="91">
        <v>2.0060051164248586E-2</v>
      </c>
    </row>
    <row r="1767" spans="1:9" x14ac:dyDescent="0.2">
      <c r="A1767" s="202" t="s">
        <v>353</v>
      </c>
      <c r="B1767" s="202" t="s">
        <v>1131</v>
      </c>
      <c r="C1767" s="92" t="s">
        <v>11</v>
      </c>
      <c r="D1767" s="93">
        <v>0</v>
      </c>
      <c r="E1767" s="103">
        <v>1</v>
      </c>
      <c r="F1767" s="4">
        <f>SUM(H1767-I1767)</f>
        <v>-7.8929886295325965E-4</v>
      </c>
      <c r="G1767" s="4">
        <f t="shared" si="152"/>
        <v>7.8929886295325965E-4</v>
      </c>
      <c r="H1767" s="90">
        <v>0</v>
      </c>
      <c r="I1767" s="90">
        <v>7.8929886295325965E-4</v>
      </c>
    </row>
    <row r="1768" spans="1:9" x14ac:dyDescent="0.2">
      <c r="A1768" s="202" t="e">
        <v>#N/A</v>
      </c>
      <c r="B1768" s="202"/>
      <c r="C1768" s="92" t="s">
        <v>12</v>
      </c>
      <c r="D1768" s="93">
        <v>0</v>
      </c>
      <c r="E1768" s="103">
        <v>1</v>
      </c>
      <c r="F1768" s="4">
        <f>SUM(H1768-I1768)</f>
        <v>-5.3735643977494228E-4</v>
      </c>
      <c r="G1768" s="4">
        <f t="shared" si="152"/>
        <v>5.3735643977494228E-4</v>
      </c>
      <c r="H1768" s="91">
        <v>0</v>
      </c>
      <c r="I1768" s="91">
        <v>5.3735643977494228E-4</v>
      </c>
    </row>
    <row r="1769" spans="1:9" x14ac:dyDescent="0.2">
      <c r="A1769" s="202" t="e">
        <v>#N/A</v>
      </c>
      <c r="B1769" s="202"/>
      <c r="C1769" s="92" t="s">
        <v>1132</v>
      </c>
      <c r="D1769" s="93">
        <v>131</v>
      </c>
      <c r="E1769" s="103">
        <v>48</v>
      </c>
      <c r="F1769" s="4">
        <f>SUM(H1769-I1769)</f>
        <v>2.3640116440879873E-2</v>
      </c>
      <c r="G1769" s="4">
        <f t="shared" si="152"/>
        <v>2.3640116440879873E-2</v>
      </c>
      <c r="H1769" s="91">
        <v>4.9225233329646921E-2</v>
      </c>
      <c r="I1769" s="91">
        <v>2.5585116888767048E-2</v>
      </c>
    </row>
    <row r="1770" spans="1:9" x14ac:dyDescent="0.2">
      <c r="A1770" s="202" t="e">
        <v>#N/A</v>
      </c>
      <c r="B1770" s="202"/>
      <c r="C1770" s="92" t="s">
        <v>559</v>
      </c>
      <c r="D1770" s="93">
        <v>85</v>
      </c>
      <c r="E1770" s="103">
        <v>42</v>
      </c>
      <c r="F1770" s="4">
        <f t="shared" ref="F1770:F1774" si="154">SUM(H1770-I1770)</f>
        <v>5.3609441535226211E-3</v>
      </c>
      <c r="G1770" s="4">
        <f t="shared" si="152"/>
        <v>5.3609441535226211E-3</v>
      </c>
      <c r="H1770" s="91">
        <v>3.3250376420063336E-2</v>
      </c>
      <c r="I1770" s="91">
        <v>2.7889432266540715E-2</v>
      </c>
    </row>
    <row r="1771" spans="1:9" x14ac:dyDescent="0.2">
      <c r="A1771" s="202" t="e">
        <v>#N/A</v>
      </c>
      <c r="B1771" s="202"/>
      <c r="C1771" s="92" t="s">
        <v>560</v>
      </c>
      <c r="D1771" s="93">
        <v>184</v>
      </c>
      <c r="E1771" s="103">
        <v>122</v>
      </c>
      <c r="F1771" s="4">
        <f t="shared" si="154"/>
        <v>-6.7489075659877273E-3</v>
      </c>
      <c r="G1771" s="4">
        <f t="shared" si="152"/>
        <v>6.7489075659877273E-3</v>
      </c>
      <c r="H1771" s="91">
        <v>6.6107497604608628E-2</v>
      </c>
      <c r="I1771" s="91">
        <v>7.2856405170596356E-2</v>
      </c>
    </row>
    <row r="1772" spans="1:9" x14ac:dyDescent="0.2">
      <c r="A1772" s="202" t="e">
        <v>#N/A</v>
      </c>
      <c r="B1772" s="202"/>
      <c r="C1772" s="92" t="s">
        <v>561</v>
      </c>
      <c r="D1772" s="93">
        <v>343</v>
      </c>
      <c r="E1772" s="103">
        <v>293</v>
      </c>
      <c r="F1772" s="4">
        <f t="shared" si="154"/>
        <v>-1.9316277728928966E-2</v>
      </c>
      <c r="G1772" s="4">
        <f t="shared" si="152"/>
        <v>1.9316277728928966E-2</v>
      </c>
      <c r="H1772" s="91">
        <v>0.13754861282961334</v>
      </c>
      <c r="I1772" s="91">
        <v>0.1568648905585423</v>
      </c>
    </row>
    <row r="1773" spans="1:9" x14ac:dyDescent="0.2">
      <c r="A1773" s="202" t="e">
        <v>#N/A</v>
      </c>
      <c r="B1773" s="202"/>
      <c r="C1773" s="92" t="s">
        <v>562</v>
      </c>
      <c r="D1773" s="93">
        <v>917</v>
      </c>
      <c r="E1773" s="103">
        <v>585</v>
      </c>
      <c r="F1773" s="4">
        <f t="shared" si="154"/>
        <v>5.3554436351582191E-3</v>
      </c>
      <c r="G1773" s="4">
        <f t="shared" si="152"/>
        <v>5.3554436351582191E-3</v>
      </c>
      <c r="H1773" s="91">
        <v>0.32372565591327807</v>
      </c>
      <c r="I1773" s="91">
        <v>0.31837021227811985</v>
      </c>
    </row>
    <row r="1774" spans="1:9" x14ac:dyDescent="0.2">
      <c r="A1774" s="202" t="e">
        <v>#N/A</v>
      </c>
      <c r="B1774" s="202"/>
      <c r="C1774" s="92" t="s">
        <v>563</v>
      </c>
      <c r="D1774" s="93">
        <v>1164</v>
      </c>
      <c r="E1774" s="103">
        <v>800</v>
      </c>
      <c r="F1774" s="4">
        <f t="shared" si="154"/>
        <v>-6.9646636319137811E-3</v>
      </c>
      <c r="G1774" s="4">
        <f t="shared" si="152"/>
        <v>6.9646636319137811E-3</v>
      </c>
      <c r="H1774" s="91">
        <v>0.39014262390278986</v>
      </c>
      <c r="I1774" s="91">
        <v>0.39710728753470365</v>
      </c>
    </row>
    <row r="1775" spans="1:9" x14ac:dyDescent="0.2">
      <c r="A1775" s="204" t="s">
        <v>353</v>
      </c>
      <c r="B1775" s="204" t="s">
        <v>566</v>
      </c>
      <c r="C1775" s="83" t="s">
        <v>11</v>
      </c>
      <c r="D1775" s="80">
        <v>0</v>
      </c>
      <c r="E1775" s="85">
        <v>1</v>
      </c>
      <c r="F1775" s="4">
        <f>SUM(H1775-I1775)</f>
        <v>-3.1665679573951824E-4</v>
      </c>
      <c r="G1775" s="4">
        <f t="shared" si="152"/>
        <v>3.1665679573951824E-4</v>
      </c>
      <c r="H1775" s="91">
        <v>0</v>
      </c>
      <c r="I1775" s="91">
        <v>3.1665679573951824E-4</v>
      </c>
    </row>
    <row r="1776" spans="1:9" x14ac:dyDescent="0.2">
      <c r="A1776" s="204" t="e">
        <v>#N/A</v>
      </c>
      <c r="B1776" s="204"/>
      <c r="C1776" s="83" t="s">
        <v>12</v>
      </c>
      <c r="D1776" s="80">
        <v>0</v>
      </c>
      <c r="E1776" s="85">
        <v>0</v>
      </c>
      <c r="F1776" s="4">
        <f>SUM(H1776-I1776)</f>
        <v>0</v>
      </c>
      <c r="G1776" s="4">
        <f t="shared" si="152"/>
        <v>0</v>
      </c>
      <c r="H1776" s="91">
        <v>0</v>
      </c>
      <c r="I1776" s="91">
        <v>0</v>
      </c>
    </row>
    <row r="1777" spans="1:9" x14ac:dyDescent="0.2">
      <c r="A1777" s="204" t="e">
        <v>#N/A</v>
      </c>
      <c r="B1777" s="204"/>
      <c r="C1777" s="83" t="s">
        <v>557</v>
      </c>
      <c r="D1777" s="80">
        <v>743</v>
      </c>
      <c r="E1777" s="85">
        <v>373</v>
      </c>
      <c r="F1777" s="4">
        <f>SUM(H1777-I1777)</f>
        <v>2.7168618945961398E-2</v>
      </c>
      <c r="G1777" s="4">
        <f t="shared" si="152"/>
        <v>2.7168618945961398E-2</v>
      </c>
      <c r="H1777" s="91">
        <v>0.25967372310602632</v>
      </c>
      <c r="I1777" s="91">
        <v>0.23250510416006492</v>
      </c>
    </row>
    <row r="1778" spans="1:9" x14ac:dyDescent="0.2">
      <c r="A1778" s="204" t="e">
        <v>#N/A</v>
      </c>
      <c r="B1778" s="204"/>
      <c r="C1778" s="83" t="s">
        <v>558</v>
      </c>
      <c r="D1778" s="80">
        <v>632</v>
      </c>
      <c r="E1778" s="85">
        <v>388</v>
      </c>
      <c r="F1778" s="4">
        <f t="shared" ref="F1778:F1801" si="155">SUM(H1778-I1778)</f>
        <v>6.4785770660845676E-3</v>
      </c>
      <c r="G1778" s="4">
        <f t="shared" si="152"/>
        <v>6.4785770660845676E-3</v>
      </c>
      <c r="H1778" s="91">
        <v>0.21855230808631521</v>
      </c>
      <c r="I1778" s="91">
        <v>0.21207373102023064</v>
      </c>
    </row>
    <row r="1779" spans="1:9" x14ac:dyDescent="0.2">
      <c r="A1779" s="204" t="e">
        <v>#N/A</v>
      </c>
      <c r="B1779" s="204"/>
      <c r="C1779" s="83" t="s">
        <v>559</v>
      </c>
      <c r="D1779" s="80">
        <v>381</v>
      </c>
      <c r="E1779" s="85">
        <v>245</v>
      </c>
      <c r="F1779" s="4">
        <f t="shared" si="155"/>
        <v>1.7796918072224555E-3</v>
      </c>
      <c r="G1779" s="4">
        <f t="shared" si="152"/>
        <v>1.7796918072224555E-3</v>
      </c>
      <c r="H1779" s="91">
        <v>0.13664693948299492</v>
      </c>
      <c r="I1779" s="91">
        <v>0.13486724767577246</v>
      </c>
    </row>
    <row r="1780" spans="1:9" x14ac:dyDescent="0.2">
      <c r="A1780" s="204" t="e">
        <v>#N/A</v>
      </c>
      <c r="B1780" s="204"/>
      <c r="C1780" s="83" t="s">
        <v>560</v>
      </c>
      <c r="D1780" s="80">
        <v>399</v>
      </c>
      <c r="E1780" s="85">
        <v>273</v>
      </c>
      <c r="F1780" s="4">
        <f t="shared" si="155"/>
        <v>3.8137264328933218E-3</v>
      </c>
      <c r="G1780" s="4">
        <f t="shared" ref="G1780:G1843" si="156">ABS(F1780)</f>
        <v>3.8137264328933218E-3</v>
      </c>
      <c r="H1780" s="90">
        <v>0.1468284643143761</v>
      </c>
      <c r="I1780" s="90">
        <v>0.14301473788148278</v>
      </c>
    </row>
    <row r="1781" spans="1:9" x14ac:dyDescent="0.2">
      <c r="A1781" s="204" t="e">
        <v>#N/A</v>
      </c>
      <c r="B1781" s="204"/>
      <c r="C1781" s="83" t="s">
        <v>561</v>
      </c>
      <c r="D1781" s="80">
        <v>447</v>
      </c>
      <c r="E1781" s="85">
        <v>401</v>
      </c>
      <c r="F1781" s="4">
        <f t="shared" si="155"/>
        <v>-2.0844597845965818E-2</v>
      </c>
      <c r="G1781" s="4">
        <f t="shared" si="156"/>
        <v>2.0844597845965818E-2</v>
      </c>
      <c r="H1781" s="91">
        <v>0.16032042575015518</v>
      </c>
      <c r="I1781" s="91">
        <v>0.18116502359612099</v>
      </c>
    </row>
    <row r="1782" spans="1:9" x14ac:dyDescent="0.2">
      <c r="A1782" s="204" t="e">
        <v>#N/A</v>
      </c>
      <c r="B1782" s="204"/>
      <c r="C1782" s="83" t="s">
        <v>562</v>
      </c>
      <c r="D1782" s="80">
        <v>157</v>
      </c>
      <c r="E1782" s="85">
        <v>132</v>
      </c>
      <c r="F1782" s="4">
        <f t="shared" si="155"/>
        <v>-8.8591530232711296E-3</v>
      </c>
      <c r="G1782" s="4">
        <f t="shared" si="156"/>
        <v>8.8591530232711296E-3</v>
      </c>
      <c r="H1782" s="91">
        <v>5.6322443304816922E-2</v>
      </c>
      <c r="I1782" s="91">
        <v>6.5181596328088051E-2</v>
      </c>
    </row>
    <row r="1783" spans="1:9" x14ac:dyDescent="0.2">
      <c r="A1783" s="204" t="e">
        <v>#N/A</v>
      </c>
      <c r="B1783" s="204"/>
      <c r="C1783" s="83" t="s">
        <v>563</v>
      </c>
      <c r="D1783" s="80">
        <v>65</v>
      </c>
      <c r="E1783" s="85">
        <v>79</v>
      </c>
      <c r="F1783" s="4">
        <f t="shared" si="155"/>
        <v>-9.2202065871842889E-3</v>
      </c>
      <c r="G1783" s="4">
        <f t="shared" si="156"/>
        <v>9.2202065871842889E-3</v>
      </c>
      <c r="H1783" s="91">
        <v>2.1655695955315891E-2</v>
      </c>
      <c r="I1783" s="91">
        <v>3.087590254250018E-2</v>
      </c>
    </row>
    <row r="1784" spans="1:9" x14ac:dyDescent="0.2">
      <c r="A1784" s="204" t="s">
        <v>353</v>
      </c>
      <c r="B1784" s="204" t="s">
        <v>567</v>
      </c>
      <c r="C1784" s="83" t="s">
        <v>11</v>
      </c>
      <c r="D1784" s="80">
        <v>0</v>
      </c>
      <c r="E1784" s="85">
        <v>1</v>
      </c>
      <c r="F1784" s="4">
        <f t="shared" si="155"/>
        <v>-3.1665679573951824E-4</v>
      </c>
      <c r="G1784" s="4">
        <f t="shared" si="156"/>
        <v>3.1665679573951824E-4</v>
      </c>
      <c r="H1784" s="91">
        <v>0</v>
      </c>
      <c r="I1784" s="91">
        <v>3.1665679573951824E-4</v>
      </c>
    </row>
    <row r="1785" spans="1:9" x14ac:dyDescent="0.2">
      <c r="A1785" s="204" t="e">
        <v>#N/A</v>
      </c>
      <c r="B1785" s="204"/>
      <c r="C1785" s="83" t="s">
        <v>12</v>
      </c>
      <c r="D1785" s="80">
        <v>0</v>
      </c>
      <c r="E1785" s="85">
        <v>2</v>
      </c>
      <c r="F1785" s="4">
        <f t="shared" si="155"/>
        <v>-5.2154934427650244E-4</v>
      </c>
      <c r="G1785" s="4">
        <f t="shared" si="156"/>
        <v>5.2154934427650244E-4</v>
      </c>
      <c r="H1785" s="91">
        <v>0</v>
      </c>
      <c r="I1785" s="91">
        <v>5.2154934427650244E-4</v>
      </c>
    </row>
    <row r="1786" spans="1:9" x14ac:dyDescent="0.2">
      <c r="A1786" s="204" t="e">
        <v>#N/A</v>
      </c>
      <c r="B1786" s="204"/>
      <c r="C1786" s="83" t="s">
        <v>557</v>
      </c>
      <c r="D1786" s="80">
        <v>39</v>
      </c>
      <c r="E1786" s="85">
        <v>16</v>
      </c>
      <c r="F1786" s="4">
        <f t="shared" si="155"/>
        <v>1.9965029182556684E-3</v>
      </c>
      <c r="G1786" s="4">
        <f t="shared" si="156"/>
        <v>1.9965029182556684E-3</v>
      </c>
      <c r="H1786" s="91">
        <v>1.1637971094563535E-2</v>
      </c>
      <c r="I1786" s="91">
        <v>9.6414681763078661E-3</v>
      </c>
    </row>
    <row r="1787" spans="1:9" x14ac:dyDescent="0.2">
      <c r="A1787" s="204" t="e">
        <v>#N/A</v>
      </c>
      <c r="B1787" s="204"/>
      <c r="C1787" s="83" t="s">
        <v>558</v>
      </c>
      <c r="D1787" s="80">
        <v>68</v>
      </c>
      <c r="E1787" s="85">
        <v>39</v>
      </c>
      <c r="F1787" s="4">
        <f t="shared" si="155"/>
        <v>2.3846738985663883E-3</v>
      </c>
      <c r="G1787" s="4">
        <f t="shared" si="156"/>
        <v>2.3846738985663883E-3</v>
      </c>
      <c r="H1787" s="91">
        <v>2.4974854202753683E-2</v>
      </c>
      <c r="I1787" s="91">
        <v>2.2590180304187295E-2</v>
      </c>
    </row>
    <row r="1788" spans="1:9" x14ac:dyDescent="0.2">
      <c r="A1788" s="204" t="e">
        <v>#N/A</v>
      </c>
      <c r="B1788" s="204"/>
      <c r="C1788" s="83" t="s">
        <v>559</v>
      </c>
      <c r="D1788" s="80">
        <v>122</v>
      </c>
      <c r="E1788" s="85">
        <v>114</v>
      </c>
      <c r="F1788" s="4">
        <f t="shared" si="155"/>
        <v>-7.5101780773237578E-3</v>
      </c>
      <c r="G1788" s="4">
        <f t="shared" si="156"/>
        <v>7.5101780773237578E-3</v>
      </c>
      <c r="H1788" s="91">
        <v>4.6610487247356322E-2</v>
      </c>
      <c r="I1788" s="91">
        <v>5.412066532468008E-2</v>
      </c>
    </row>
    <row r="1789" spans="1:9" x14ac:dyDescent="0.2">
      <c r="A1789" s="204" t="e">
        <v>#N/A</v>
      </c>
      <c r="B1789" s="204"/>
      <c r="C1789" s="83" t="s">
        <v>560</v>
      </c>
      <c r="D1789" s="80">
        <v>278</v>
      </c>
      <c r="E1789" s="85">
        <v>225</v>
      </c>
      <c r="F1789" s="4">
        <f t="shared" si="155"/>
        <v>-1.0898195225954962E-2</v>
      </c>
      <c r="G1789" s="4">
        <f t="shared" si="156"/>
        <v>1.0898195225954962E-2</v>
      </c>
      <c r="H1789" s="91">
        <v>9.8930742892445925E-2</v>
      </c>
      <c r="I1789" s="91">
        <v>0.10982893811840089</v>
      </c>
    </row>
    <row r="1790" spans="1:9" x14ac:dyDescent="0.2">
      <c r="A1790" s="204" t="e">
        <v>#N/A</v>
      </c>
      <c r="B1790" s="204"/>
      <c r="C1790" s="83" t="s">
        <v>561</v>
      </c>
      <c r="D1790" s="80">
        <v>709</v>
      </c>
      <c r="E1790" s="85">
        <v>532</v>
      </c>
      <c r="F1790" s="4">
        <f t="shared" si="155"/>
        <v>-9.8389908226068079E-3</v>
      </c>
      <c r="G1790" s="4">
        <f t="shared" si="156"/>
        <v>9.8389908226068079E-3</v>
      </c>
      <c r="H1790" s="91">
        <v>0.25567676774524911</v>
      </c>
      <c r="I1790" s="91">
        <v>0.26551575856785592</v>
      </c>
    </row>
    <row r="1791" spans="1:9" x14ac:dyDescent="0.2">
      <c r="A1791" s="204" t="e">
        <v>#N/A</v>
      </c>
      <c r="B1791" s="204"/>
      <c r="C1791" s="83" t="s">
        <v>562</v>
      </c>
      <c r="D1791" s="80">
        <v>982</v>
      </c>
      <c r="E1791" s="85">
        <v>625</v>
      </c>
      <c r="F1791" s="4">
        <f t="shared" si="155"/>
        <v>9.1730481198519231E-3</v>
      </c>
      <c r="G1791" s="4">
        <f t="shared" si="156"/>
        <v>9.1730481198519231E-3</v>
      </c>
      <c r="H1791" s="91">
        <v>0.34498919517455251</v>
      </c>
      <c r="I1791" s="91">
        <v>0.33581614705470059</v>
      </c>
    </row>
    <row r="1792" spans="1:9" x14ac:dyDescent="0.2">
      <c r="A1792" s="204" t="e">
        <v>#N/A</v>
      </c>
      <c r="B1792" s="204"/>
      <c r="C1792" s="83" t="s">
        <v>563</v>
      </c>
      <c r="D1792" s="80">
        <v>626</v>
      </c>
      <c r="E1792" s="85">
        <v>338</v>
      </c>
      <c r="F1792" s="4">
        <f t="shared" si="155"/>
        <v>1.5531345329228619E-2</v>
      </c>
      <c r="G1792" s="4">
        <f t="shared" si="156"/>
        <v>1.5531345329228619E-2</v>
      </c>
      <c r="H1792" s="91">
        <v>0.21717998164307922</v>
      </c>
      <c r="I1792" s="91">
        <v>0.2016486363138506</v>
      </c>
    </row>
    <row r="1793" spans="1:9" x14ac:dyDescent="0.2">
      <c r="A1793" s="204" t="s">
        <v>353</v>
      </c>
      <c r="B1793" s="204" t="s">
        <v>568</v>
      </c>
      <c r="C1793" s="83" t="s">
        <v>11</v>
      </c>
      <c r="D1793" s="80">
        <v>0</v>
      </c>
      <c r="E1793" s="85">
        <v>1</v>
      </c>
      <c r="F1793" s="4">
        <f t="shared" si="155"/>
        <v>-2.155806581963934E-4</v>
      </c>
      <c r="G1793" s="4">
        <f t="shared" si="156"/>
        <v>2.155806581963934E-4</v>
      </c>
      <c r="H1793" s="90">
        <v>0</v>
      </c>
      <c r="I1793" s="90">
        <v>2.155806581963934E-4</v>
      </c>
    </row>
    <row r="1794" spans="1:9" x14ac:dyDescent="0.2">
      <c r="A1794" s="204" t="e">
        <v>#N/A</v>
      </c>
      <c r="B1794" s="204"/>
      <c r="C1794" s="83" t="s">
        <v>12</v>
      </c>
      <c r="D1794" s="80">
        <v>0</v>
      </c>
      <c r="E1794" s="85">
        <v>1</v>
      </c>
      <c r="F1794" s="4">
        <f t="shared" si="155"/>
        <v>-4.7246758093934241E-5</v>
      </c>
      <c r="G1794" s="4">
        <f t="shared" si="156"/>
        <v>4.7246758093934241E-5</v>
      </c>
      <c r="H1794" s="91">
        <v>0</v>
      </c>
      <c r="I1794" s="91">
        <v>4.7246758093934241E-5</v>
      </c>
    </row>
    <row r="1795" spans="1:9" x14ac:dyDescent="0.2">
      <c r="A1795" s="204" t="e">
        <v>#N/A</v>
      </c>
      <c r="B1795" s="204"/>
      <c r="C1795" s="83" t="s">
        <v>557</v>
      </c>
      <c r="D1795" s="80">
        <v>368</v>
      </c>
      <c r="E1795" s="85">
        <v>205</v>
      </c>
      <c r="F1795" s="4">
        <f t="shared" si="155"/>
        <v>6.0693354971786129E-3</v>
      </c>
      <c r="G1795" s="4">
        <f t="shared" si="156"/>
        <v>6.0693354971786129E-3</v>
      </c>
      <c r="H1795" s="91">
        <v>0.12512840787821491</v>
      </c>
      <c r="I1795" s="91">
        <v>0.1190590723810363</v>
      </c>
    </row>
    <row r="1796" spans="1:9" x14ac:dyDescent="0.2">
      <c r="A1796" s="204" t="e">
        <v>#N/A</v>
      </c>
      <c r="B1796" s="204"/>
      <c r="C1796" s="83" t="s">
        <v>558</v>
      </c>
      <c r="D1796" s="80">
        <v>435</v>
      </c>
      <c r="E1796" s="85">
        <v>264</v>
      </c>
      <c r="F1796" s="4">
        <f t="shared" si="155"/>
        <v>7.9549764464177941E-3</v>
      </c>
      <c r="G1796" s="4">
        <f t="shared" si="156"/>
        <v>7.9549764464177941E-3</v>
      </c>
      <c r="H1796" s="91">
        <v>0.15475269459511873</v>
      </c>
      <c r="I1796" s="91">
        <v>0.14679771814870093</v>
      </c>
    </row>
    <row r="1797" spans="1:9" x14ac:dyDescent="0.2">
      <c r="A1797" s="204" t="e">
        <v>#N/A</v>
      </c>
      <c r="B1797" s="204"/>
      <c r="C1797" s="83" t="s">
        <v>559</v>
      </c>
      <c r="D1797" s="80">
        <v>405</v>
      </c>
      <c r="E1797" s="85">
        <v>284</v>
      </c>
      <c r="F1797" s="4">
        <f t="shared" si="155"/>
        <v>-3.0723117312158321E-3</v>
      </c>
      <c r="G1797" s="4">
        <f t="shared" si="156"/>
        <v>3.0723117312158321E-3</v>
      </c>
      <c r="H1797" s="91">
        <v>0.14504571453147364</v>
      </c>
      <c r="I1797" s="91">
        <v>0.14811802626268947</v>
      </c>
    </row>
    <row r="1798" spans="1:9" x14ac:dyDescent="0.2">
      <c r="A1798" s="204" t="e">
        <v>#N/A</v>
      </c>
      <c r="B1798" s="204"/>
      <c r="C1798" s="83" t="s">
        <v>560</v>
      </c>
      <c r="D1798" s="80">
        <v>482</v>
      </c>
      <c r="E1798" s="85">
        <v>260</v>
      </c>
      <c r="F1798" s="4">
        <f t="shared" si="155"/>
        <v>1.6561532196519346E-2</v>
      </c>
      <c r="G1798" s="4">
        <f t="shared" si="156"/>
        <v>1.6561532196519346E-2</v>
      </c>
      <c r="H1798" s="91">
        <v>0.17645442570662825</v>
      </c>
      <c r="I1798" s="91">
        <v>0.15989289351010891</v>
      </c>
    </row>
    <row r="1799" spans="1:9" x14ac:dyDescent="0.2">
      <c r="A1799" s="204" t="e">
        <v>#N/A</v>
      </c>
      <c r="B1799" s="204"/>
      <c r="C1799" s="83" t="s">
        <v>561</v>
      </c>
      <c r="D1799" s="80">
        <v>634</v>
      </c>
      <c r="E1799" s="85">
        <v>473</v>
      </c>
      <c r="F1799" s="4">
        <f t="shared" si="155"/>
        <v>-1.1244396265985251E-2</v>
      </c>
      <c r="G1799" s="4">
        <f t="shared" si="156"/>
        <v>1.1244396265985251E-2</v>
      </c>
      <c r="H1799" s="91">
        <v>0.22375474942570361</v>
      </c>
      <c r="I1799" s="91">
        <v>0.23499914569168887</v>
      </c>
    </row>
    <row r="1800" spans="1:9" x14ac:dyDescent="0.2">
      <c r="A1800" s="204" t="e">
        <v>#N/A</v>
      </c>
      <c r="B1800" s="204"/>
      <c r="C1800" s="83" t="s">
        <v>562</v>
      </c>
      <c r="D1800" s="80">
        <v>333</v>
      </c>
      <c r="E1800" s="85">
        <v>275</v>
      </c>
      <c r="F1800" s="4">
        <f t="shared" si="155"/>
        <v>-1.1031099657680593E-2</v>
      </c>
      <c r="G1800" s="4">
        <f t="shared" si="156"/>
        <v>1.1031099657680593E-2</v>
      </c>
      <c r="H1800" s="91">
        <v>0.11657007375096889</v>
      </c>
      <c r="I1800" s="91">
        <v>0.12760117340864949</v>
      </c>
    </row>
    <row r="1801" spans="1:9" x14ac:dyDescent="0.2">
      <c r="A1801" s="204" t="e">
        <v>#N/A</v>
      </c>
      <c r="B1801" s="204"/>
      <c r="C1801" s="83" t="s">
        <v>563</v>
      </c>
      <c r="D1801" s="80">
        <v>167</v>
      </c>
      <c r="E1801" s="85">
        <v>129</v>
      </c>
      <c r="F1801" s="4">
        <f t="shared" si="155"/>
        <v>-4.9752090689427347E-3</v>
      </c>
      <c r="G1801" s="4">
        <f t="shared" si="156"/>
        <v>4.9752090689427347E-3</v>
      </c>
      <c r="H1801" s="91">
        <v>5.8293934111892265E-2</v>
      </c>
      <c r="I1801" s="91">
        <v>6.3269143180835E-2</v>
      </c>
    </row>
    <row r="1802" spans="1:9" x14ac:dyDescent="0.2">
      <c r="A1802" s="202" t="s">
        <v>353</v>
      </c>
      <c r="B1802" s="202" t="s">
        <v>1133</v>
      </c>
      <c r="C1802" s="92" t="s">
        <v>11</v>
      </c>
      <c r="D1802" s="93">
        <v>0</v>
      </c>
      <c r="E1802" s="103">
        <v>1</v>
      </c>
      <c r="F1802" s="4">
        <f>SUM(H1802-I1802)</f>
        <v>-5.3735643977494228E-4</v>
      </c>
      <c r="G1802" s="4">
        <f t="shared" si="156"/>
        <v>5.3735643977494228E-4</v>
      </c>
      <c r="H1802" s="91">
        <v>0</v>
      </c>
      <c r="I1802" s="91">
        <v>5.3735643977494228E-4</v>
      </c>
    </row>
    <row r="1803" spans="1:9" x14ac:dyDescent="0.2">
      <c r="A1803" s="202" t="e">
        <v>#N/A</v>
      </c>
      <c r="B1803" s="202"/>
      <c r="C1803" s="92" t="s">
        <v>12</v>
      </c>
      <c r="D1803" s="93">
        <v>0</v>
      </c>
      <c r="E1803" s="103">
        <v>0</v>
      </c>
      <c r="F1803" s="4">
        <f>SUM(H1803-I1803)</f>
        <v>0</v>
      </c>
      <c r="G1803" s="4">
        <f t="shared" si="156"/>
        <v>0</v>
      </c>
      <c r="H1803" s="91">
        <v>0</v>
      </c>
      <c r="I1803" s="91">
        <v>0</v>
      </c>
    </row>
    <row r="1804" spans="1:9" x14ac:dyDescent="0.2">
      <c r="A1804" s="202" t="e">
        <v>#N/A</v>
      </c>
      <c r="B1804" s="202"/>
      <c r="C1804" s="92" t="s">
        <v>1132</v>
      </c>
      <c r="D1804" s="93">
        <v>70</v>
      </c>
      <c r="E1804" s="103">
        <v>59</v>
      </c>
      <c r="F1804" s="4">
        <f>SUM(H1804-I1804)</f>
        <v>-9.6630733984751638E-3</v>
      </c>
      <c r="G1804" s="4">
        <f t="shared" si="156"/>
        <v>9.6630733984751638E-3</v>
      </c>
      <c r="H1804" s="91">
        <v>2.6676615119860907E-2</v>
      </c>
      <c r="I1804" s="91">
        <v>3.633968851833607E-2</v>
      </c>
    </row>
    <row r="1805" spans="1:9" x14ac:dyDescent="0.2">
      <c r="A1805" s="202" t="e">
        <v>#N/A</v>
      </c>
      <c r="B1805" s="202"/>
      <c r="C1805" s="92" t="s">
        <v>559</v>
      </c>
      <c r="D1805" s="93">
        <v>92</v>
      </c>
      <c r="E1805" s="103">
        <v>60</v>
      </c>
      <c r="F1805" s="4">
        <f t="shared" ref="F1805:F1833" si="157">SUM(H1805-I1805)</f>
        <v>-9.3331077966499199E-4</v>
      </c>
      <c r="G1805" s="4">
        <f t="shared" si="156"/>
        <v>9.3331077966499199E-4</v>
      </c>
      <c r="H1805" s="91">
        <v>3.3329758637134554E-2</v>
      </c>
      <c r="I1805" s="91">
        <v>3.4263069416799546E-2</v>
      </c>
    </row>
    <row r="1806" spans="1:9" x14ac:dyDescent="0.2">
      <c r="A1806" s="202" t="e">
        <v>#N/A</v>
      </c>
      <c r="B1806" s="202"/>
      <c r="C1806" s="92" t="s">
        <v>560</v>
      </c>
      <c r="D1806" s="93">
        <v>215</v>
      </c>
      <c r="E1806" s="103">
        <v>158</v>
      </c>
      <c r="F1806" s="4">
        <f t="shared" si="157"/>
        <v>-9.1277000320784119E-3</v>
      </c>
      <c r="G1806" s="4">
        <f t="shared" si="156"/>
        <v>9.1277000320784119E-3</v>
      </c>
      <c r="H1806" s="90">
        <v>7.8878621247559039E-2</v>
      </c>
      <c r="I1806" s="90">
        <v>8.8006321279637451E-2</v>
      </c>
    </row>
    <row r="1807" spans="1:9" x14ac:dyDescent="0.2">
      <c r="A1807" s="202" t="e">
        <v>#N/A</v>
      </c>
      <c r="B1807" s="202"/>
      <c r="C1807" s="92" t="s">
        <v>561</v>
      </c>
      <c r="D1807" s="93">
        <v>522</v>
      </c>
      <c r="E1807" s="103">
        <v>408</v>
      </c>
      <c r="F1807" s="4">
        <f t="shared" si="157"/>
        <v>-3.7563335253977342E-2</v>
      </c>
      <c r="G1807" s="4">
        <f t="shared" si="156"/>
        <v>3.7563335253977342E-2</v>
      </c>
      <c r="H1807" s="91">
        <v>0.18882963483510212</v>
      </c>
      <c r="I1807" s="91">
        <v>0.22639297008907946</v>
      </c>
    </row>
    <row r="1808" spans="1:9" x14ac:dyDescent="0.2">
      <c r="A1808" s="202" t="e">
        <v>#N/A</v>
      </c>
      <c r="B1808" s="202"/>
      <c r="C1808" s="92" t="s">
        <v>562</v>
      </c>
      <c r="D1808" s="93">
        <v>998</v>
      </c>
      <c r="E1808" s="103">
        <v>655</v>
      </c>
      <c r="F1808" s="4">
        <f t="shared" si="157"/>
        <v>3.0030659233953649E-2</v>
      </c>
      <c r="G1808" s="4">
        <f t="shared" si="156"/>
        <v>3.0030659233953649E-2</v>
      </c>
      <c r="H1808" s="91">
        <v>0.36174246582057984</v>
      </c>
      <c r="I1808" s="91">
        <v>0.33171180658662619</v>
      </c>
    </row>
    <row r="1809" spans="1:9" x14ac:dyDescent="0.2">
      <c r="A1809" s="202" t="e">
        <v>#N/A</v>
      </c>
      <c r="B1809" s="202"/>
      <c r="C1809" s="92" t="s">
        <v>563</v>
      </c>
      <c r="D1809" s="93">
        <v>927</v>
      </c>
      <c r="E1809" s="103">
        <v>551</v>
      </c>
      <c r="F1809" s="4">
        <f t="shared" si="157"/>
        <v>2.7794116670018965E-2</v>
      </c>
      <c r="G1809" s="4">
        <f t="shared" si="156"/>
        <v>2.7794116670018965E-2</v>
      </c>
      <c r="H1809" s="91">
        <v>0.31054290433976417</v>
      </c>
      <c r="I1809" s="91">
        <v>0.28274878766974521</v>
      </c>
    </row>
    <row r="1810" spans="1:9" x14ac:dyDescent="0.2">
      <c r="A1810" s="202" t="s">
        <v>353</v>
      </c>
      <c r="B1810" s="202" t="s">
        <v>1134</v>
      </c>
      <c r="C1810" s="92" t="s">
        <v>11</v>
      </c>
      <c r="D1810" s="93">
        <v>0</v>
      </c>
      <c r="E1810" s="103">
        <v>1</v>
      </c>
      <c r="F1810" s="4">
        <f t="shared" si="157"/>
        <v>-5.3735643977494228E-4</v>
      </c>
      <c r="G1810" s="4">
        <f t="shared" si="156"/>
        <v>5.3735643977494228E-4</v>
      </c>
      <c r="H1810" s="91">
        <v>0</v>
      </c>
      <c r="I1810" s="91">
        <v>5.3735643977494228E-4</v>
      </c>
    </row>
    <row r="1811" spans="1:9" x14ac:dyDescent="0.2">
      <c r="A1811" s="202" t="e">
        <v>#N/A</v>
      </c>
      <c r="B1811" s="202"/>
      <c r="C1811" s="92" t="s">
        <v>12</v>
      </c>
      <c r="D1811" s="93">
        <v>0</v>
      </c>
      <c r="E1811" s="103">
        <v>1</v>
      </c>
      <c r="F1811" s="4">
        <f t="shared" si="157"/>
        <v>-2.5617774263993377E-4</v>
      </c>
      <c r="G1811" s="4">
        <f t="shared" si="156"/>
        <v>2.5617774263993377E-4</v>
      </c>
      <c r="H1811" s="91">
        <v>0</v>
      </c>
      <c r="I1811" s="91">
        <v>2.5617774263993377E-4</v>
      </c>
    </row>
    <row r="1812" spans="1:9" x14ac:dyDescent="0.2">
      <c r="A1812" s="202" t="e">
        <v>#N/A</v>
      </c>
      <c r="B1812" s="202"/>
      <c r="C1812" s="92" t="s">
        <v>557</v>
      </c>
      <c r="D1812" s="93">
        <v>1302</v>
      </c>
      <c r="E1812" s="103">
        <v>844</v>
      </c>
      <c r="F1812" s="4">
        <f t="shared" si="157"/>
        <v>1.8838110240259609E-3</v>
      </c>
      <c r="G1812" s="4">
        <f t="shared" si="156"/>
        <v>1.8838110240259609E-3</v>
      </c>
      <c r="H1812" s="91">
        <v>0.43252062823254178</v>
      </c>
      <c r="I1812" s="91">
        <v>0.43063681720851582</v>
      </c>
    </row>
    <row r="1813" spans="1:9" x14ac:dyDescent="0.2">
      <c r="A1813" s="202" t="e">
        <v>#N/A</v>
      </c>
      <c r="B1813" s="202"/>
      <c r="C1813" s="92" t="s">
        <v>558</v>
      </c>
      <c r="D1813" s="93">
        <v>711</v>
      </c>
      <c r="E1813" s="103">
        <v>432</v>
      </c>
      <c r="F1813" s="4">
        <f t="shared" si="157"/>
        <v>2.2383990219521366E-2</v>
      </c>
      <c r="G1813" s="4">
        <f t="shared" si="156"/>
        <v>2.2383990219521366E-2</v>
      </c>
      <c r="H1813" s="91">
        <v>0.25917481819899996</v>
      </c>
      <c r="I1813" s="91">
        <v>0.23679082797947859</v>
      </c>
    </row>
    <row r="1814" spans="1:9" x14ac:dyDescent="0.2">
      <c r="A1814" s="202" t="e">
        <v>#N/A</v>
      </c>
      <c r="B1814" s="202"/>
      <c r="C1814" s="92" t="s">
        <v>559</v>
      </c>
      <c r="D1814" s="93">
        <v>306</v>
      </c>
      <c r="E1814" s="103">
        <v>220</v>
      </c>
      <c r="F1814" s="4">
        <f t="shared" si="157"/>
        <v>9.7360016447870512E-3</v>
      </c>
      <c r="G1814" s="4">
        <f t="shared" si="156"/>
        <v>9.7360016447870512E-3</v>
      </c>
      <c r="H1814" s="91">
        <v>0.12736984565842266</v>
      </c>
      <c r="I1814" s="91">
        <v>0.11763384401363561</v>
      </c>
    </row>
    <row r="1815" spans="1:9" x14ac:dyDescent="0.2">
      <c r="A1815" s="202" t="e">
        <v>#N/A</v>
      </c>
      <c r="B1815" s="202"/>
      <c r="C1815" s="92" t="s">
        <v>560</v>
      </c>
      <c r="D1815" s="93">
        <v>260</v>
      </c>
      <c r="E1815" s="103">
        <v>184</v>
      </c>
      <c r="F1815" s="4">
        <f t="shared" si="157"/>
        <v>-4.332066835045098E-3</v>
      </c>
      <c r="G1815" s="4">
        <f t="shared" si="156"/>
        <v>4.332066835045098E-3</v>
      </c>
      <c r="H1815" s="91">
        <v>9.1383693814157854E-2</v>
      </c>
      <c r="I1815" s="91">
        <v>9.5715760649202952E-2</v>
      </c>
    </row>
    <row r="1816" spans="1:9" x14ac:dyDescent="0.2">
      <c r="A1816" s="202" t="e">
        <v>#N/A</v>
      </c>
      <c r="B1816" s="202"/>
      <c r="C1816" s="92" t="s">
        <v>561</v>
      </c>
      <c r="D1816" s="93">
        <v>189</v>
      </c>
      <c r="E1816" s="103">
        <v>150</v>
      </c>
      <c r="F1816" s="4">
        <f t="shared" si="157"/>
        <v>-7.3414580349868142E-3</v>
      </c>
      <c r="G1816" s="4">
        <f t="shared" si="156"/>
        <v>7.3414580349868142E-3</v>
      </c>
      <c r="H1816" s="91">
        <v>6.9848454256520948E-2</v>
      </c>
      <c r="I1816" s="91">
        <v>7.7189912291507762E-2</v>
      </c>
    </row>
    <row r="1817" spans="1:9" x14ac:dyDescent="0.2">
      <c r="A1817" s="202" t="e">
        <v>#N/A</v>
      </c>
      <c r="B1817" s="202"/>
      <c r="C1817" s="92" t="s">
        <v>1135</v>
      </c>
      <c r="D1817" s="93">
        <v>56</v>
      </c>
      <c r="E1817" s="103">
        <v>60</v>
      </c>
      <c r="F1817" s="4">
        <f t="shared" si="157"/>
        <v>-2.1536743835884838E-2</v>
      </c>
      <c r="G1817" s="4">
        <f t="shared" si="156"/>
        <v>2.1536743835884838E-2</v>
      </c>
      <c r="H1817" s="91">
        <v>1.9702559839357738E-2</v>
      </c>
      <c r="I1817" s="91">
        <v>4.1239303675242575E-2</v>
      </c>
    </row>
    <row r="1818" spans="1:9" x14ac:dyDescent="0.2">
      <c r="A1818" s="202" t="s">
        <v>353</v>
      </c>
      <c r="B1818" s="202" t="s">
        <v>1136</v>
      </c>
      <c r="C1818" s="92" t="s">
        <v>11</v>
      </c>
      <c r="D1818" s="93">
        <v>0</v>
      </c>
      <c r="E1818" s="103">
        <v>1</v>
      </c>
      <c r="F1818" s="4">
        <f t="shared" si="157"/>
        <v>-5.3735643977494228E-4</v>
      </c>
      <c r="G1818" s="4">
        <f t="shared" si="156"/>
        <v>5.3735643977494228E-4</v>
      </c>
      <c r="H1818" s="91">
        <v>0</v>
      </c>
      <c r="I1818" s="91">
        <v>5.3735643977494228E-4</v>
      </c>
    </row>
    <row r="1819" spans="1:9" x14ac:dyDescent="0.2">
      <c r="A1819" s="202" t="e">
        <v>#N/A</v>
      </c>
      <c r="B1819" s="202"/>
      <c r="C1819" s="92" t="s">
        <v>12</v>
      </c>
      <c r="D1819" s="93">
        <v>0</v>
      </c>
      <c r="E1819" s="103">
        <v>0</v>
      </c>
      <c r="F1819" s="4">
        <f t="shared" si="157"/>
        <v>0</v>
      </c>
      <c r="G1819" s="4">
        <f t="shared" si="156"/>
        <v>0</v>
      </c>
      <c r="H1819" s="90">
        <v>0</v>
      </c>
      <c r="I1819" s="90">
        <v>0</v>
      </c>
    </row>
    <row r="1820" spans="1:9" x14ac:dyDescent="0.2">
      <c r="A1820" s="202" t="e">
        <v>#N/A</v>
      </c>
      <c r="B1820" s="202"/>
      <c r="C1820" s="92" t="s">
        <v>1132</v>
      </c>
      <c r="D1820" s="93">
        <v>98</v>
      </c>
      <c r="E1820" s="103">
        <v>75</v>
      </c>
      <c r="F1820" s="4">
        <f t="shared" si="157"/>
        <v>-2.112694266022494E-3</v>
      </c>
      <c r="G1820" s="4">
        <f t="shared" si="156"/>
        <v>2.112694266022494E-3</v>
      </c>
      <c r="H1820" s="91">
        <v>3.7628282534427723E-2</v>
      </c>
      <c r="I1820" s="91">
        <v>3.9740976800450217E-2</v>
      </c>
    </row>
    <row r="1821" spans="1:9" x14ac:dyDescent="0.2">
      <c r="A1821" s="202" t="e">
        <v>#N/A</v>
      </c>
      <c r="B1821" s="202"/>
      <c r="C1821" s="92" t="s">
        <v>559</v>
      </c>
      <c r="D1821" s="93">
        <v>162</v>
      </c>
      <c r="E1821" s="103">
        <v>183</v>
      </c>
      <c r="F1821" s="4">
        <f t="shared" si="157"/>
        <v>-4.1143812277798543E-2</v>
      </c>
      <c r="G1821" s="4">
        <f t="shared" si="156"/>
        <v>4.1143812277798543E-2</v>
      </c>
      <c r="H1821" s="91">
        <v>5.7781267359164647E-2</v>
      </c>
      <c r="I1821" s="91">
        <v>9.892507963696319E-2</v>
      </c>
    </row>
    <row r="1822" spans="1:9" x14ac:dyDescent="0.2">
      <c r="A1822" s="202" t="e">
        <v>#N/A</v>
      </c>
      <c r="B1822" s="202"/>
      <c r="C1822" s="92" t="s">
        <v>560</v>
      </c>
      <c r="D1822" s="93">
        <v>333</v>
      </c>
      <c r="E1822" s="103">
        <v>239</v>
      </c>
      <c r="F1822" s="4">
        <f t="shared" si="157"/>
        <v>-1.5271419301187819E-2</v>
      </c>
      <c r="G1822" s="4">
        <f t="shared" si="156"/>
        <v>1.5271419301187819E-2</v>
      </c>
      <c r="H1822" s="91">
        <v>0.11940081962922384</v>
      </c>
      <c r="I1822" s="91">
        <v>0.13467223893041166</v>
      </c>
    </row>
    <row r="1823" spans="1:9" x14ac:dyDescent="0.2">
      <c r="A1823" s="202" t="e">
        <v>#N/A</v>
      </c>
      <c r="B1823" s="202"/>
      <c r="C1823" s="92" t="s">
        <v>561</v>
      </c>
      <c r="D1823" s="93">
        <v>593</v>
      </c>
      <c r="E1823" s="103">
        <v>417</v>
      </c>
      <c r="F1823" s="4">
        <f t="shared" si="157"/>
        <v>8.6215089089543284E-3</v>
      </c>
      <c r="G1823" s="4">
        <f t="shared" si="156"/>
        <v>8.6215089089543284E-3</v>
      </c>
      <c r="H1823" s="91">
        <v>0.22098828159419695</v>
      </c>
      <c r="I1823" s="91">
        <v>0.21236677268524262</v>
      </c>
    </row>
    <row r="1824" spans="1:9" x14ac:dyDescent="0.2">
      <c r="A1824" s="202" t="e">
        <v>#N/A</v>
      </c>
      <c r="B1824" s="202"/>
      <c r="C1824" s="92" t="s">
        <v>562</v>
      </c>
      <c r="D1824" s="93">
        <v>955</v>
      </c>
      <c r="E1824" s="103">
        <v>598</v>
      </c>
      <c r="F1824" s="4">
        <f t="shared" si="157"/>
        <v>1.3198153817049862E-2</v>
      </c>
      <c r="G1824" s="4">
        <f t="shared" si="156"/>
        <v>1.3198153817049862E-2</v>
      </c>
      <c r="H1824" s="91">
        <v>0.33508178085734913</v>
      </c>
      <c r="I1824" s="91">
        <v>0.32188362704029927</v>
      </c>
    </row>
    <row r="1825" spans="1:9" x14ac:dyDescent="0.2">
      <c r="A1825" s="202" t="e">
        <v>#N/A</v>
      </c>
      <c r="B1825" s="202"/>
      <c r="C1825" s="92" t="s">
        <v>563</v>
      </c>
      <c r="D1825" s="93">
        <v>683</v>
      </c>
      <c r="E1825" s="103">
        <v>379</v>
      </c>
      <c r="F1825" s="4">
        <f t="shared" si="157"/>
        <v>3.7245619558781168E-2</v>
      </c>
      <c r="G1825" s="4">
        <f t="shared" si="156"/>
        <v>3.7245619558781168E-2</v>
      </c>
      <c r="H1825" s="91">
        <v>0.22911956802563829</v>
      </c>
      <c r="I1825" s="91">
        <v>0.19187394846685712</v>
      </c>
    </row>
    <row r="1826" spans="1:9" x14ac:dyDescent="0.2">
      <c r="A1826" s="211" t="s">
        <v>353</v>
      </c>
      <c r="B1826" s="211" t="s">
        <v>1189</v>
      </c>
      <c r="C1826" s="102" t="s">
        <v>11</v>
      </c>
      <c r="D1826" s="103">
        <v>0</v>
      </c>
      <c r="E1826" s="103">
        <v>2</v>
      </c>
      <c r="F1826" s="4">
        <f t="shared" si="157"/>
        <v>-7.3800235111100103E-4</v>
      </c>
      <c r="G1826" s="4">
        <f t="shared" si="156"/>
        <v>7.3800235111100103E-4</v>
      </c>
      <c r="H1826" s="91">
        <v>0</v>
      </c>
      <c r="I1826" s="91">
        <v>7.3800235111100103E-4</v>
      </c>
    </row>
    <row r="1827" spans="1:9" x14ac:dyDescent="0.2">
      <c r="A1827" s="211" t="e">
        <v>#N/A</v>
      </c>
      <c r="B1827" s="211"/>
      <c r="C1827" s="102" t="s">
        <v>12</v>
      </c>
      <c r="D1827" s="103">
        <v>0</v>
      </c>
      <c r="E1827" s="103">
        <v>1</v>
      </c>
      <c r="F1827" s="4">
        <f t="shared" si="157"/>
        <v>-1.1776728920242798E-4</v>
      </c>
      <c r="G1827" s="4">
        <f t="shared" si="156"/>
        <v>1.1776728920242798E-4</v>
      </c>
      <c r="H1827" s="91">
        <v>0</v>
      </c>
      <c r="I1827" s="91">
        <v>1.1776728920242798E-4</v>
      </c>
    </row>
    <row r="1828" spans="1:9" x14ac:dyDescent="0.2">
      <c r="A1828" s="211" t="e">
        <v>#N/A</v>
      </c>
      <c r="B1828" s="211"/>
      <c r="C1828" s="102" t="s">
        <v>1132</v>
      </c>
      <c r="D1828" s="103">
        <v>1285</v>
      </c>
      <c r="E1828" s="103">
        <v>714</v>
      </c>
      <c r="F1828" s="4">
        <f t="shared" si="157"/>
        <v>8.8717944564450257E-2</v>
      </c>
      <c r="G1828" s="4">
        <f t="shared" si="156"/>
        <v>8.8717944564450257E-2</v>
      </c>
      <c r="H1828" s="91">
        <v>0.44709241290793711</v>
      </c>
      <c r="I1828" s="91">
        <v>0.35837446834348685</v>
      </c>
    </row>
    <row r="1829" spans="1:9" x14ac:dyDescent="0.2">
      <c r="A1829" s="211" t="e">
        <v>#N/A</v>
      </c>
      <c r="B1829" s="211"/>
      <c r="C1829" s="102" t="s">
        <v>559</v>
      </c>
      <c r="D1829" s="103">
        <v>492</v>
      </c>
      <c r="E1829" s="103">
        <v>406</v>
      </c>
      <c r="F1829" s="4">
        <f t="shared" si="157"/>
        <v>-3.9174637370668813E-2</v>
      </c>
      <c r="G1829" s="4">
        <f t="shared" si="156"/>
        <v>3.9174637370668813E-2</v>
      </c>
      <c r="H1829" s="91">
        <v>0.18077760367957563</v>
      </c>
      <c r="I1829" s="91">
        <v>0.21995224105024444</v>
      </c>
    </row>
    <row r="1830" spans="1:9" x14ac:dyDescent="0.2">
      <c r="A1830" s="211" t="e">
        <v>#N/A</v>
      </c>
      <c r="B1830" s="211"/>
      <c r="C1830" s="102" t="s">
        <v>560</v>
      </c>
      <c r="D1830" s="103">
        <v>578</v>
      </c>
      <c r="E1830" s="103">
        <v>358</v>
      </c>
      <c r="F1830" s="4">
        <f t="shared" si="157"/>
        <v>7.9926201790709028E-3</v>
      </c>
      <c r="G1830" s="4">
        <f t="shared" si="156"/>
        <v>7.9926201790709028E-3</v>
      </c>
      <c r="H1830" s="91">
        <v>0.21169168916419445</v>
      </c>
      <c r="I1830" s="91">
        <v>0.20369906898512355</v>
      </c>
    </row>
    <row r="1831" spans="1:9" x14ac:dyDescent="0.2">
      <c r="A1831" s="211" t="e">
        <v>#N/A</v>
      </c>
      <c r="B1831" s="211"/>
      <c r="C1831" s="102" t="s">
        <v>561</v>
      </c>
      <c r="D1831" s="103">
        <v>280</v>
      </c>
      <c r="E1831" s="103">
        <v>266</v>
      </c>
      <c r="F1831" s="4">
        <f t="shared" si="157"/>
        <v>-4.2528675236473773E-2</v>
      </c>
      <c r="G1831" s="4">
        <f t="shared" si="156"/>
        <v>4.2528675236473773E-2</v>
      </c>
      <c r="H1831" s="91">
        <v>9.0882178174334471E-2</v>
      </c>
      <c r="I1831" s="91">
        <v>0.13341085341080824</v>
      </c>
    </row>
    <row r="1832" spans="1:9" x14ac:dyDescent="0.2">
      <c r="A1832" s="211" t="e">
        <v>#N/A</v>
      </c>
      <c r="B1832" s="211"/>
      <c r="C1832" s="102" t="s">
        <v>562</v>
      </c>
      <c r="D1832" s="103">
        <v>139</v>
      </c>
      <c r="E1832" s="103">
        <v>114</v>
      </c>
      <c r="F1832" s="4">
        <f t="shared" si="157"/>
        <v>-1.324094515283096E-2</v>
      </c>
      <c r="G1832" s="4">
        <f t="shared" si="156"/>
        <v>1.324094515283096E-2</v>
      </c>
      <c r="H1832" s="90">
        <v>5.0647266939214591E-2</v>
      </c>
      <c r="I1832" s="90">
        <v>6.3888212092045552E-2</v>
      </c>
    </row>
    <row r="1833" spans="1:9" x14ac:dyDescent="0.2">
      <c r="A1833" s="211" t="e">
        <v>#N/A</v>
      </c>
      <c r="B1833" s="211"/>
      <c r="C1833" s="102" t="s">
        <v>563</v>
      </c>
      <c r="D1833" s="103">
        <v>50</v>
      </c>
      <c r="E1833" s="103">
        <v>31</v>
      </c>
      <c r="F1833" s="4">
        <f t="shared" si="157"/>
        <v>-9.1053734323304214E-4</v>
      </c>
      <c r="G1833" s="4">
        <f t="shared" si="156"/>
        <v>9.1053734323304214E-4</v>
      </c>
      <c r="H1833" s="91">
        <v>1.8908849134744127E-2</v>
      </c>
      <c r="I1833" s="91">
        <v>1.981938647797717E-2</v>
      </c>
    </row>
    <row r="1834" spans="1:9" x14ac:dyDescent="0.2">
      <c r="A1834" s="204" t="s">
        <v>353</v>
      </c>
      <c r="B1834" s="204" t="s">
        <v>570</v>
      </c>
      <c r="C1834" s="83" t="s">
        <v>11</v>
      </c>
      <c r="D1834" s="80">
        <v>0</v>
      </c>
      <c r="E1834" s="85">
        <v>0</v>
      </c>
      <c r="F1834" s="4">
        <f>SUM(H1834-I1834)</f>
        <v>0</v>
      </c>
      <c r="G1834" s="4">
        <f t="shared" si="156"/>
        <v>0</v>
      </c>
      <c r="H1834" s="91">
        <v>0</v>
      </c>
      <c r="I1834" s="91">
        <v>0</v>
      </c>
    </row>
    <row r="1835" spans="1:9" x14ac:dyDescent="0.2">
      <c r="A1835" s="204" t="e">
        <v>#N/A</v>
      </c>
      <c r="B1835" s="204"/>
      <c r="C1835" s="83" t="s">
        <v>12</v>
      </c>
      <c r="D1835" s="80">
        <v>0</v>
      </c>
      <c r="E1835" s="85">
        <v>1</v>
      </c>
      <c r="F1835" s="4">
        <f>SUM(H1835-I1835)</f>
        <v>-2.4103022218580769E-4</v>
      </c>
      <c r="G1835" s="4">
        <f t="shared" si="156"/>
        <v>2.4103022218580769E-4</v>
      </c>
      <c r="H1835" s="91">
        <v>0</v>
      </c>
      <c r="I1835" s="91">
        <v>2.4103022218580769E-4</v>
      </c>
    </row>
    <row r="1836" spans="1:9" x14ac:dyDescent="0.2">
      <c r="A1836" s="204" t="e">
        <v>#N/A</v>
      </c>
      <c r="B1836" s="204"/>
      <c r="C1836" s="83" t="s">
        <v>13</v>
      </c>
      <c r="D1836" s="80">
        <v>188</v>
      </c>
      <c r="E1836" s="85">
        <v>94</v>
      </c>
      <c r="F1836" s="4">
        <f>SUM(H1836-I1836)</f>
        <v>5.1697434472383064E-3</v>
      </c>
      <c r="G1836" s="4">
        <f t="shared" si="156"/>
        <v>5.1697434472383064E-3</v>
      </c>
      <c r="H1836" s="91">
        <v>7.3806095800986626E-2</v>
      </c>
      <c r="I1836" s="91">
        <v>6.863635235374832E-2</v>
      </c>
    </row>
    <row r="1837" spans="1:9" x14ac:dyDescent="0.2">
      <c r="A1837" s="204" t="e">
        <v>#N/A</v>
      </c>
      <c r="B1837" s="204"/>
      <c r="C1837" s="83" t="s">
        <v>14</v>
      </c>
      <c r="D1837" s="80">
        <v>2297</v>
      </c>
      <c r="E1837" s="85">
        <v>1629</v>
      </c>
      <c r="F1837" s="4">
        <f t="shared" ref="F1837:F1858" si="158">SUM(H1837-I1837)</f>
        <v>-4.9287132250520616E-3</v>
      </c>
      <c r="G1837" s="4">
        <f t="shared" si="156"/>
        <v>4.9287132250520616E-3</v>
      </c>
      <c r="H1837" s="91">
        <v>0.92619390419901326</v>
      </c>
      <c r="I1837" s="91">
        <v>0.93112261742406532</v>
      </c>
    </row>
    <row r="1838" spans="1:9" x14ac:dyDescent="0.2">
      <c r="A1838" s="204" t="s">
        <v>353</v>
      </c>
      <c r="B1838" s="204" t="s">
        <v>571</v>
      </c>
      <c r="C1838" s="83" t="s">
        <v>11</v>
      </c>
      <c r="D1838" s="80">
        <v>0</v>
      </c>
      <c r="E1838" s="85">
        <v>0</v>
      </c>
      <c r="F1838" s="4">
        <f t="shared" si="158"/>
        <v>0</v>
      </c>
      <c r="G1838" s="4">
        <f t="shared" si="156"/>
        <v>0</v>
      </c>
      <c r="H1838" s="91">
        <v>0</v>
      </c>
      <c r="I1838" s="91">
        <v>0</v>
      </c>
    </row>
    <row r="1839" spans="1:9" x14ac:dyDescent="0.2">
      <c r="A1839" s="204" t="e">
        <v>#N/A</v>
      </c>
      <c r="B1839" s="204"/>
      <c r="C1839" s="83" t="s">
        <v>12</v>
      </c>
      <c r="D1839" s="80">
        <v>0</v>
      </c>
      <c r="E1839" s="85">
        <v>1</v>
      </c>
      <c r="F1839" s="4">
        <f t="shared" si="158"/>
        <v>-2.4103022218580769E-4</v>
      </c>
      <c r="G1839" s="4">
        <f t="shared" si="156"/>
        <v>2.4103022218580769E-4</v>
      </c>
      <c r="H1839" s="91">
        <v>0</v>
      </c>
      <c r="I1839" s="91">
        <v>2.4103022218580769E-4</v>
      </c>
    </row>
    <row r="1840" spans="1:9" x14ac:dyDescent="0.2">
      <c r="A1840" s="204" t="e">
        <v>#N/A</v>
      </c>
      <c r="B1840" s="204"/>
      <c r="C1840" s="83" t="s">
        <v>13</v>
      </c>
      <c r="D1840" s="80">
        <v>57</v>
      </c>
      <c r="E1840" s="85">
        <v>42</v>
      </c>
      <c r="F1840" s="4">
        <f t="shared" si="158"/>
        <v>-6.5777943561930174E-4</v>
      </c>
      <c r="G1840" s="4">
        <f t="shared" si="156"/>
        <v>6.5777943561930174E-4</v>
      </c>
      <c r="H1840" s="91">
        <v>2.3652124181904707E-2</v>
      </c>
      <c r="I1840" s="91">
        <v>2.4309903617524008E-2</v>
      </c>
    </row>
    <row r="1841" spans="1:9" x14ac:dyDescent="0.2">
      <c r="A1841" s="204" t="e">
        <v>#N/A</v>
      </c>
      <c r="B1841" s="204"/>
      <c r="C1841" s="83" t="s">
        <v>14</v>
      </c>
      <c r="D1841" s="80">
        <v>2428</v>
      </c>
      <c r="E1841" s="85">
        <v>1681</v>
      </c>
      <c r="F1841" s="4">
        <f t="shared" si="158"/>
        <v>8.988096578056437E-4</v>
      </c>
      <c r="G1841" s="4">
        <f t="shared" si="156"/>
        <v>8.988096578056437E-4</v>
      </c>
      <c r="H1841" s="91">
        <v>0.97634787581809535</v>
      </c>
      <c r="I1841" s="91">
        <v>0.9754490661602897</v>
      </c>
    </row>
    <row r="1842" spans="1:9" x14ac:dyDescent="0.2">
      <c r="A1842" s="204" t="s">
        <v>353</v>
      </c>
      <c r="B1842" s="204" t="s">
        <v>572</v>
      </c>
      <c r="C1842" s="83" t="s">
        <v>11</v>
      </c>
      <c r="D1842" s="80">
        <v>0</v>
      </c>
      <c r="E1842" s="85">
        <v>1</v>
      </c>
      <c r="F1842" s="4">
        <f t="shared" si="158"/>
        <v>-2.4103022218580769E-4</v>
      </c>
      <c r="G1842" s="4">
        <f t="shared" si="156"/>
        <v>2.4103022218580769E-4</v>
      </c>
      <c r="H1842" s="91">
        <v>0</v>
      </c>
      <c r="I1842" s="91">
        <v>2.4103022218580769E-4</v>
      </c>
    </row>
    <row r="1843" spans="1:9" x14ac:dyDescent="0.2">
      <c r="A1843" s="204" t="e">
        <v>#N/A</v>
      </c>
      <c r="B1843" s="204"/>
      <c r="C1843" s="83" t="s">
        <v>12</v>
      </c>
      <c r="D1843" s="80">
        <v>0</v>
      </c>
      <c r="E1843" s="85">
        <v>0</v>
      </c>
      <c r="F1843" s="4">
        <f t="shared" si="158"/>
        <v>0</v>
      </c>
      <c r="G1843" s="4">
        <f t="shared" si="156"/>
        <v>0</v>
      </c>
      <c r="H1843" s="91">
        <v>0</v>
      </c>
      <c r="I1843" s="91">
        <v>0</v>
      </c>
    </row>
    <row r="1844" spans="1:9" x14ac:dyDescent="0.2">
      <c r="A1844" s="204" t="e">
        <v>#N/A</v>
      </c>
      <c r="B1844" s="204"/>
      <c r="C1844" s="83" t="s">
        <v>13</v>
      </c>
      <c r="D1844" s="80">
        <v>212</v>
      </c>
      <c r="E1844" s="85">
        <v>169</v>
      </c>
      <c r="F1844" s="4">
        <f t="shared" si="158"/>
        <v>-8.1626933039819355E-3</v>
      </c>
      <c r="G1844" s="4">
        <f t="shared" ref="G1844:G1858" si="159">ABS(F1844)</f>
        <v>8.1626933039819355E-3</v>
      </c>
      <c r="H1844" s="91">
        <v>7.9759642493292315E-2</v>
      </c>
      <c r="I1844" s="91">
        <v>8.7922335797274251E-2</v>
      </c>
    </row>
    <row r="1845" spans="1:9" x14ac:dyDescent="0.2">
      <c r="A1845" s="204" t="e">
        <v>#N/A</v>
      </c>
      <c r="B1845" s="204"/>
      <c r="C1845" s="83" t="s">
        <v>14</v>
      </c>
      <c r="D1845" s="80">
        <v>2273</v>
      </c>
      <c r="E1845" s="85">
        <v>1554</v>
      </c>
      <c r="F1845" s="4">
        <f t="shared" si="158"/>
        <v>8.403723526169915E-3</v>
      </c>
      <c r="G1845" s="4">
        <f t="shared" si="159"/>
        <v>8.403723526169915E-3</v>
      </c>
      <c r="H1845" s="90">
        <v>0.92024035750670763</v>
      </c>
      <c r="I1845" s="90">
        <v>0.91183663398053771</v>
      </c>
    </row>
    <row r="1846" spans="1:9" x14ac:dyDescent="0.2">
      <c r="A1846" s="204" t="s">
        <v>353</v>
      </c>
      <c r="B1846" s="204" t="s">
        <v>573</v>
      </c>
      <c r="C1846" s="83" t="s">
        <v>11</v>
      </c>
      <c r="D1846" s="80">
        <v>0</v>
      </c>
      <c r="E1846" s="85">
        <v>0</v>
      </c>
      <c r="F1846" s="4">
        <f t="shared" si="158"/>
        <v>0</v>
      </c>
      <c r="G1846" s="4">
        <f t="shared" si="159"/>
        <v>0</v>
      </c>
      <c r="H1846" s="91">
        <v>0</v>
      </c>
      <c r="I1846" s="91">
        <v>0</v>
      </c>
    </row>
    <row r="1847" spans="1:9" x14ac:dyDescent="0.2">
      <c r="A1847" s="204" t="e">
        <v>#N/A</v>
      </c>
      <c r="B1847" s="204"/>
      <c r="C1847" s="83" t="s">
        <v>12</v>
      </c>
      <c r="D1847" s="80">
        <v>0</v>
      </c>
      <c r="E1847" s="85">
        <v>1</v>
      </c>
      <c r="F1847" s="4">
        <f t="shared" si="158"/>
        <v>-2.4103022218580769E-4</v>
      </c>
      <c r="G1847" s="4">
        <f t="shared" si="159"/>
        <v>2.4103022218580769E-4</v>
      </c>
      <c r="H1847" s="91">
        <v>0</v>
      </c>
      <c r="I1847" s="91">
        <v>2.4103022218580769E-4</v>
      </c>
    </row>
    <row r="1848" spans="1:9" x14ac:dyDescent="0.2">
      <c r="A1848" s="204" t="e">
        <v>#N/A</v>
      </c>
      <c r="B1848" s="204"/>
      <c r="C1848" s="83" t="s">
        <v>13</v>
      </c>
      <c r="D1848" s="80">
        <v>31</v>
      </c>
      <c r="E1848" s="85">
        <v>12</v>
      </c>
      <c r="F1848" s="4">
        <f t="shared" si="158"/>
        <v>-1.2202838806476494E-3</v>
      </c>
      <c r="G1848" s="4">
        <f t="shared" si="159"/>
        <v>1.2202838806476494E-3</v>
      </c>
      <c r="H1848" s="91">
        <v>1.1774227243996217E-2</v>
      </c>
      <c r="I1848" s="91">
        <v>1.2994511124643867E-2</v>
      </c>
    </row>
    <row r="1849" spans="1:9" x14ac:dyDescent="0.2">
      <c r="A1849" s="204" t="e">
        <v>#N/A</v>
      </c>
      <c r="B1849" s="204"/>
      <c r="C1849" s="83" t="s">
        <v>14</v>
      </c>
      <c r="D1849" s="80">
        <v>2454</v>
      </c>
      <c r="E1849" s="85">
        <v>1711</v>
      </c>
      <c r="F1849" s="4">
        <f t="shared" si="158"/>
        <v>1.4613141028344545E-3</v>
      </c>
      <c r="G1849" s="4">
        <f t="shared" si="159"/>
        <v>1.4613141028344545E-3</v>
      </c>
      <c r="H1849" s="91">
        <v>0.98822577275600365</v>
      </c>
      <c r="I1849" s="91">
        <v>0.9867644586531692</v>
      </c>
    </row>
    <row r="1850" spans="1:9" x14ac:dyDescent="0.2">
      <c r="A1850" s="204" t="s">
        <v>454</v>
      </c>
      <c r="B1850" s="204" t="s">
        <v>574</v>
      </c>
      <c r="C1850" s="83" t="s">
        <v>11</v>
      </c>
      <c r="D1850" s="80">
        <v>0</v>
      </c>
      <c r="E1850" s="86">
        <v>0</v>
      </c>
      <c r="F1850" s="4">
        <f t="shared" si="158"/>
        <v>0</v>
      </c>
      <c r="G1850" s="4">
        <f t="shared" si="159"/>
        <v>0</v>
      </c>
      <c r="H1850" s="91">
        <v>0</v>
      </c>
      <c r="I1850" s="91">
        <v>0</v>
      </c>
    </row>
    <row r="1851" spans="1:9" x14ac:dyDescent="0.2">
      <c r="A1851" s="204" t="e">
        <v>#N/A</v>
      </c>
      <c r="B1851" s="204"/>
      <c r="C1851" s="83" t="s">
        <v>12</v>
      </c>
      <c r="D1851" s="80">
        <v>0</v>
      </c>
      <c r="E1851" s="86">
        <v>0</v>
      </c>
      <c r="F1851" s="4">
        <f t="shared" si="158"/>
        <v>0</v>
      </c>
      <c r="G1851" s="4">
        <f t="shared" si="159"/>
        <v>0</v>
      </c>
      <c r="H1851" s="91">
        <v>0</v>
      </c>
      <c r="I1851" s="91">
        <v>0</v>
      </c>
    </row>
    <row r="1852" spans="1:9" x14ac:dyDescent="0.2">
      <c r="A1852" s="204" t="e">
        <v>#N/A</v>
      </c>
      <c r="B1852" s="204"/>
      <c r="C1852" s="83" t="s">
        <v>519</v>
      </c>
      <c r="D1852" s="80">
        <v>403</v>
      </c>
      <c r="E1852" s="86">
        <v>70</v>
      </c>
      <c r="F1852" s="4">
        <f t="shared" si="158"/>
        <v>4.4351122499942344E-2</v>
      </c>
      <c r="G1852" s="4">
        <f t="shared" si="159"/>
        <v>4.4351122499942344E-2</v>
      </c>
      <c r="H1852" s="91">
        <v>0.14576609856330403</v>
      </c>
      <c r="I1852" s="91">
        <v>0.10141497606336168</v>
      </c>
    </row>
    <row r="1853" spans="1:9" x14ac:dyDescent="0.2">
      <c r="A1853" s="204" t="e">
        <v>#N/A</v>
      </c>
      <c r="B1853" s="204"/>
      <c r="C1853" s="83" t="s">
        <v>520</v>
      </c>
      <c r="D1853" s="80">
        <v>1283</v>
      </c>
      <c r="E1853" s="86">
        <v>558</v>
      </c>
      <c r="F1853" s="4">
        <f t="shared" si="158"/>
        <v>7.0256842087267457E-2</v>
      </c>
      <c r="G1853" s="4">
        <f t="shared" si="159"/>
        <v>7.0256842087267457E-2</v>
      </c>
      <c r="H1853" s="91">
        <v>0.44525915451059989</v>
      </c>
      <c r="I1853" s="91">
        <v>0.37500231242333243</v>
      </c>
    </row>
    <row r="1854" spans="1:9" x14ac:dyDescent="0.2">
      <c r="A1854" s="204" t="e">
        <v>#N/A</v>
      </c>
      <c r="B1854" s="204"/>
      <c r="C1854" s="83" t="s">
        <v>521</v>
      </c>
      <c r="D1854" s="80">
        <v>897</v>
      </c>
      <c r="E1854" s="86">
        <v>887</v>
      </c>
      <c r="F1854" s="4">
        <f t="shared" si="158"/>
        <v>-6.044009544843737E-2</v>
      </c>
      <c r="G1854" s="4">
        <f t="shared" si="159"/>
        <v>6.044009544843737E-2</v>
      </c>
      <c r="H1854" s="91">
        <v>0.32725093041171427</v>
      </c>
      <c r="I1854" s="91">
        <v>0.38769102586015164</v>
      </c>
    </row>
    <row r="1855" spans="1:9" x14ac:dyDescent="0.2">
      <c r="A1855" s="204" t="e">
        <v>#N/A</v>
      </c>
      <c r="B1855" s="204"/>
      <c r="C1855" s="83" t="s">
        <v>522</v>
      </c>
      <c r="D1855" s="80">
        <v>134</v>
      </c>
      <c r="E1855" s="86">
        <v>167</v>
      </c>
      <c r="F1855" s="4">
        <f t="shared" si="158"/>
        <v>-2.0569932635455014E-2</v>
      </c>
      <c r="G1855" s="4">
        <f t="shared" si="159"/>
        <v>2.0569932635455014E-2</v>
      </c>
      <c r="H1855" s="91">
        <v>4.40999703698449E-2</v>
      </c>
      <c r="I1855" s="91">
        <v>6.4669903005299914E-2</v>
      </c>
    </row>
    <row r="1856" spans="1:9" x14ac:dyDescent="0.2">
      <c r="A1856" s="204" t="e">
        <v>#N/A</v>
      </c>
      <c r="B1856" s="204"/>
      <c r="C1856" s="83" t="s">
        <v>523</v>
      </c>
      <c r="D1856" s="80">
        <v>71</v>
      </c>
      <c r="E1856" s="86">
        <v>155</v>
      </c>
      <c r="F1856" s="4">
        <f t="shared" si="158"/>
        <v>-2.4762813380538821E-2</v>
      </c>
      <c r="G1856" s="4">
        <f t="shared" si="159"/>
        <v>2.4762813380538821E-2</v>
      </c>
      <c r="H1856" s="91">
        <v>2.5790877991004667E-2</v>
      </c>
      <c r="I1856" s="91">
        <v>5.0553691371543488E-2</v>
      </c>
    </row>
    <row r="1857" spans="1:9" x14ac:dyDescent="0.2">
      <c r="A1857" s="204" t="e">
        <v>#N/A</v>
      </c>
      <c r="B1857" s="204"/>
      <c r="C1857" s="83" t="s">
        <v>524</v>
      </c>
      <c r="D1857" s="80">
        <v>32</v>
      </c>
      <c r="E1857" s="86">
        <v>42</v>
      </c>
      <c r="F1857" s="4">
        <f t="shared" si="158"/>
        <v>-6.4029524355893475E-3</v>
      </c>
      <c r="G1857" s="4">
        <f t="shared" si="159"/>
        <v>6.4029524355893475E-3</v>
      </c>
      <c r="H1857" s="91">
        <v>1.0769832377617092E-2</v>
      </c>
      <c r="I1857" s="91">
        <v>1.717278481320644E-2</v>
      </c>
    </row>
    <row r="1858" spans="1:9" x14ac:dyDescent="0.2">
      <c r="A1858" s="210" t="e">
        <v>#N/A</v>
      </c>
      <c r="B1858" s="210"/>
      <c r="C1858" s="87" t="s">
        <v>525</v>
      </c>
      <c r="D1858" s="88">
        <v>4</v>
      </c>
      <c r="E1858" s="89">
        <v>13</v>
      </c>
      <c r="F1858" s="4">
        <f t="shared" si="158"/>
        <v>-2.4321706871881133E-3</v>
      </c>
      <c r="G1858" s="4">
        <f t="shared" si="159"/>
        <v>2.4321706871881133E-3</v>
      </c>
      <c r="H1858" s="90">
        <v>1.0631357759159936E-3</v>
      </c>
      <c r="I1858" s="90">
        <v>3.4953064631041068E-3</v>
      </c>
    </row>
    <row r="1859" spans="1:9" x14ac:dyDescent="0.2">
      <c r="A1859" s="72"/>
      <c r="B1859" s="72"/>
      <c r="C1859" s="66"/>
      <c r="D1859" s="67"/>
      <c r="E1859" s="67"/>
    </row>
    <row r="1860" spans="1:9" x14ac:dyDescent="0.2">
      <c r="A1860" s="72"/>
      <c r="B1860" s="72"/>
      <c r="C1860" s="66"/>
      <c r="D1860" s="67"/>
      <c r="E1860" s="67"/>
    </row>
    <row r="1861" spans="1:9" x14ac:dyDescent="0.2">
      <c r="A1861" s="72"/>
      <c r="B1861" s="72"/>
      <c r="C1861" s="66"/>
      <c r="D1861" s="67"/>
      <c r="E1861" s="67"/>
    </row>
    <row r="1862" spans="1:9" x14ac:dyDescent="0.2">
      <c r="A1862" s="72"/>
      <c r="B1862" s="72"/>
      <c r="C1862" s="66"/>
      <c r="D1862" s="67"/>
      <c r="E1862" s="67"/>
    </row>
    <row r="1863" spans="1:9" x14ac:dyDescent="0.2">
      <c r="A1863" s="72"/>
      <c r="B1863" s="72"/>
      <c r="C1863" s="66"/>
      <c r="D1863" s="67"/>
      <c r="E1863" s="67"/>
    </row>
    <row r="1864" spans="1:9" x14ac:dyDescent="0.2">
      <c r="A1864" s="72"/>
      <c r="B1864" s="72"/>
      <c r="C1864" s="66"/>
      <c r="D1864" s="67"/>
      <c r="E1864" s="67"/>
    </row>
    <row r="1865" spans="1:9" x14ac:dyDescent="0.2">
      <c r="A1865" s="72"/>
      <c r="B1865" s="72"/>
      <c r="C1865" s="66"/>
      <c r="D1865" s="67"/>
      <c r="E1865" s="67"/>
    </row>
    <row r="1866" spans="1:9" x14ac:dyDescent="0.2">
      <c r="A1866" s="72"/>
      <c r="B1866" s="72"/>
      <c r="C1866" s="66"/>
      <c r="D1866" s="67"/>
      <c r="E1866" s="67"/>
    </row>
    <row r="1867" spans="1:9" x14ac:dyDescent="0.2">
      <c r="A1867" s="72"/>
      <c r="B1867" s="72"/>
      <c r="C1867" s="66"/>
      <c r="D1867" s="67"/>
      <c r="E1867" s="67"/>
    </row>
    <row r="1868" spans="1:9" x14ac:dyDescent="0.2">
      <c r="A1868" s="72"/>
      <c r="B1868" s="72"/>
      <c r="C1868" s="66"/>
      <c r="D1868" s="67"/>
      <c r="E1868" s="67"/>
    </row>
    <row r="1869" spans="1:9" x14ac:dyDescent="0.2">
      <c r="A1869" s="72"/>
      <c r="B1869" s="72"/>
      <c r="C1869" s="66"/>
      <c r="D1869" s="67"/>
      <c r="E1869" s="67"/>
    </row>
    <row r="1870" spans="1:9" x14ac:dyDescent="0.2">
      <c r="A1870" s="72"/>
      <c r="B1870" s="72"/>
      <c r="C1870" s="66"/>
      <c r="D1870" s="67"/>
      <c r="E1870" s="67"/>
    </row>
    <row r="1871" spans="1:9" x14ac:dyDescent="0.2">
      <c r="A1871" s="72"/>
      <c r="B1871" s="72"/>
      <c r="C1871" s="66"/>
      <c r="D1871" s="67"/>
      <c r="E1871" s="67"/>
    </row>
    <row r="1872" spans="1:9" x14ac:dyDescent="0.2">
      <c r="A1872" s="72"/>
      <c r="B1872" s="72"/>
      <c r="C1872" s="66"/>
      <c r="D1872" s="67"/>
      <c r="E1872" s="67"/>
    </row>
    <row r="1873" spans="1:5" x14ac:dyDescent="0.2">
      <c r="A1873" s="72"/>
      <c r="B1873" s="72"/>
      <c r="C1873" s="66"/>
      <c r="D1873" s="67"/>
      <c r="E1873" s="67"/>
    </row>
    <row r="1874" spans="1:5" x14ac:dyDescent="0.2">
      <c r="A1874" s="72"/>
      <c r="B1874" s="72"/>
      <c r="C1874" s="66"/>
      <c r="D1874" s="67"/>
      <c r="E1874" s="67"/>
    </row>
    <row r="1875" spans="1:5" x14ac:dyDescent="0.2">
      <c r="A1875" s="72"/>
      <c r="B1875" s="72"/>
      <c r="C1875" s="66"/>
      <c r="D1875" s="67"/>
      <c r="E1875" s="67"/>
    </row>
    <row r="1876" spans="1:5" x14ac:dyDescent="0.2">
      <c r="A1876" s="72"/>
      <c r="B1876" s="72"/>
      <c r="C1876" s="66"/>
      <c r="D1876" s="67"/>
      <c r="E1876" s="67"/>
    </row>
    <row r="1877" spans="1:5" x14ac:dyDescent="0.2">
      <c r="A1877" s="72"/>
      <c r="B1877" s="72"/>
      <c r="C1877" s="66"/>
      <c r="D1877" s="67"/>
      <c r="E1877" s="67"/>
    </row>
    <row r="1878" spans="1:5" x14ac:dyDescent="0.2">
      <c r="A1878" s="72"/>
      <c r="B1878" s="72"/>
      <c r="C1878" s="66"/>
      <c r="D1878" s="67"/>
      <c r="E1878" s="67"/>
    </row>
    <row r="1879" spans="1:5" x14ac:dyDescent="0.2">
      <c r="A1879" s="72"/>
      <c r="B1879" s="72"/>
      <c r="C1879" s="66"/>
      <c r="D1879" s="67"/>
      <c r="E1879" s="67"/>
    </row>
    <row r="1880" spans="1:5" x14ac:dyDescent="0.2">
      <c r="A1880" s="72"/>
      <c r="B1880" s="72"/>
      <c r="C1880" s="66"/>
      <c r="D1880" s="67"/>
      <c r="E1880" s="67"/>
    </row>
    <row r="1881" spans="1:5" x14ac:dyDescent="0.2">
      <c r="A1881" s="72"/>
      <c r="B1881" s="72"/>
      <c r="C1881" s="66"/>
      <c r="D1881" s="67"/>
      <c r="E1881" s="67"/>
    </row>
    <row r="1882" spans="1:5" x14ac:dyDescent="0.2">
      <c r="A1882" s="72"/>
      <c r="B1882" s="72"/>
      <c r="C1882" s="66"/>
      <c r="D1882" s="67"/>
      <c r="E1882" s="67"/>
    </row>
    <row r="1883" spans="1:5" x14ac:dyDescent="0.2">
      <c r="A1883" s="72"/>
      <c r="B1883" s="72"/>
      <c r="C1883" s="66"/>
      <c r="D1883" s="67"/>
      <c r="E1883" s="67"/>
    </row>
    <row r="1884" spans="1:5" x14ac:dyDescent="0.2">
      <c r="A1884" s="72"/>
      <c r="B1884" s="72"/>
      <c r="C1884" s="66"/>
      <c r="D1884" s="67"/>
      <c r="E1884" s="67"/>
    </row>
    <row r="1885" spans="1:5" x14ac:dyDescent="0.2">
      <c r="A1885" s="72"/>
      <c r="B1885" s="72"/>
      <c r="C1885" s="66"/>
      <c r="D1885" s="67"/>
      <c r="E1885" s="67"/>
    </row>
    <row r="1886" spans="1:5" x14ac:dyDescent="0.2">
      <c r="A1886" s="72"/>
      <c r="B1886" s="72"/>
      <c r="C1886" s="66"/>
      <c r="D1886" s="67"/>
      <c r="E1886" s="67"/>
    </row>
    <row r="1887" spans="1:5" x14ac:dyDescent="0.2">
      <c r="A1887" s="72"/>
      <c r="B1887" s="72"/>
      <c r="C1887" s="66"/>
      <c r="D1887" s="67"/>
      <c r="E1887" s="67"/>
    </row>
    <row r="1888" spans="1:5" x14ac:dyDescent="0.2">
      <c r="A1888" s="72"/>
      <c r="B1888" s="72"/>
      <c r="C1888" s="66"/>
      <c r="D1888" s="67"/>
      <c r="E1888" s="67"/>
    </row>
    <row r="1889" spans="1:5" x14ac:dyDescent="0.2">
      <c r="A1889" s="72"/>
      <c r="B1889" s="72"/>
      <c r="C1889" s="66"/>
      <c r="D1889" s="67"/>
      <c r="E1889" s="67"/>
    </row>
    <row r="1890" spans="1:5" x14ac:dyDescent="0.2">
      <c r="A1890" s="72"/>
      <c r="B1890" s="72"/>
      <c r="C1890" s="66"/>
      <c r="D1890" s="67"/>
      <c r="E1890" s="67"/>
    </row>
    <row r="1891" spans="1:5" x14ac:dyDescent="0.2">
      <c r="A1891" s="72"/>
      <c r="B1891" s="72"/>
      <c r="C1891" s="66"/>
      <c r="D1891" s="67"/>
      <c r="E1891" s="67"/>
    </row>
    <row r="1892" spans="1:5" x14ac:dyDescent="0.2">
      <c r="A1892" s="72"/>
      <c r="B1892" s="72"/>
      <c r="C1892" s="66"/>
      <c r="D1892" s="67"/>
      <c r="E1892" s="67"/>
    </row>
    <row r="1893" spans="1:5" x14ac:dyDescent="0.2">
      <c r="A1893" s="72"/>
      <c r="B1893" s="72"/>
      <c r="C1893" s="66"/>
      <c r="D1893" s="67"/>
      <c r="E1893" s="67"/>
    </row>
    <row r="1894" spans="1:5" x14ac:dyDescent="0.2">
      <c r="A1894" s="72"/>
      <c r="B1894" s="72"/>
      <c r="C1894" s="66"/>
      <c r="D1894" s="67"/>
      <c r="E1894" s="67"/>
    </row>
    <row r="1895" spans="1:5" x14ac:dyDescent="0.2">
      <c r="A1895" s="72"/>
      <c r="B1895" s="72"/>
      <c r="C1895" s="66"/>
      <c r="D1895" s="67"/>
      <c r="E1895" s="67"/>
    </row>
    <row r="1896" spans="1:5" x14ac:dyDescent="0.2">
      <c r="A1896" s="72"/>
      <c r="B1896" s="72"/>
      <c r="C1896" s="66"/>
      <c r="D1896" s="67"/>
      <c r="E1896" s="67"/>
    </row>
    <row r="1897" spans="1:5" x14ac:dyDescent="0.2">
      <c r="A1897" s="72"/>
      <c r="B1897" s="72"/>
      <c r="C1897" s="66"/>
      <c r="D1897" s="67"/>
      <c r="E1897" s="67"/>
    </row>
    <row r="1898" spans="1:5" x14ac:dyDescent="0.2">
      <c r="A1898" s="72"/>
      <c r="B1898" s="72"/>
      <c r="C1898" s="66"/>
      <c r="D1898" s="67"/>
      <c r="E1898" s="67"/>
    </row>
    <row r="1899" spans="1:5" x14ac:dyDescent="0.2">
      <c r="A1899" s="72"/>
      <c r="B1899" s="72"/>
      <c r="C1899" s="66"/>
      <c r="D1899" s="67"/>
      <c r="E1899" s="67"/>
    </row>
    <row r="1900" spans="1:5" x14ac:dyDescent="0.2">
      <c r="A1900" s="72"/>
      <c r="B1900" s="72"/>
      <c r="C1900" s="66"/>
      <c r="D1900" s="67"/>
      <c r="E1900" s="67"/>
    </row>
    <row r="1901" spans="1:5" x14ac:dyDescent="0.2">
      <c r="A1901" s="72"/>
      <c r="B1901" s="72"/>
      <c r="C1901" s="66"/>
      <c r="D1901" s="67"/>
      <c r="E1901" s="67"/>
    </row>
    <row r="1902" spans="1:5" x14ac:dyDescent="0.2">
      <c r="A1902" s="72"/>
      <c r="B1902" s="72"/>
      <c r="C1902" s="66"/>
      <c r="D1902" s="67"/>
      <c r="E1902" s="67"/>
    </row>
    <row r="1903" spans="1:5" x14ac:dyDescent="0.2">
      <c r="A1903" s="72"/>
      <c r="B1903" s="72"/>
      <c r="C1903" s="66"/>
      <c r="D1903" s="67"/>
      <c r="E1903" s="67"/>
    </row>
    <row r="1904" spans="1:5" x14ac:dyDescent="0.2">
      <c r="A1904" s="72"/>
      <c r="B1904" s="72"/>
      <c r="C1904" s="66"/>
      <c r="D1904" s="67"/>
      <c r="E1904" s="67"/>
    </row>
    <row r="1905" spans="1:5" x14ac:dyDescent="0.2">
      <c r="A1905" s="72"/>
      <c r="B1905" s="72"/>
      <c r="C1905" s="66"/>
      <c r="D1905" s="67"/>
      <c r="E1905" s="67"/>
    </row>
    <row r="1906" spans="1:5" x14ac:dyDescent="0.2">
      <c r="A1906" s="72"/>
      <c r="B1906" s="72"/>
      <c r="C1906" s="66"/>
      <c r="D1906" s="67"/>
      <c r="E1906" s="67"/>
    </row>
    <row r="1907" spans="1:5" x14ac:dyDescent="0.2">
      <c r="A1907" s="72"/>
      <c r="B1907" s="72"/>
      <c r="C1907" s="66"/>
      <c r="D1907" s="67"/>
      <c r="E1907" s="67"/>
    </row>
    <row r="1908" spans="1:5" x14ac:dyDescent="0.2">
      <c r="A1908" s="72"/>
      <c r="B1908" s="72"/>
      <c r="C1908" s="66"/>
      <c r="D1908" s="67"/>
      <c r="E1908" s="67"/>
    </row>
    <row r="1909" spans="1:5" x14ac:dyDescent="0.2">
      <c r="A1909" s="72"/>
      <c r="B1909" s="72"/>
      <c r="C1909" s="66"/>
      <c r="D1909" s="67"/>
      <c r="E1909" s="67"/>
    </row>
    <row r="1910" spans="1:5" x14ac:dyDescent="0.2">
      <c r="A1910" s="72"/>
      <c r="B1910" s="72"/>
      <c r="C1910" s="66"/>
      <c r="D1910" s="67"/>
      <c r="E1910" s="67"/>
    </row>
    <row r="1911" spans="1:5" x14ac:dyDescent="0.2">
      <c r="A1911" s="72"/>
      <c r="B1911" s="72"/>
      <c r="C1911" s="66"/>
      <c r="D1911" s="67"/>
      <c r="E1911" s="67"/>
    </row>
    <row r="1912" spans="1:5" x14ac:dyDescent="0.2">
      <c r="A1912" s="72"/>
      <c r="B1912" s="72"/>
      <c r="C1912" s="66"/>
      <c r="D1912" s="67"/>
      <c r="E1912" s="67"/>
    </row>
    <row r="1913" spans="1:5" x14ac:dyDescent="0.2">
      <c r="A1913" s="72"/>
      <c r="B1913" s="72"/>
      <c r="C1913" s="66"/>
      <c r="D1913" s="67"/>
      <c r="E1913" s="67"/>
    </row>
    <row r="1914" spans="1:5" x14ac:dyDescent="0.2">
      <c r="A1914" s="72"/>
      <c r="B1914" s="72"/>
      <c r="C1914" s="66"/>
      <c r="D1914" s="67"/>
      <c r="E1914" s="67"/>
    </row>
    <row r="1915" spans="1:5" x14ac:dyDescent="0.2">
      <c r="A1915" s="72"/>
      <c r="B1915" s="72"/>
      <c r="C1915" s="66"/>
      <c r="D1915" s="67"/>
      <c r="E1915" s="67"/>
    </row>
    <row r="1916" spans="1:5" x14ac:dyDescent="0.2">
      <c r="A1916" s="72"/>
      <c r="B1916" s="72"/>
      <c r="C1916" s="66"/>
      <c r="D1916" s="67"/>
      <c r="E1916" s="67"/>
    </row>
    <row r="1917" spans="1:5" x14ac:dyDescent="0.2">
      <c r="A1917" s="72"/>
      <c r="B1917" s="72"/>
      <c r="C1917" s="66"/>
      <c r="D1917" s="67"/>
      <c r="E1917" s="67"/>
    </row>
    <row r="1918" spans="1:5" x14ac:dyDescent="0.2">
      <c r="A1918" s="72"/>
      <c r="B1918" s="72"/>
      <c r="C1918" s="66"/>
      <c r="D1918" s="67"/>
      <c r="E1918" s="67"/>
    </row>
    <row r="1919" spans="1:5" x14ac:dyDescent="0.2">
      <c r="A1919" s="72"/>
      <c r="B1919" s="72"/>
      <c r="C1919" s="66"/>
      <c r="D1919" s="67"/>
      <c r="E1919" s="67"/>
    </row>
    <row r="1920" spans="1:5" x14ac:dyDescent="0.2">
      <c r="A1920" s="72"/>
      <c r="B1920" s="72"/>
      <c r="C1920" s="66"/>
      <c r="D1920" s="67"/>
      <c r="E1920" s="67"/>
    </row>
    <row r="1921" spans="1:5" x14ac:dyDescent="0.2">
      <c r="A1921" s="72"/>
      <c r="B1921" s="72"/>
      <c r="C1921" s="66"/>
      <c r="D1921" s="67"/>
      <c r="E1921" s="67"/>
    </row>
    <row r="1922" spans="1:5" x14ac:dyDescent="0.2">
      <c r="A1922" s="72"/>
      <c r="B1922" s="72"/>
      <c r="C1922" s="66"/>
      <c r="D1922" s="67"/>
      <c r="E1922" s="67"/>
    </row>
    <row r="1923" spans="1:5" x14ac:dyDescent="0.2">
      <c r="A1923" s="72"/>
      <c r="B1923" s="72"/>
      <c r="C1923" s="66"/>
      <c r="D1923" s="67"/>
      <c r="E1923" s="67"/>
    </row>
    <row r="1924" spans="1:5" x14ac:dyDescent="0.2">
      <c r="A1924" s="72"/>
      <c r="B1924" s="72"/>
      <c r="C1924" s="66"/>
      <c r="D1924" s="67"/>
      <c r="E1924" s="67"/>
    </row>
    <row r="1925" spans="1:5" x14ac:dyDescent="0.2">
      <c r="A1925" s="72"/>
      <c r="B1925" s="72"/>
      <c r="C1925" s="66"/>
      <c r="D1925" s="67"/>
      <c r="E1925" s="67"/>
    </row>
    <row r="1926" spans="1:5" x14ac:dyDescent="0.2">
      <c r="A1926" s="72"/>
      <c r="B1926" s="72"/>
      <c r="C1926" s="66"/>
      <c r="D1926" s="67"/>
      <c r="E1926" s="67"/>
    </row>
    <row r="1927" spans="1:5" x14ac:dyDescent="0.2">
      <c r="A1927" s="72"/>
      <c r="B1927" s="72"/>
      <c r="C1927" s="66"/>
      <c r="D1927" s="67"/>
      <c r="E1927" s="67"/>
    </row>
    <row r="1928" spans="1:5" x14ac:dyDescent="0.2">
      <c r="A1928" s="72"/>
      <c r="B1928" s="72"/>
      <c r="C1928" s="66"/>
      <c r="D1928" s="67"/>
      <c r="E1928" s="67"/>
    </row>
    <row r="1929" spans="1:5" x14ac:dyDescent="0.2">
      <c r="A1929" s="72"/>
      <c r="B1929" s="72"/>
      <c r="C1929" s="66"/>
      <c r="D1929" s="67"/>
      <c r="E1929" s="67"/>
    </row>
    <row r="1930" spans="1:5" x14ac:dyDescent="0.2">
      <c r="A1930" s="72"/>
      <c r="B1930" s="72"/>
      <c r="C1930" s="66"/>
      <c r="D1930" s="67"/>
      <c r="E1930" s="67"/>
    </row>
    <row r="1931" spans="1:5" x14ac:dyDescent="0.2">
      <c r="A1931" s="72"/>
      <c r="B1931" s="72"/>
      <c r="C1931" s="66"/>
      <c r="D1931" s="67"/>
      <c r="E1931" s="67"/>
    </row>
    <row r="1932" spans="1:5" x14ac:dyDescent="0.2">
      <c r="A1932" s="72"/>
      <c r="B1932" s="72"/>
      <c r="C1932" s="66"/>
      <c r="D1932" s="67"/>
      <c r="E1932" s="67"/>
    </row>
    <row r="1933" spans="1:5" x14ac:dyDescent="0.2">
      <c r="A1933" s="72"/>
      <c r="B1933" s="72"/>
      <c r="C1933" s="66"/>
      <c r="D1933" s="67"/>
      <c r="E1933" s="67"/>
    </row>
    <row r="1934" spans="1:5" x14ac:dyDescent="0.2">
      <c r="A1934" s="72"/>
      <c r="B1934" s="72"/>
      <c r="C1934" s="66"/>
      <c r="D1934" s="67"/>
      <c r="E1934" s="67"/>
    </row>
    <row r="1935" spans="1:5" x14ac:dyDescent="0.2">
      <c r="A1935" s="72"/>
      <c r="B1935" s="72"/>
      <c r="C1935" s="66"/>
      <c r="D1935" s="67"/>
      <c r="E1935" s="67"/>
    </row>
    <row r="1936" spans="1:5" x14ac:dyDescent="0.2">
      <c r="A1936" s="72"/>
      <c r="B1936" s="72"/>
      <c r="C1936" s="66"/>
      <c r="D1936" s="67"/>
      <c r="E1936" s="67"/>
    </row>
    <row r="1937" spans="1:5" x14ac:dyDescent="0.2">
      <c r="A1937" s="72"/>
      <c r="B1937" s="72"/>
      <c r="C1937" s="66"/>
      <c r="D1937" s="67"/>
      <c r="E1937" s="67"/>
    </row>
    <row r="1938" spans="1:5" x14ac:dyDescent="0.2">
      <c r="A1938" s="72"/>
      <c r="B1938" s="72"/>
      <c r="C1938" s="66"/>
      <c r="D1938" s="67"/>
      <c r="E1938" s="67"/>
    </row>
    <row r="1939" spans="1:5" x14ac:dyDescent="0.2">
      <c r="A1939" s="72"/>
      <c r="B1939" s="72"/>
      <c r="C1939" s="66"/>
      <c r="D1939" s="67"/>
      <c r="E1939" s="67"/>
    </row>
    <row r="1940" spans="1:5" x14ac:dyDescent="0.2">
      <c r="A1940" s="72"/>
      <c r="B1940" s="72"/>
      <c r="C1940" s="66"/>
      <c r="D1940" s="67"/>
      <c r="E1940" s="67"/>
    </row>
    <row r="1941" spans="1:5" x14ac:dyDescent="0.2">
      <c r="A1941" s="72"/>
      <c r="B1941" s="72"/>
      <c r="C1941" s="66"/>
      <c r="D1941" s="67"/>
      <c r="E1941" s="67"/>
    </row>
    <row r="1942" spans="1:5" x14ac:dyDescent="0.2">
      <c r="A1942" s="72"/>
      <c r="B1942" s="72"/>
      <c r="C1942" s="66"/>
      <c r="D1942" s="67"/>
      <c r="E1942" s="67"/>
    </row>
    <row r="1943" spans="1:5" x14ac:dyDescent="0.2">
      <c r="A1943" s="72"/>
      <c r="B1943" s="72"/>
      <c r="C1943" s="66"/>
      <c r="D1943" s="67"/>
      <c r="E1943" s="67"/>
    </row>
    <row r="1944" spans="1:5" x14ac:dyDescent="0.2">
      <c r="A1944" s="72"/>
      <c r="B1944" s="72"/>
      <c r="C1944" s="66"/>
      <c r="D1944" s="67"/>
      <c r="E1944" s="67"/>
    </row>
    <row r="1945" spans="1:5" x14ac:dyDescent="0.2">
      <c r="A1945" s="72"/>
      <c r="B1945" s="72"/>
      <c r="C1945" s="66"/>
      <c r="D1945" s="67"/>
      <c r="E1945" s="67"/>
    </row>
    <row r="1946" spans="1:5" x14ac:dyDescent="0.2">
      <c r="A1946" s="72"/>
      <c r="B1946" s="72"/>
      <c r="C1946" s="66"/>
      <c r="D1946" s="67"/>
      <c r="E1946" s="67"/>
    </row>
    <row r="1947" spans="1:5" x14ac:dyDescent="0.2">
      <c r="A1947" s="72"/>
      <c r="B1947" s="72"/>
      <c r="C1947" s="66"/>
      <c r="D1947" s="67"/>
      <c r="E1947" s="67"/>
    </row>
    <row r="1948" spans="1:5" x14ac:dyDescent="0.2">
      <c r="A1948" s="72"/>
      <c r="B1948" s="72"/>
      <c r="C1948" s="66"/>
      <c r="D1948" s="67"/>
      <c r="E1948" s="67"/>
    </row>
    <row r="1949" spans="1:5" x14ac:dyDescent="0.2">
      <c r="A1949" s="72"/>
      <c r="B1949" s="72"/>
      <c r="C1949" s="66"/>
      <c r="D1949" s="67"/>
      <c r="E1949" s="67"/>
    </row>
    <row r="1950" spans="1:5" x14ac:dyDescent="0.2">
      <c r="A1950" s="72"/>
      <c r="B1950" s="72"/>
      <c r="C1950" s="66"/>
      <c r="D1950" s="67"/>
      <c r="E1950" s="67"/>
    </row>
    <row r="1951" spans="1:5" x14ac:dyDescent="0.2">
      <c r="A1951" s="72"/>
      <c r="B1951" s="72"/>
      <c r="C1951" s="66"/>
      <c r="D1951" s="67"/>
      <c r="E1951" s="67"/>
    </row>
    <row r="1952" spans="1:5" x14ac:dyDescent="0.2">
      <c r="A1952" s="72"/>
      <c r="B1952" s="72"/>
      <c r="C1952" s="66"/>
      <c r="D1952" s="67"/>
      <c r="E1952" s="67"/>
    </row>
    <row r="1953" spans="1:5" x14ac:dyDescent="0.2">
      <c r="A1953" s="72"/>
      <c r="B1953" s="72"/>
      <c r="C1953" s="66"/>
      <c r="D1953" s="67"/>
      <c r="E1953" s="67"/>
    </row>
    <row r="1954" spans="1:5" x14ac:dyDescent="0.2">
      <c r="A1954" s="72"/>
      <c r="B1954" s="72"/>
      <c r="C1954" s="66"/>
      <c r="D1954" s="67"/>
      <c r="E1954" s="67"/>
    </row>
    <row r="1955" spans="1:5" x14ac:dyDescent="0.2">
      <c r="A1955" s="72"/>
      <c r="B1955" s="72"/>
      <c r="C1955" s="66"/>
      <c r="D1955" s="67"/>
      <c r="E1955" s="67"/>
    </row>
    <row r="1956" spans="1:5" x14ac:dyDescent="0.2">
      <c r="A1956" s="72"/>
      <c r="B1956" s="72"/>
      <c r="C1956" s="66"/>
      <c r="D1956" s="67"/>
      <c r="E1956" s="67"/>
    </row>
    <row r="1957" spans="1:5" x14ac:dyDescent="0.2">
      <c r="A1957" s="72"/>
      <c r="B1957" s="72"/>
      <c r="C1957" s="66"/>
      <c r="D1957" s="67"/>
      <c r="E1957" s="67"/>
    </row>
    <row r="1958" spans="1:5" x14ac:dyDescent="0.2">
      <c r="A1958" s="72"/>
      <c r="B1958" s="72"/>
      <c r="C1958" s="66"/>
      <c r="D1958" s="67"/>
      <c r="E1958" s="67"/>
    </row>
    <row r="1959" spans="1:5" x14ac:dyDescent="0.2">
      <c r="A1959" s="72"/>
      <c r="B1959" s="72"/>
      <c r="C1959" s="66"/>
      <c r="D1959" s="67"/>
      <c r="E1959" s="67"/>
    </row>
    <row r="1960" spans="1:5" x14ac:dyDescent="0.2">
      <c r="A1960" s="72"/>
      <c r="B1960" s="72"/>
      <c r="C1960" s="66"/>
      <c r="D1960" s="67"/>
      <c r="E1960" s="67"/>
    </row>
    <row r="1961" spans="1:5" x14ac:dyDescent="0.2">
      <c r="A1961" s="72"/>
      <c r="B1961" s="72"/>
      <c r="C1961" s="66"/>
      <c r="D1961" s="67"/>
      <c r="E1961" s="67"/>
    </row>
    <row r="1962" spans="1:5" x14ac:dyDescent="0.2">
      <c r="A1962" s="72"/>
      <c r="B1962" s="72"/>
      <c r="C1962" s="66"/>
      <c r="D1962" s="67"/>
      <c r="E1962" s="67"/>
    </row>
    <row r="1963" spans="1:5" x14ac:dyDescent="0.2">
      <c r="A1963" s="72"/>
      <c r="B1963" s="72"/>
      <c r="C1963" s="66"/>
      <c r="D1963" s="67"/>
      <c r="E1963" s="67"/>
    </row>
    <row r="1964" spans="1:5" x14ac:dyDescent="0.2">
      <c r="A1964" s="72"/>
      <c r="B1964" s="72"/>
      <c r="C1964" s="66"/>
      <c r="D1964" s="67"/>
      <c r="E1964" s="67"/>
    </row>
    <row r="1965" spans="1:5" x14ac:dyDescent="0.2">
      <c r="A1965" s="72"/>
      <c r="B1965" s="72"/>
      <c r="C1965" s="66"/>
      <c r="D1965" s="67"/>
      <c r="E1965" s="67"/>
    </row>
    <row r="1966" spans="1:5" x14ac:dyDescent="0.2">
      <c r="A1966" s="72"/>
      <c r="B1966" s="72"/>
      <c r="C1966" s="66"/>
      <c r="D1966" s="67"/>
      <c r="E1966" s="67"/>
    </row>
    <row r="1967" spans="1:5" x14ac:dyDescent="0.2">
      <c r="A1967" s="72"/>
      <c r="B1967" s="72"/>
      <c r="C1967" s="66"/>
      <c r="D1967" s="67"/>
      <c r="E1967" s="67"/>
    </row>
    <row r="1968" spans="1:5" x14ac:dyDescent="0.2">
      <c r="A1968" s="72"/>
      <c r="B1968" s="72"/>
      <c r="C1968" s="66"/>
      <c r="D1968" s="67"/>
      <c r="E1968" s="67"/>
    </row>
    <row r="1969" spans="1:5" x14ac:dyDescent="0.2">
      <c r="A1969" s="72"/>
      <c r="B1969" s="72"/>
      <c r="C1969" s="66"/>
      <c r="D1969" s="67"/>
      <c r="E1969" s="67"/>
    </row>
    <row r="1970" spans="1:5" x14ac:dyDescent="0.2">
      <c r="A1970" s="72"/>
      <c r="B1970" s="72"/>
      <c r="C1970" s="66"/>
      <c r="D1970" s="67"/>
      <c r="E1970" s="67"/>
    </row>
    <row r="1971" spans="1:5" x14ac:dyDescent="0.2">
      <c r="A1971" s="72"/>
      <c r="B1971" s="72"/>
      <c r="C1971" s="66"/>
      <c r="D1971" s="67"/>
      <c r="E1971" s="67"/>
    </row>
    <row r="1972" spans="1:5" x14ac:dyDescent="0.2">
      <c r="A1972" s="72"/>
      <c r="B1972" s="72"/>
      <c r="C1972" s="66"/>
      <c r="D1972" s="67"/>
      <c r="E1972" s="67"/>
    </row>
    <row r="1973" spans="1:5" x14ac:dyDescent="0.2">
      <c r="A1973" s="72"/>
      <c r="B1973" s="72"/>
      <c r="C1973" s="66"/>
      <c r="D1973" s="67"/>
      <c r="E1973" s="67"/>
    </row>
    <row r="1974" spans="1:5" x14ac:dyDescent="0.2">
      <c r="A1974" s="72"/>
      <c r="B1974" s="72"/>
      <c r="C1974" s="66"/>
      <c r="D1974" s="67"/>
      <c r="E1974" s="67"/>
    </row>
    <row r="1975" spans="1:5" x14ac:dyDescent="0.2">
      <c r="A1975" s="72"/>
      <c r="B1975" s="72"/>
      <c r="C1975" s="66"/>
      <c r="D1975" s="67"/>
      <c r="E1975" s="67"/>
    </row>
    <row r="1976" spans="1:5" x14ac:dyDescent="0.2">
      <c r="A1976" s="72"/>
      <c r="B1976" s="72"/>
      <c r="C1976" s="66"/>
      <c r="D1976" s="67"/>
      <c r="E1976" s="67"/>
    </row>
    <row r="1977" spans="1:5" x14ac:dyDescent="0.2">
      <c r="A1977" s="72"/>
      <c r="B1977" s="72"/>
      <c r="C1977" s="66"/>
      <c r="D1977" s="67"/>
      <c r="E1977" s="67"/>
    </row>
    <row r="1978" spans="1:5" x14ac:dyDescent="0.2">
      <c r="A1978" s="72"/>
      <c r="B1978" s="72"/>
      <c r="C1978" s="66"/>
      <c r="D1978" s="67"/>
      <c r="E1978" s="67"/>
    </row>
    <row r="1979" spans="1:5" x14ac:dyDescent="0.2">
      <c r="A1979" s="72"/>
      <c r="B1979" s="72"/>
      <c r="C1979" s="66"/>
      <c r="D1979" s="67"/>
      <c r="E1979" s="67"/>
    </row>
    <row r="1980" spans="1:5" x14ac:dyDescent="0.2">
      <c r="A1980" s="72"/>
      <c r="B1980" s="72"/>
      <c r="C1980" s="66"/>
      <c r="D1980" s="67"/>
      <c r="E1980" s="67"/>
    </row>
    <row r="1981" spans="1:5" x14ac:dyDescent="0.2">
      <c r="A1981" s="72"/>
      <c r="B1981" s="72"/>
      <c r="C1981" s="66"/>
      <c r="D1981" s="67"/>
      <c r="E1981" s="67"/>
    </row>
    <row r="1982" spans="1:5" x14ac:dyDescent="0.2">
      <c r="A1982" s="72"/>
      <c r="B1982" s="72"/>
      <c r="C1982" s="66"/>
      <c r="D1982" s="67"/>
      <c r="E1982" s="67"/>
    </row>
    <row r="1983" spans="1:5" x14ac:dyDescent="0.2">
      <c r="A1983" s="72"/>
      <c r="B1983" s="72"/>
      <c r="C1983" s="66"/>
      <c r="D1983" s="67"/>
      <c r="E1983" s="67"/>
    </row>
    <row r="1984" spans="1:5" x14ac:dyDescent="0.2">
      <c r="A1984" s="72"/>
      <c r="B1984" s="72"/>
      <c r="C1984" s="66"/>
      <c r="D1984" s="67"/>
      <c r="E1984" s="67"/>
    </row>
    <row r="1985" spans="1:5" x14ac:dyDescent="0.2">
      <c r="A1985" s="72"/>
      <c r="B1985" s="72"/>
      <c r="C1985" s="66"/>
      <c r="D1985" s="67"/>
      <c r="E1985" s="67"/>
    </row>
    <row r="1986" spans="1:5" x14ac:dyDescent="0.2">
      <c r="A1986" s="72"/>
      <c r="B1986" s="72"/>
      <c r="C1986" s="66"/>
      <c r="D1986" s="67"/>
      <c r="E1986" s="67"/>
    </row>
    <row r="1987" spans="1:5" x14ac:dyDescent="0.2">
      <c r="A1987" s="72"/>
      <c r="B1987" s="72"/>
      <c r="C1987" s="66"/>
      <c r="D1987" s="67"/>
      <c r="E1987" s="67"/>
    </row>
    <row r="1988" spans="1:5" x14ac:dyDescent="0.2">
      <c r="A1988" s="72"/>
      <c r="B1988" s="72"/>
      <c r="C1988" s="66"/>
      <c r="D1988" s="67"/>
      <c r="E1988" s="67"/>
    </row>
    <row r="1989" spans="1:5" x14ac:dyDescent="0.2">
      <c r="A1989" s="72"/>
      <c r="B1989" s="72"/>
      <c r="C1989" s="66"/>
      <c r="D1989" s="67"/>
      <c r="E1989" s="67"/>
    </row>
    <row r="1990" spans="1:5" x14ac:dyDescent="0.2">
      <c r="A1990" s="72"/>
      <c r="B1990" s="72"/>
      <c r="C1990" s="66"/>
      <c r="D1990" s="67"/>
      <c r="E1990" s="67"/>
    </row>
    <row r="1991" spans="1:5" x14ac:dyDescent="0.2">
      <c r="A1991" s="72"/>
      <c r="B1991" s="72"/>
      <c r="C1991" s="66"/>
      <c r="D1991" s="67"/>
      <c r="E1991" s="67"/>
    </row>
    <row r="1992" spans="1:5" x14ac:dyDescent="0.2">
      <c r="A1992" s="72"/>
      <c r="B1992" s="72"/>
      <c r="C1992" s="66"/>
      <c r="D1992" s="67"/>
      <c r="E1992" s="67"/>
    </row>
    <row r="1993" spans="1:5" x14ac:dyDescent="0.2">
      <c r="A1993" s="72"/>
      <c r="B1993" s="72"/>
      <c r="C1993" s="66"/>
      <c r="D1993" s="67"/>
      <c r="E1993" s="67"/>
    </row>
    <row r="1994" spans="1:5" x14ac:dyDescent="0.2">
      <c r="A1994" s="72"/>
      <c r="B1994" s="72"/>
      <c r="C1994" s="66"/>
      <c r="D1994" s="67"/>
      <c r="E1994" s="67"/>
    </row>
    <row r="1995" spans="1:5" x14ac:dyDescent="0.2">
      <c r="A1995" s="72"/>
      <c r="B1995" s="72"/>
      <c r="C1995" s="66"/>
      <c r="D1995" s="67"/>
      <c r="E1995" s="67"/>
    </row>
    <row r="1996" spans="1:5" x14ac:dyDescent="0.2">
      <c r="A1996" s="72"/>
      <c r="B1996" s="72"/>
      <c r="C1996" s="66"/>
      <c r="D1996" s="67"/>
      <c r="E1996" s="67"/>
    </row>
    <row r="1997" spans="1:5" x14ac:dyDescent="0.2">
      <c r="A1997" s="72"/>
      <c r="B1997" s="72"/>
      <c r="C1997" s="66"/>
      <c r="D1997" s="67"/>
      <c r="E1997" s="67"/>
    </row>
    <row r="1998" spans="1:5" x14ac:dyDescent="0.2">
      <c r="A1998" s="72"/>
      <c r="B1998" s="72"/>
      <c r="C1998" s="66"/>
      <c r="D1998" s="67"/>
      <c r="E1998" s="67"/>
    </row>
    <row r="1999" spans="1:5" x14ac:dyDescent="0.2">
      <c r="A1999" s="72"/>
      <c r="B1999" s="72"/>
      <c r="C1999" s="66"/>
      <c r="D1999" s="67"/>
      <c r="E1999" s="67"/>
    </row>
    <row r="2000" spans="1:5" x14ac:dyDescent="0.2">
      <c r="A2000" s="72"/>
      <c r="B2000" s="72"/>
      <c r="C2000" s="66"/>
      <c r="D2000" s="67"/>
      <c r="E2000" s="67"/>
    </row>
    <row r="2001" spans="1:5" x14ac:dyDescent="0.2">
      <c r="A2001" s="72"/>
      <c r="B2001" s="72"/>
      <c r="C2001" s="66"/>
      <c r="D2001" s="67"/>
      <c r="E2001" s="67"/>
    </row>
    <row r="2002" spans="1:5" x14ac:dyDescent="0.2">
      <c r="A2002" s="72"/>
      <c r="B2002" s="72"/>
      <c r="C2002" s="66"/>
      <c r="D2002" s="67"/>
      <c r="E2002" s="67"/>
    </row>
    <row r="2003" spans="1:5" x14ac:dyDescent="0.2">
      <c r="A2003" s="72"/>
      <c r="B2003" s="72"/>
      <c r="C2003" s="66"/>
      <c r="D2003" s="67"/>
      <c r="E2003" s="67"/>
    </row>
    <row r="2004" spans="1:5" x14ac:dyDescent="0.2">
      <c r="A2004" s="72"/>
      <c r="B2004" s="72"/>
      <c r="C2004" s="66"/>
      <c r="D2004" s="67"/>
      <c r="E2004" s="67"/>
    </row>
    <row r="2005" spans="1:5" x14ac:dyDescent="0.2">
      <c r="A2005" s="72"/>
      <c r="B2005" s="72"/>
      <c r="C2005" s="66"/>
      <c r="D2005" s="67"/>
      <c r="E2005" s="67"/>
    </row>
    <row r="2006" spans="1:5" x14ac:dyDescent="0.2">
      <c r="A2006" s="72"/>
      <c r="B2006" s="72"/>
      <c r="C2006" s="66"/>
      <c r="D2006" s="67"/>
      <c r="E2006" s="67"/>
    </row>
    <row r="2007" spans="1:5" x14ac:dyDescent="0.2">
      <c r="A2007" s="72"/>
      <c r="B2007" s="72"/>
      <c r="C2007" s="66"/>
      <c r="D2007" s="67"/>
      <c r="E2007" s="67"/>
    </row>
    <row r="2008" spans="1:5" x14ac:dyDescent="0.2">
      <c r="A2008" s="72"/>
      <c r="B2008" s="72"/>
      <c r="C2008" s="66"/>
      <c r="D2008" s="67"/>
      <c r="E2008" s="67"/>
    </row>
    <row r="2009" spans="1:5" x14ac:dyDescent="0.2">
      <c r="A2009" s="72"/>
      <c r="B2009" s="72"/>
      <c r="C2009" s="66"/>
      <c r="D2009" s="67"/>
      <c r="E2009" s="67"/>
    </row>
    <row r="2010" spans="1:5" x14ac:dyDescent="0.2">
      <c r="A2010" s="72"/>
      <c r="B2010" s="72"/>
      <c r="C2010" s="66"/>
      <c r="D2010" s="67"/>
      <c r="E2010" s="67"/>
    </row>
    <row r="2011" spans="1:5" x14ac:dyDescent="0.2">
      <c r="A2011" s="72"/>
      <c r="B2011" s="72"/>
      <c r="C2011" s="66"/>
      <c r="D2011" s="67"/>
      <c r="E2011" s="67"/>
    </row>
    <row r="2012" spans="1:5" x14ac:dyDescent="0.2">
      <c r="A2012" s="72"/>
      <c r="B2012" s="72"/>
      <c r="C2012" s="66"/>
      <c r="D2012" s="67"/>
      <c r="E2012" s="67"/>
    </row>
    <row r="2013" spans="1:5" x14ac:dyDescent="0.2">
      <c r="A2013" s="72"/>
      <c r="B2013" s="72"/>
      <c r="C2013" s="66"/>
      <c r="D2013" s="67"/>
      <c r="E2013" s="67"/>
    </row>
    <row r="2014" spans="1:5" x14ac:dyDescent="0.2">
      <c r="A2014" s="72"/>
      <c r="B2014" s="72"/>
      <c r="C2014" s="66"/>
      <c r="D2014" s="67"/>
      <c r="E2014" s="67"/>
    </row>
    <row r="2015" spans="1:5" x14ac:dyDescent="0.2">
      <c r="A2015" s="72"/>
      <c r="B2015" s="72"/>
      <c r="C2015" s="66"/>
      <c r="D2015" s="67"/>
      <c r="E2015" s="67"/>
    </row>
    <row r="2016" spans="1:5" x14ac:dyDescent="0.2">
      <c r="A2016" s="72"/>
      <c r="B2016" s="72"/>
      <c r="C2016" s="66"/>
      <c r="D2016" s="67"/>
      <c r="E2016" s="67"/>
    </row>
    <row r="2017" spans="1:5" x14ac:dyDescent="0.2">
      <c r="A2017" s="72"/>
      <c r="B2017" s="72"/>
      <c r="C2017" s="66"/>
      <c r="D2017" s="67"/>
      <c r="E2017" s="67"/>
    </row>
    <row r="2018" spans="1:5" x14ac:dyDescent="0.2">
      <c r="A2018" s="72"/>
      <c r="B2018" s="72"/>
      <c r="C2018" s="66"/>
      <c r="D2018" s="67"/>
      <c r="E2018" s="67"/>
    </row>
    <row r="2019" spans="1:5" x14ac:dyDescent="0.2">
      <c r="A2019" s="72"/>
      <c r="B2019" s="72"/>
      <c r="C2019" s="66"/>
      <c r="D2019" s="67"/>
      <c r="E2019" s="67"/>
    </row>
    <row r="2020" spans="1:5" x14ac:dyDescent="0.2">
      <c r="A2020" s="72"/>
      <c r="B2020" s="72"/>
      <c r="C2020" s="66"/>
      <c r="D2020" s="67"/>
      <c r="E2020" s="67"/>
    </row>
    <row r="2021" spans="1:5" x14ac:dyDescent="0.2">
      <c r="A2021" s="72"/>
      <c r="B2021" s="72"/>
      <c r="C2021" s="66"/>
      <c r="D2021" s="67"/>
      <c r="E2021" s="67"/>
    </row>
    <row r="2022" spans="1:5" x14ac:dyDescent="0.2">
      <c r="A2022" s="72"/>
      <c r="B2022" s="72"/>
      <c r="C2022" s="66"/>
      <c r="D2022" s="67"/>
      <c r="E2022" s="67"/>
    </row>
    <row r="2023" spans="1:5" x14ac:dyDescent="0.2">
      <c r="A2023" s="72"/>
      <c r="B2023" s="72"/>
      <c r="C2023" s="66"/>
      <c r="D2023" s="67"/>
      <c r="E2023" s="67"/>
    </row>
    <row r="2024" spans="1:5" x14ac:dyDescent="0.2">
      <c r="A2024" s="72"/>
      <c r="B2024" s="72"/>
      <c r="C2024" s="66"/>
      <c r="D2024" s="67"/>
      <c r="E2024" s="67"/>
    </row>
    <row r="2025" spans="1:5" x14ac:dyDescent="0.2">
      <c r="A2025" s="72"/>
      <c r="B2025" s="72"/>
      <c r="C2025" s="66"/>
      <c r="D2025" s="67"/>
      <c r="E2025" s="67"/>
    </row>
    <row r="2026" spans="1:5" x14ac:dyDescent="0.2">
      <c r="A2026" s="72"/>
      <c r="B2026" s="72"/>
      <c r="C2026" s="66"/>
      <c r="D2026" s="67"/>
      <c r="E2026" s="67"/>
    </row>
    <row r="2027" spans="1:5" x14ac:dyDescent="0.2">
      <c r="A2027" s="72"/>
      <c r="B2027" s="72"/>
      <c r="C2027" s="66"/>
      <c r="D2027" s="67"/>
      <c r="E2027" s="67"/>
    </row>
    <row r="2028" spans="1:5" x14ac:dyDescent="0.2">
      <c r="A2028" s="72"/>
      <c r="B2028" s="72"/>
      <c r="C2028" s="66"/>
      <c r="D2028" s="67"/>
      <c r="E2028" s="67"/>
    </row>
    <row r="2029" spans="1:5" x14ac:dyDescent="0.2">
      <c r="A2029" s="72"/>
      <c r="B2029" s="72"/>
      <c r="C2029" s="66"/>
      <c r="D2029" s="67"/>
      <c r="E2029" s="67"/>
    </row>
    <row r="2030" spans="1:5" x14ac:dyDescent="0.2">
      <c r="A2030" s="72"/>
      <c r="B2030" s="72"/>
      <c r="C2030" s="66"/>
      <c r="D2030" s="67"/>
      <c r="E2030" s="67"/>
    </row>
    <row r="2031" spans="1:5" x14ac:dyDescent="0.2">
      <c r="A2031" s="72"/>
      <c r="B2031" s="72"/>
      <c r="C2031" s="66"/>
      <c r="D2031" s="67"/>
      <c r="E2031" s="67"/>
    </row>
    <row r="2032" spans="1:5" x14ac:dyDescent="0.2">
      <c r="A2032" s="72"/>
      <c r="B2032" s="72"/>
      <c r="C2032" s="66"/>
      <c r="D2032" s="67"/>
      <c r="E2032" s="67"/>
    </row>
    <row r="2033" spans="1:5" x14ac:dyDescent="0.2">
      <c r="A2033" s="72"/>
      <c r="B2033" s="72"/>
      <c r="C2033" s="66"/>
      <c r="D2033" s="67"/>
      <c r="E2033" s="67"/>
    </row>
    <row r="2034" spans="1:5" x14ac:dyDescent="0.2">
      <c r="A2034" s="72"/>
      <c r="B2034" s="72"/>
      <c r="C2034" s="66"/>
      <c r="D2034" s="67"/>
      <c r="E2034" s="67"/>
    </row>
    <row r="2035" spans="1:5" x14ac:dyDescent="0.2">
      <c r="A2035" s="72"/>
      <c r="B2035" s="72"/>
      <c r="C2035" s="66"/>
      <c r="D2035" s="67"/>
      <c r="E2035" s="67"/>
    </row>
    <row r="2036" spans="1:5" x14ac:dyDescent="0.2">
      <c r="A2036" s="72"/>
      <c r="B2036" s="72"/>
      <c r="C2036" s="66"/>
      <c r="D2036" s="67"/>
      <c r="E2036" s="67"/>
    </row>
    <row r="2037" spans="1:5" x14ac:dyDescent="0.2">
      <c r="A2037" s="72"/>
      <c r="B2037" s="72"/>
      <c r="C2037" s="66"/>
      <c r="D2037" s="67"/>
      <c r="E2037" s="67"/>
    </row>
    <row r="2038" spans="1:5" x14ac:dyDescent="0.2">
      <c r="A2038" s="72"/>
      <c r="B2038" s="72"/>
      <c r="C2038" s="66"/>
      <c r="D2038" s="67"/>
      <c r="E2038" s="67"/>
    </row>
    <row r="2039" spans="1:5" x14ac:dyDescent="0.2">
      <c r="A2039" s="72"/>
      <c r="B2039" s="72"/>
      <c r="C2039" s="66"/>
      <c r="D2039" s="67"/>
      <c r="E2039" s="67"/>
    </row>
    <row r="2040" spans="1:5" x14ac:dyDescent="0.2">
      <c r="A2040" s="72"/>
      <c r="B2040" s="72"/>
      <c r="C2040" s="66"/>
      <c r="D2040" s="67"/>
      <c r="E2040" s="67"/>
    </row>
    <row r="2041" spans="1:5" x14ac:dyDescent="0.2">
      <c r="A2041" s="72"/>
      <c r="B2041" s="72"/>
      <c r="C2041" s="66"/>
      <c r="D2041" s="67"/>
      <c r="E2041" s="67"/>
    </row>
    <row r="2042" spans="1:5" x14ac:dyDescent="0.2">
      <c r="A2042" s="72"/>
      <c r="B2042" s="72"/>
      <c r="C2042" s="66"/>
      <c r="D2042" s="67"/>
      <c r="E2042" s="67"/>
    </row>
    <row r="2043" spans="1:5" x14ac:dyDescent="0.2">
      <c r="A2043" s="72"/>
      <c r="B2043" s="72"/>
      <c r="C2043" s="66"/>
      <c r="D2043" s="67"/>
      <c r="E2043" s="67"/>
    </row>
    <row r="2044" spans="1:5" x14ac:dyDescent="0.2">
      <c r="A2044" s="72"/>
      <c r="B2044" s="72"/>
      <c r="C2044" s="66"/>
      <c r="D2044" s="67"/>
      <c r="E2044" s="67"/>
    </row>
    <row r="2045" spans="1:5" x14ac:dyDescent="0.2">
      <c r="A2045" s="72"/>
      <c r="B2045" s="72"/>
      <c r="C2045" s="66"/>
      <c r="D2045" s="67"/>
      <c r="E2045" s="67"/>
    </row>
    <row r="2046" spans="1:5" x14ac:dyDescent="0.2">
      <c r="A2046" s="72"/>
      <c r="B2046" s="72"/>
      <c r="C2046" s="66"/>
      <c r="D2046" s="67"/>
      <c r="E2046" s="67"/>
    </row>
    <row r="2047" spans="1:5" x14ac:dyDescent="0.2">
      <c r="A2047" s="72"/>
      <c r="B2047" s="72"/>
      <c r="C2047" s="66"/>
      <c r="D2047" s="67"/>
      <c r="E2047" s="67"/>
    </row>
    <row r="2048" spans="1:5" x14ac:dyDescent="0.2">
      <c r="A2048" s="72"/>
      <c r="B2048" s="72"/>
      <c r="C2048" s="66"/>
      <c r="D2048" s="67"/>
      <c r="E2048" s="67"/>
    </row>
    <row r="2049" spans="1:5" x14ac:dyDescent="0.2">
      <c r="A2049" s="72"/>
      <c r="B2049" s="72"/>
      <c r="C2049" s="66"/>
      <c r="D2049" s="67"/>
      <c r="E2049" s="67"/>
    </row>
    <row r="2050" spans="1:5" x14ac:dyDescent="0.2">
      <c r="A2050" s="72"/>
      <c r="B2050" s="72"/>
      <c r="C2050" s="66"/>
      <c r="D2050" s="67"/>
      <c r="E2050" s="67"/>
    </row>
    <row r="2051" spans="1:5" x14ac:dyDescent="0.2">
      <c r="A2051" s="72"/>
      <c r="B2051" s="72"/>
      <c r="C2051" s="66"/>
      <c r="D2051" s="67"/>
      <c r="E2051" s="67"/>
    </row>
    <row r="2052" spans="1:5" x14ac:dyDescent="0.2">
      <c r="A2052" s="72"/>
      <c r="B2052" s="72"/>
      <c r="C2052" s="66"/>
      <c r="D2052" s="67"/>
      <c r="E2052" s="67"/>
    </row>
    <row r="2053" spans="1:5" x14ac:dyDescent="0.2">
      <c r="A2053" s="72"/>
      <c r="B2053" s="72"/>
      <c r="C2053" s="66"/>
      <c r="D2053" s="67"/>
      <c r="E2053" s="67"/>
    </row>
    <row r="2054" spans="1:5" x14ac:dyDescent="0.2">
      <c r="A2054" s="72"/>
      <c r="B2054" s="72"/>
      <c r="C2054" s="66"/>
      <c r="D2054" s="67"/>
      <c r="E2054" s="67"/>
    </row>
    <row r="2055" spans="1:5" x14ac:dyDescent="0.2">
      <c r="A2055" s="72"/>
      <c r="B2055" s="72"/>
      <c r="C2055" s="66"/>
      <c r="D2055" s="67"/>
      <c r="E2055" s="67"/>
    </row>
    <row r="2056" spans="1:5" x14ac:dyDescent="0.2">
      <c r="A2056" s="72"/>
      <c r="B2056" s="72"/>
      <c r="C2056" s="66"/>
      <c r="D2056" s="67"/>
      <c r="E2056" s="67"/>
    </row>
    <row r="2057" spans="1:5" x14ac:dyDescent="0.2">
      <c r="A2057" s="72"/>
      <c r="B2057" s="72"/>
      <c r="C2057" s="66"/>
      <c r="D2057" s="67"/>
      <c r="E2057" s="67"/>
    </row>
    <row r="2058" spans="1:5" x14ac:dyDescent="0.2">
      <c r="A2058" s="72"/>
      <c r="B2058" s="72"/>
      <c r="C2058" s="66"/>
      <c r="D2058" s="67"/>
      <c r="E2058" s="67"/>
    </row>
    <row r="2059" spans="1:5" x14ac:dyDescent="0.2">
      <c r="A2059" s="72"/>
      <c r="B2059" s="72"/>
      <c r="C2059" s="66"/>
      <c r="D2059" s="67"/>
      <c r="E2059" s="67"/>
    </row>
    <row r="2060" spans="1:5" x14ac:dyDescent="0.2">
      <c r="A2060" s="72"/>
      <c r="B2060" s="72"/>
      <c r="C2060" s="66"/>
      <c r="D2060" s="67"/>
      <c r="E2060" s="67"/>
    </row>
    <row r="2061" spans="1:5" x14ac:dyDescent="0.2">
      <c r="A2061" s="72"/>
      <c r="B2061" s="72"/>
      <c r="C2061" s="66"/>
      <c r="D2061" s="67"/>
      <c r="E2061" s="67"/>
    </row>
    <row r="2062" spans="1:5" x14ac:dyDescent="0.2">
      <c r="A2062" s="72"/>
      <c r="B2062" s="72"/>
      <c r="C2062" s="66"/>
      <c r="D2062" s="67"/>
      <c r="E2062" s="67"/>
    </row>
    <row r="2063" spans="1:5" x14ac:dyDescent="0.2">
      <c r="A2063" s="72"/>
      <c r="B2063" s="72"/>
      <c r="C2063" s="66"/>
      <c r="D2063" s="67"/>
      <c r="E2063" s="67"/>
    </row>
    <row r="2064" spans="1:5" x14ac:dyDescent="0.2">
      <c r="A2064" s="72"/>
      <c r="B2064" s="72"/>
      <c r="C2064" s="66"/>
      <c r="D2064" s="67"/>
      <c r="E2064" s="67"/>
    </row>
    <row r="2065" spans="1:5" x14ac:dyDescent="0.2">
      <c r="A2065" s="72"/>
      <c r="B2065" s="72"/>
      <c r="C2065" s="66"/>
      <c r="D2065" s="67"/>
      <c r="E2065" s="67"/>
    </row>
    <row r="2066" spans="1:5" x14ac:dyDescent="0.2">
      <c r="A2066" s="72"/>
      <c r="B2066" s="72"/>
      <c r="C2066" s="66"/>
      <c r="D2066" s="67"/>
      <c r="E2066" s="67"/>
    </row>
    <row r="2067" spans="1:5" x14ac:dyDescent="0.2">
      <c r="A2067" s="72"/>
      <c r="B2067" s="72"/>
      <c r="C2067" s="66"/>
      <c r="D2067" s="67"/>
      <c r="E2067" s="67"/>
    </row>
    <row r="2068" spans="1:5" x14ac:dyDescent="0.2">
      <c r="A2068" s="72"/>
      <c r="B2068" s="72"/>
      <c r="C2068" s="66"/>
      <c r="D2068" s="67"/>
      <c r="E2068" s="67"/>
    </row>
    <row r="2069" spans="1:5" x14ac:dyDescent="0.2">
      <c r="A2069" s="72"/>
      <c r="B2069" s="72"/>
      <c r="C2069" s="66"/>
      <c r="D2069" s="67"/>
      <c r="E2069" s="67"/>
    </row>
    <row r="2070" spans="1:5" x14ac:dyDescent="0.2">
      <c r="A2070" s="72"/>
      <c r="B2070" s="72"/>
      <c r="C2070" s="66"/>
      <c r="D2070" s="67"/>
      <c r="E2070" s="67"/>
    </row>
    <row r="2071" spans="1:5" x14ac:dyDescent="0.2">
      <c r="A2071" s="72"/>
      <c r="B2071" s="72"/>
      <c r="C2071" s="66"/>
      <c r="D2071" s="67"/>
      <c r="E2071" s="67"/>
    </row>
    <row r="2072" spans="1:5" x14ac:dyDescent="0.2">
      <c r="A2072" s="72"/>
      <c r="B2072" s="72"/>
      <c r="C2072" s="66"/>
      <c r="D2072" s="67"/>
      <c r="E2072" s="67"/>
    </row>
    <row r="2073" spans="1:5" x14ac:dyDescent="0.2">
      <c r="A2073" s="72"/>
      <c r="B2073" s="72"/>
      <c r="C2073" s="66"/>
      <c r="D2073" s="67"/>
      <c r="E2073" s="67"/>
    </row>
    <row r="2074" spans="1:5" x14ac:dyDescent="0.2">
      <c r="A2074" s="72"/>
      <c r="B2074" s="72"/>
      <c r="C2074" s="66"/>
      <c r="D2074" s="67"/>
      <c r="E2074" s="67"/>
    </row>
    <row r="2075" spans="1:5" x14ac:dyDescent="0.2">
      <c r="A2075" s="72"/>
      <c r="B2075" s="72"/>
      <c r="C2075" s="66"/>
      <c r="D2075" s="67"/>
      <c r="E2075" s="67"/>
    </row>
    <row r="2076" spans="1:5" x14ac:dyDescent="0.2">
      <c r="A2076" s="72"/>
      <c r="B2076" s="72"/>
      <c r="C2076" s="66"/>
      <c r="D2076" s="67"/>
      <c r="E2076" s="67"/>
    </row>
    <row r="2077" spans="1:5" x14ac:dyDescent="0.2">
      <c r="A2077" s="72"/>
      <c r="B2077" s="72"/>
      <c r="C2077" s="66"/>
      <c r="D2077" s="67"/>
      <c r="E2077" s="67"/>
    </row>
    <row r="2078" spans="1:5" x14ac:dyDescent="0.2">
      <c r="A2078" s="72"/>
      <c r="B2078" s="72"/>
      <c r="C2078" s="66"/>
      <c r="D2078" s="67"/>
      <c r="E2078" s="67"/>
    </row>
    <row r="2079" spans="1:5" x14ac:dyDescent="0.2">
      <c r="A2079" s="72"/>
      <c r="B2079" s="72"/>
      <c r="C2079" s="66"/>
      <c r="D2079" s="67"/>
      <c r="E2079" s="67"/>
    </row>
    <row r="2080" spans="1:5" x14ac:dyDescent="0.2">
      <c r="A2080" s="72"/>
      <c r="B2080" s="72"/>
      <c r="C2080" s="66"/>
      <c r="D2080" s="67"/>
      <c r="E2080" s="67"/>
    </row>
    <row r="2081" spans="1:5" x14ac:dyDescent="0.2">
      <c r="A2081" s="72"/>
      <c r="B2081" s="72"/>
      <c r="C2081" s="66"/>
      <c r="D2081" s="67"/>
      <c r="E2081" s="67"/>
    </row>
    <row r="2082" spans="1:5" x14ac:dyDescent="0.2">
      <c r="A2082" s="72"/>
      <c r="B2082" s="72"/>
      <c r="C2082" s="66"/>
      <c r="D2082" s="67"/>
      <c r="E2082" s="67"/>
    </row>
    <row r="2083" spans="1:5" x14ac:dyDescent="0.2">
      <c r="A2083" s="72"/>
      <c r="B2083" s="72"/>
      <c r="C2083" s="66"/>
      <c r="D2083" s="67"/>
      <c r="E2083" s="67"/>
    </row>
    <row r="2084" spans="1:5" x14ac:dyDescent="0.2">
      <c r="A2084" s="72"/>
      <c r="B2084" s="72"/>
      <c r="C2084" s="66"/>
      <c r="D2084" s="67"/>
      <c r="E2084" s="67"/>
    </row>
    <row r="2085" spans="1:5" x14ac:dyDescent="0.2">
      <c r="A2085" s="72"/>
      <c r="B2085" s="72"/>
      <c r="C2085" s="66"/>
      <c r="D2085" s="67"/>
      <c r="E2085" s="67"/>
    </row>
    <row r="2086" spans="1:5" x14ac:dyDescent="0.2">
      <c r="A2086" s="72"/>
      <c r="B2086" s="72"/>
      <c r="C2086" s="66"/>
      <c r="D2086" s="67"/>
      <c r="E2086" s="67"/>
    </row>
    <row r="2087" spans="1:5" x14ac:dyDescent="0.2">
      <c r="A2087" s="72"/>
      <c r="B2087" s="72"/>
      <c r="C2087" s="66"/>
      <c r="D2087" s="67"/>
      <c r="E2087" s="67"/>
    </row>
    <row r="2088" spans="1:5" x14ac:dyDescent="0.2">
      <c r="A2088" s="72"/>
      <c r="B2088" s="72"/>
      <c r="C2088" s="66"/>
      <c r="D2088" s="67"/>
      <c r="E2088" s="67"/>
    </row>
    <row r="2089" spans="1:5" x14ac:dyDescent="0.2">
      <c r="A2089" s="72"/>
      <c r="B2089" s="72"/>
      <c r="C2089" s="66"/>
      <c r="D2089" s="67"/>
      <c r="E2089" s="67"/>
    </row>
    <row r="2090" spans="1:5" x14ac:dyDescent="0.2">
      <c r="A2090" s="72"/>
      <c r="B2090" s="72"/>
      <c r="C2090" s="66"/>
      <c r="D2090" s="67"/>
      <c r="E2090" s="67"/>
    </row>
    <row r="2091" spans="1:5" x14ac:dyDescent="0.2">
      <c r="A2091" s="72"/>
      <c r="B2091" s="72"/>
      <c r="C2091" s="66"/>
      <c r="D2091" s="67"/>
      <c r="E2091" s="67"/>
    </row>
    <row r="2092" spans="1:5" x14ac:dyDescent="0.2">
      <c r="A2092" s="72"/>
      <c r="B2092" s="72"/>
      <c r="C2092" s="66"/>
      <c r="D2092" s="67"/>
      <c r="E2092" s="67"/>
    </row>
    <row r="2093" spans="1:5" x14ac:dyDescent="0.2">
      <c r="A2093" s="72"/>
      <c r="B2093" s="72"/>
      <c r="C2093" s="66"/>
      <c r="D2093" s="67"/>
      <c r="E2093" s="67"/>
    </row>
    <row r="2094" spans="1:5" x14ac:dyDescent="0.2">
      <c r="A2094" s="72"/>
      <c r="B2094" s="72"/>
      <c r="C2094" s="66"/>
      <c r="D2094" s="67"/>
      <c r="E2094" s="67"/>
    </row>
    <row r="2095" spans="1:5" x14ac:dyDescent="0.2">
      <c r="A2095" s="72"/>
      <c r="B2095" s="72"/>
      <c r="C2095" s="66"/>
      <c r="D2095" s="67"/>
      <c r="E2095" s="67"/>
    </row>
    <row r="2096" spans="1:5" x14ac:dyDescent="0.2">
      <c r="A2096" s="72"/>
      <c r="B2096" s="72"/>
      <c r="C2096" s="66"/>
      <c r="D2096" s="67"/>
      <c r="E2096" s="67"/>
    </row>
    <row r="2097" spans="1:5" x14ac:dyDescent="0.2">
      <c r="A2097" s="72"/>
      <c r="B2097" s="72"/>
      <c r="C2097" s="66"/>
      <c r="D2097" s="67"/>
      <c r="E2097" s="67"/>
    </row>
    <row r="2098" spans="1:5" x14ac:dyDescent="0.2">
      <c r="A2098" s="72"/>
      <c r="B2098" s="72"/>
      <c r="C2098" s="66"/>
      <c r="D2098" s="67"/>
      <c r="E2098" s="67"/>
    </row>
    <row r="2099" spans="1:5" x14ac:dyDescent="0.2">
      <c r="A2099" s="72"/>
      <c r="B2099" s="72"/>
      <c r="C2099" s="66"/>
      <c r="D2099" s="67"/>
      <c r="E2099" s="67"/>
    </row>
    <row r="2100" spans="1:5" x14ac:dyDescent="0.2">
      <c r="A2100" s="72"/>
      <c r="B2100" s="72"/>
      <c r="C2100" s="66"/>
      <c r="D2100" s="67"/>
      <c r="E2100" s="67"/>
    </row>
    <row r="2101" spans="1:5" x14ac:dyDescent="0.2">
      <c r="A2101" s="72"/>
      <c r="B2101" s="72"/>
      <c r="C2101" s="66"/>
      <c r="D2101" s="67"/>
      <c r="E2101" s="67"/>
    </row>
    <row r="2102" spans="1:5" x14ac:dyDescent="0.2">
      <c r="A2102" s="72"/>
      <c r="B2102" s="72"/>
      <c r="C2102" s="66"/>
      <c r="D2102" s="67"/>
      <c r="E2102" s="67"/>
    </row>
    <row r="2103" spans="1:5" x14ac:dyDescent="0.2">
      <c r="A2103" s="72"/>
      <c r="B2103" s="72"/>
      <c r="C2103" s="66"/>
      <c r="D2103" s="67"/>
      <c r="E2103" s="67"/>
    </row>
    <row r="2104" spans="1:5" x14ac:dyDescent="0.2">
      <c r="A2104" s="72"/>
      <c r="B2104" s="72"/>
      <c r="C2104" s="66"/>
      <c r="D2104" s="67"/>
      <c r="E2104" s="67"/>
    </row>
    <row r="2105" spans="1:5" x14ac:dyDescent="0.2">
      <c r="A2105" s="72"/>
      <c r="B2105" s="72"/>
      <c r="C2105" s="66"/>
      <c r="D2105" s="67"/>
      <c r="E2105" s="67"/>
    </row>
    <row r="2106" spans="1:5" x14ac:dyDescent="0.2">
      <c r="A2106" s="72"/>
      <c r="B2106" s="72"/>
      <c r="C2106" s="66"/>
      <c r="D2106" s="67"/>
      <c r="E2106" s="67"/>
    </row>
    <row r="2107" spans="1:5" x14ac:dyDescent="0.2">
      <c r="A2107" s="72"/>
      <c r="B2107" s="72"/>
      <c r="C2107" s="66"/>
      <c r="D2107" s="67"/>
      <c r="E2107" s="67"/>
    </row>
    <row r="2108" spans="1:5" x14ac:dyDescent="0.2">
      <c r="A2108" s="72"/>
      <c r="B2108" s="72"/>
      <c r="C2108" s="66"/>
      <c r="D2108" s="67"/>
      <c r="E2108" s="67"/>
    </row>
    <row r="2109" spans="1:5" x14ac:dyDescent="0.2">
      <c r="A2109" s="72"/>
      <c r="B2109" s="72"/>
      <c r="C2109" s="66"/>
      <c r="D2109" s="67"/>
      <c r="E2109" s="67"/>
    </row>
    <row r="2110" spans="1:5" x14ac:dyDescent="0.2">
      <c r="A2110" s="72"/>
      <c r="B2110" s="72"/>
      <c r="C2110" s="66"/>
      <c r="D2110" s="67"/>
      <c r="E2110" s="67"/>
    </row>
    <row r="2111" spans="1:5" x14ac:dyDescent="0.2">
      <c r="A2111" s="72"/>
      <c r="B2111" s="72"/>
      <c r="C2111" s="66"/>
      <c r="D2111" s="67"/>
      <c r="E2111" s="67"/>
    </row>
    <row r="2112" spans="1:5" x14ac:dyDescent="0.2">
      <c r="A2112" s="72"/>
      <c r="B2112" s="72"/>
      <c r="C2112" s="66"/>
      <c r="D2112" s="67"/>
      <c r="E2112" s="67"/>
    </row>
    <row r="2113" spans="1:5" x14ac:dyDescent="0.2">
      <c r="A2113" s="72"/>
      <c r="B2113" s="72"/>
      <c r="C2113" s="66"/>
      <c r="D2113" s="67"/>
      <c r="E2113" s="67"/>
    </row>
    <row r="2114" spans="1:5" x14ac:dyDescent="0.2">
      <c r="A2114" s="72"/>
      <c r="B2114" s="72"/>
      <c r="C2114" s="66"/>
      <c r="D2114" s="67"/>
      <c r="E2114" s="67"/>
    </row>
    <row r="2115" spans="1:5" x14ac:dyDescent="0.2">
      <c r="A2115" s="72"/>
      <c r="B2115" s="72"/>
      <c r="C2115" s="66"/>
      <c r="D2115" s="67"/>
      <c r="E2115" s="67"/>
    </row>
    <row r="2116" spans="1:5" x14ac:dyDescent="0.2">
      <c r="A2116" s="72"/>
      <c r="B2116" s="72"/>
      <c r="C2116" s="66"/>
      <c r="D2116" s="67"/>
      <c r="E2116" s="67"/>
    </row>
    <row r="2117" spans="1:5" x14ac:dyDescent="0.2">
      <c r="A2117" s="72"/>
      <c r="B2117" s="72"/>
      <c r="C2117" s="66"/>
      <c r="D2117" s="67"/>
      <c r="E2117" s="67"/>
    </row>
    <row r="2118" spans="1:5" x14ac:dyDescent="0.2">
      <c r="A2118" s="72"/>
      <c r="B2118" s="72"/>
      <c r="C2118" s="66"/>
      <c r="D2118" s="67"/>
      <c r="E2118" s="67"/>
    </row>
    <row r="2119" spans="1:5" x14ac:dyDescent="0.2">
      <c r="A2119" s="72"/>
      <c r="B2119" s="72"/>
      <c r="C2119" s="66"/>
      <c r="D2119" s="67"/>
      <c r="E2119" s="67"/>
    </row>
    <row r="2120" spans="1:5" x14ac:dyDescent="0.2">
      <c r="A2120" s="72"/>
      <c r="B2120" s="72"/>
      <c r="C2120" s="66"/>
      <c r="D2120" s="67"/>
      <c r="E2120" s="67"/>
    </row>
    <row r="2121" spans="1:5" x14ac:dyDescent="0.2">
      <c r="A2121" s="72"/>
      <c r="B2121" s="72"/>
      <c r="C2121" s="66"/>
      <c r="D2121" s="67"/>
      <c r="E2121" s="67"/>
    </row>
    <row r="2122" spans="1:5" x14ac:dyDescent="0.2">
      <c r="A2122" s="72"/>
      <c r="B2122" s="72"/>
      <c r="C2122" s="66"/>
      <c r="D2122" s="67"/>
      <c r="E2122" s="67"/>
    </row>
    <row r="2123" spans="1:5" x14ac:dyDescent="0.2">
      <c r="A2123" s="72"/>
      <c r="B2123" s="72"/>
      <c r="C2123" s="66"/>
      <c r="D2123" s="67"/>
      <c r="E2123" s="67"/>
    </row>
    <row r="2124" spans="1:5" x14ac:dyDescent="0.2">
      <c r="A2124" s="72"/>
      <c r="B2124" s="72"/>
      <c r="C2124" s="66"/>
      <c r="D2124" s="67"/>
      <c r="E2124" s="67"/>
    </row>
    <row r="2125" spans="1:5" x14ac:dyDescent="0.2">
      <c r="A2125" s="72"/>
      <c r="B2125" s="72"/>
      <c r="C2125" s="66"/>
      <c r="D2125" s="67"/>
      <c r="E2125" s="67"/>
    </row>
    <row r="2126" spans="1:5" x14ac:dyDescent="0.2">
      <c r="A2126" s="72"/>
      <c r="B2126" s="72"/>
      <c r="C2126" s="66"/>
      <c r="D2126" s="67"/>
      <c r="E2126" s="67"/>
    </row>
    <row r="2127" spans="1:5" x14ac:dyDescent="0.2">
      <c r="A2127" s="72"/>
      <c r="B2127" s="72"/>
      <c r="C2127" s="66"/>
      <c r="D2127" s="67"/>
      <c r="E2127" s="67"/>
    </row>
    <row r="2128" spans="1:5" x14ac:dyDescent="0.2">
      <c r="A2128" s="72"/>
      <c r="B2128" s="72"/>
      <c r="C2128" s="66"/>
      <c r="D2128" s="67"/>
      <c r="E2128" s="67"/>
    </row>
    <row r="2129" spans="1:5" x14ac:dyDescent="0.2">
      <c r="A2129" s="72"/>
      <c r="B2129" s="72"/>
      <c r="C2129" s="66"/>
      <c r="D2129" s="67"/>
      <c r="E2129" s="67"/>
    </row>
    <row r="2130" spans="1:5" x14ac:dyDescent="0.2">
      <c r="A2130" s="72"/>
      <c r="B2130" s="72"/>
      <c r="C2130" s="66"/>
      <c r="D2130" s="67"/>
      <c r="E2130" s="67"/>
    </row>
    <row r="2131" spans="1:5" x14ac:dyDescent="0.2">
      <c r="A2131" s="72"/>
      <c r="B2131" s="72"/>
      <c r="C2131" s="66"/>
      <c r="D2131" s="67"/>
      <c r="E2131" s="67"/>
    </row>
    <row r="2132" spans="1:5" x14ac:dyDescent="0.2">
      <c r="A2132" s="72"/>
      <c r="B2132" s="72"/>
      <c r="C2132" s="66"/>
      <c r="D2132" s="67"/>
      <c r="E2132" s="67"/>
    </row>
    <row r="2133" spans="1:5" x14ac:dyDescent="0.2">
      <c r="A2133" s="72"/>
      <c r="B2133" s="72"/>
      <c r="C2133" s="66"/>
      <c r="D2133" s="67"/>
      <c r="E2133" s="67"/>
    </row>
    <row r="2134" spans="1:5" x14ac:dyDescent="0.2">
      <c r="A2134" s="72"/>
      <c r="B2134" s="72"/>
      <c r="C2134" s="66"/>
      <c r="D2134" s="67"/>
      <c r="E2134" s="67"/>
    </row>
    <row r="2135" spans="1:5" x14ac:dyDescent="0.2">
      <c r="A2135" s="72"/>
      <c r="B2135" s="72"/>
      <c r="C2135" s="66"/>
      <c r="D2135" s="67"/>
      <c r="E2135" s="67"/>
    </row>
    <row r="2136" spans="1:5" x14ac:dyDescent="0.2">
      <c r="A2136" s="72"/>
      <c r="B2136" s="72"/>
      <c r="C2136" s="66"/>
      <c r="D2136" s="67"/>
      <c r="E2136" s="67"/>
    </row>
    <row r="2137" spans="1:5" x14ac:dyDescent="0.2">
      <c r="A2137" s="72"/>
      <c r="B2137" s="72"/>
      <c r="C2137" s="66"/>
      <c r="D2137" s="67"/>
      <c r="E2137" s="67"/>
    </row>
    <row r="2138" spans="1:5" x14ac:dyDescent="0.2">
      <c r="A2138" s="72"/>
      <c r="B2138" s="72"/>
      <c r="C2138" s="66"/>
      <c r="D2138" s="67"/>
      <c r="E2138" s="67"/>
    </row>
    <row r="2139" spans="1:5" x14ac:dyDescent="0.2">
      <c r="A2139" s="72"/>
      <c r="B2139" s="72"/>
      <c r="C2139" s="66"/>
      <c r="D2139" s="67"/>
      <c r="E2139" s="67"/>
    </row>
    <row r="2140" spans="1:5" x14ac:dyDescent="0.2">
      <c r="A2140" s="72"/>
      <c r="B2140" s="72"/>
      <c r="C2140" s="66"/>
      <c r="D2140" s="67"/>
      <c r="E2140" s="67"/>
    </row>
    <row r="2141" spans="1:5" x14ac:dyDescent="0.2">
      <c r="A2141" s="72"/>
      <c r="B2141" s="72"/>
      <c r="C2141" s="66"/>
      <c r="D2141" s="67"/>
      <c r="E2141" s="67"/>
    </row>
    <row r="2142" spans="1:5" x14ac:dyDescent="0.2">
      <c r="A2142" s="72"/>
      <c r="B2142" s="72"/>
      <c r="C2142" s="66"/>
      <c r="D2142" s="67"/>
      <c r="E2142" s="67"/>
    </row>
    <row r="2143" spans="1:5" x14ac:dyDescent="0.2">
      <c r="A2143" s="72"/>
      <c r="B2143" s="72"/>
      <c r="C2143" s="66"/>
      <c r="D2143" s="67"/>
      <c r="E2143" s="67"/>
    </row>
    <row r="2144" spans="1:5" x14ac:dyDescent="0.2">
      <c r="A2144" s="72"/>
      <c r="B2144" s="72"/>
      <c r="C2144" s="66"/>
      <c r="D2144" s="67"/>
      <c r="E2144" s="67"/>
    </row>
    <row r="2145" spans="1:5" x14ac:dyDescent="0.2">
      <c r="A2145" s="72"/>
      <c r="B2145" s="72"/>
      <c r="C2145" s="66"/>
      <c r="D2145" s="67"/>
      <c r="E2145" s="67"/>
    </row>
    <row r="2146" spans="1:5" x14ac:dyDescent="0.2">
      <c r="A2146" s="72"/>
      <c r="B2146" s="72"/>
      <c r="C2146" s="66"/>
      <c r="D2146" s="67"/>
      <c r="E2146" s="67"/>
    </row>
    <row r="2147" spans="1:5" x14ac:dyDescent="0.2">
      <c r="A2147" s="72"/>
      <c r="B2147" s="72"/>
      <c r="C2147" s="66"/>
      <c r="D2147" s="67"/>
      <c r="E2147" s="67"/>
    </row>
    <row r="2148" spans="1:5" x14ac:dyDescent="0.2">
      <c r="A2148" s="72"/>
      <c r="B2148" s="72"/>
      <c r="C2148" s="66"/>
      <c r="D2148" s="67"/>
      <c r="E2148" s="67"/>
    </row>
    <row r="2149" spans="1:5" x14ac:dyDescent="0.2">
      <c r="A2149" s="72"/>
      <c r="B2149" s="72"/>
      <c r="C2149" s="66"/>
      <c r="D2149" s="67"/>
      <c r="E2149" s="67"/>
    </row>
    <row r="2150" spans="1:5" x14ac:dyDescent="0.2">
      <c r="A2150" s="72"/>
      <c r="B2150" s="72"/>
      <c r="C2150" s="66"/>
      <c r="D2150" s="67"/>
      <c r="E2150" s="67"/>
    </row>
    <row r="2151" spans="1:5" x14ac:dyDescent="0.2">
      <c r="A2151" s="72"/>
      <c r="B2151" s="72"/>
      <c r="C2151" s="66"/>
      <c r="D2151" s="67"/>
      <c r="E2151" s="67"/>
    </row>
    <row r="2152" spans="1:5" x14ac:dyDescent="0.2">
      <c r="A2152" s="72"/>
      <c r="B2152" s="72"/>
      <c r="C2152" s="66"/>
      <c r="D2152" s="67"/>
      <c r="E2152" s="67"/>
    </row>
    <row r="2153" spans="1:5" x14ac:dyDescent="0.2">
      <c r="A2153" s="72"/>
      <c r="B2153" s="72"/>
      <c r="C2153" s="66"/>
      <c r="D2153" s="67"/>
      <c r="E2153" s="67"/>
    </row>
    <row r="2154" spans="1:5" x14ac:dyDescent="0.2">
      <c r="A2154" s="72"/>
      <c r="B2154" s="72"/>
      <c r="C2154" s="66"/>
      <c r="D2154" s="67"/>
      <c r="E2154" s="67"/>
    </row>
    <row r="2155" spans="1:5" x14ac:dyDescent="0.2">
      <c r="A2155" s="72"/>
      <c r="B2155" s="72"/>
      <c r="C2155" s="66"/>
      <c r="D2155" s="67"/>
      <c r="E2155" s="67"/>
    </row>
    <row r="2156" spans="1:5" x14ac:dyDescent="0.2">
      <c r="A2156" s="72"/>
      <c r="B2156" s="72"/>
      <c r="C2156" s="66"/>
      <c r="D2156" s="67"/>
      <c r="E2156" s="67"/>
    </row>
    <row r="2157" spans="1:5" x14ac:dyDescent="0.2">
      <c r="A2157" s="72"/>
      <c r="B2157" s="72"/>
      <c r="C2157" s="66"/>
      <c r="D2157" s="67"/>
      <c r="E2157" s="67"/>
    </row>
    <row r="2158" spans="1:5" x14ac:dyDescent="0.2">
      <c r="A2158" s="72"/>
      <c r="B2158" s="72"/>
      <c r="C2158" s="66"/>
      <c r="D2158" s="67"/>
      <c r="E2158" s="67"/>
    </row>
    <row r="2159" spans="1:5" x14ac:dyDescent="0.2">
      <c r="A2159" s="72"/>
      <c r="B2159" s="72"/>
      <c r="C2159" s="66"/>
      <c r="D2159" s="67"/>
      <c r="E2159" s="67"/>
    </row>
    <row r="2160" spans="1:5" x14ac:dyDescent="0.2">
      <c r="A2160" s="72"/>
      <c r="B2160" s="72"/>
      <c r="C2160" s="66"/>
      <c r="D2160" s="67"/>
      <c r="E2160" s="67"/>
    </row>
    <row r="2161" spans="1:5" x14ac:dyDescent="0.2">
      <c r="A2161" s="72"/>
      <c r="B2161" s="72"/>
      <c r="C2161" s="66"/>
      <c r="D2161" s="67"/>
      <c r="E2161" s="67"/>
    </row>
    <row r="2162" spans="1:5" x14ac:dyDescent="0.2">
      <c r="A2162" s="72"/>
      <c r="B2162" s="72"/>
      <c r="C2162" s="66"/>
      <c r="D2162" s="67"/>
      <c r="E2162" s="67"/>
    </row>
    <row r="2163" spans="1:5" x14ac:dyDescent="0.2">
      <c r="A2163" s="72"/>
      <c r="B2163" s="72"/>
      <c r="C2163" s="66"/>
      <c r="D2163" s="67"/>
      <c r="E2163" s="67"/>
    </row>
    <row r="2164" spans="1:5" x14ac:dyDescent="0.2">
      <c r="A2164" s="72"/>
      <c r="B2164" s="72"/>
      <c r="C2164" s="66"/>
      <c r="D2164" s="67"/>
      <c r="E2164" s="67"/>
    </row>
    <row r="2165" spans="1:5" x14ac:dyDescent="0.2">
      <c r="A2165" s="72"/>
      <c r="B2165" s="72"/>
      <c r="C2165" s="66"/>
      <c r="D2165" s="67"/>
      <c r="E2165" s="67"/>
    </row>
    <row r="2166" spans="1:5" x14ac:dyDescent="0.2">
      <c r="A2166" s="72"/>
      <c r="B2166" s="72"/>
      <c r="C2166" s="66"/>
      <c r="D2166" s="67"/>
      <c r="E2166" s="67"/>
    </row>
    <row r="2167" spans="1:5" x14ac:dyDescent="0.2">
      <c r="A2167" s="72"/>
      <c r="B2167" s="72"/>
      <c r="C2167" s="66"/>
      <c r="D2167" s="67"/>
      <c r="E2167" s="67"/>
    </row>
    <row r="2168" spans="1:5" x14ac:dyDescent="0.2">
      <c r="A2168" s="72"/>
      <c r="B2168" s="72"/>
      <c r="C2168" s="66"/>
      <c r="D2168" s="67"/>
      <c r="E2168" s="67"/>
    </row>
    <row r="2169" spans="1:5" x14ac:dyDescent="0.2">
      <c r="A2169" s="72"/>
      <c r="B2169" s="72"/>
      <c r="C2169" s="66"/>
      <c r="D2169" s="67"/>
      <c r="E2169" s="67"/>
    </row>
    <row r="2170" spans="1:5" x14ac:dyDescent="0.2">
      <c r="A2170" s="72"/>
      <c r="B2170" s="72"/>
      <c r="C2170" s="66"/>
      <c r="D2170" s="67"/>
      <c r="E2170" s="67"/>
    </row>
    <row r="2171" spans="1:5" x14ac:dyDescent="0.2">
      <c r="A2171" s="72"/>
      <c r="B2171" s="72"/>
      <c r="C2171" s="66"/>
      <c r="D2171" s="67"/>
      <c r="E2171" s="67"/>
    </row>
    <row r="2172" spans="1:5" x14ac:dyDescent="0.2">
      <c r="A2172" s="72"/>
      <c r="B2172" s="72"/>
      <c r="C2172" s="66"/>
      <c r="D2172" s="67"/>
      <c r="E2172" s="67"/>
    </row>
    <row r="2173" spans="1:5" x14ac:dyDescent="0.2">
      <c r="A2173" s="72"/>
      <c r="B2173" s="72"/>
      <c r="C2173" s="66"/>
      <c r="D2173" s="67"/>
      <c r="E2173" s="67"/>
    </row>
    <row r="2174" spans="1:5" x14ac:dyDescent="0.2">
      <c r="A2174" s="72"/>
      <c r="B2174" s="72"/>
      <c r="C2174" s="66"/>
      <c r="D2174" s="67"/>
      <c r="E2174" s="67"/>
    </row>
    <row r="2175" spans="1:5" x14ac:dyDescent="0.2">
      <c r="A2175" s="72"/>
      <c r="B2175" s="72"/>
      <c r="C2175" s="66"/>
      <c r="D2175" s="67"/>
      <c r="E2175" s="67"/>
    </row>
    <row r="2176" spans="1:5" x14ac:dyDescent="0.2">
      <c r="A2176" s="72"/>
      <c r="B2176" s="72"/>
      <c r="C2176" s="66"/>
      <c r="D2176" s="67"/>
      <c r="E2176" s="67"/>
    </row>
    <row r="2177" spans="1:5" x14ac:dyDescent="0.2">
      <c r="A2177" s="72"/>
      <c r="B2177" s="72"/>
      <c r="C2177" s="66"/>
      <c r="D2177" s="67"/>
      <c r="E2177" s="67"/>
    </row>
    <row r="2178" spans="1:5" x14ac:dyDescent="0.2">
      <c r="A2178" s="72"/>
      <c r="B2178" s="72"/>
      <c r="C2178" s="66"/>
      <c r="D2178" s="67"/>
      <c r="E2178" s="67"/>
    </row>
    <row r="2179" spans="1:5" x14ac:dyDescent="0.2">
      <c r="A2179" s="72"/>
      <c r="B2179" s="72"/>
      <c r="C2179" s="66"/>
      <c r="D2179" s="67"/>
      <c r="E2179" s="67"/>
    </row>
    <row r="2180" spans="1:5" x14ac:dyDescent="0.2">
      <c r="A2180" s="72"/>
      <c r="B2180" s="72"/>
      <c r="C2180" s="66"/>
      <c r="D2180" s="67"/>
      <c r="E2180" s="67"/>
    </row>
    <row r="2181" spans="1:5" x14ac:dyDescent="0.2">
      <c r="A2181" s="72"/>
      <c r="B2181" s="72"/>
      <c r="C2181" s="66"/>
      <c r="D2181" s="67"/>
      <c r="E2181" s="67"/>
    </row>
    <row r="2182" spans="1:5" x14ac:dyDescent="0.2">
      <c r="A2182" s="72"/>
      <c r="B2182" s="72"/>
      <c r="C2182" s="66"/>
      <c r="D2182" s="67"/>
      <c r="E2182" s="67"/>
    </row>
    <row r="2183" spans="1:5" x14ac:dyDescent="0.2">
      <c r="A2183" s="72"/>
      <c r="B2183" s="72"/>
      <c r="C2183" s="66"/>
      <c r="D2183" s="67"/>
      <c r="E2183" s="67"/>
    </row>
    <row r="2184" spans="1:5" x14ac:dyDescent="0.2">
      <c r="A2184" s="72"/>
      <c r="B2184" s="72"/>
      <c r="C2184" s="66"/>
      <c r="D2184" s="67"/>
      <c r="E2184" s="67"/>
    </row>
    <row r="2185" spans="1:5" x14ac:dyDescent="0.2">
      <c r="A2185" s="72"/>
      <c r="B2185" s="72"/>
      <c r="C2185" s="66"/>
      <c r="D2185" s="67"/>
      <c r="E2185" s="67"/>
    </row>
    <row r="2186" spans="1:5" x14ac:dyDescent="0.2">
      <c r="A2186" s="72"/>
      <c r="B2186" s="72"/>
      <c r="C2186" s="66"/>
      <c r="D2186" s="67"/>
      <c r="E2186" s="67"/>
    </row>
    <row r="2187" spans="1:5" x14ac:dyDescent="0.2">
      <c r="A2187" s="72"/>
      <c r="B2187" s="72"/>
      <c r="C2187" s="66"/>
      <c r="D2187" s="67"/>
      <c r="E2187" s="67"/>
    </row>
    <row r="2188" spans="1:5" x14ac:dyDescent="0.2">
      <c r="A2188" s="72"/>
      <c r="B2188" s="72"/>
      <c r="C2188" s="66"/>
      <c r="D2188" s="67"/>
      <c r="E2188" s="67"/>
    </row>
    <row r="2189" spans="1:5" x14ac:dyDescent="0.2">
      <c r="A2189" s="72"/>
      <c r="B2189" s="72"/>
      <c r="C2189" s="66"/>
      <c r="D2189" s="67"/>
      <c r="E2189" s="67"/>
    </row>
    <row r="2190" spans="1:5" x14ac:dyDescent="0.2">
      <c r="A2190" s="72"/>
      <c r="B2190" s="72"/>
      <c r="C2190" s="66"/>
      <c r="D2190" s="67"/>
      <c r="E2190" s="67"/>
    </row>
    <row r="2191" spans="1:5" x14ac:dyDescent="0.2">
      <c r="A2191" s="72"/>
      <c r="B2191" s="72"/>
      <c r="C2191" s="66"/>
      <c r="D2191" s="67"/>
      <c r="E2191" s="67"/>
    </row>
    <row r="2192" spans="1:5" x14ac:dyDescent="0.2">
      <c r="A2192" s="72"/>
      <c r="B2192" s="72"/>
      <c r="C2192" s="66"/>
      <c r="D2192" s="67"/>
      <c r="E2192" s="67"/>
    </row>
    <row r="2193" spans="1:5" x14ac:dyDescent="0.2">
      <c r="A2193" s="72"/>
      <c r="B2193" s="72"/>
      <c r="C2193" s="66"/>
      <c r="D2193" s="67"/>
      <c r="E2193" s="67"/>
    </row>
    <row r="2194" spans="1:5" x14ac:dyDescent="0.2">
      <c r="A2194" s="72"/>
      <c r="B2194" s="72"/>
      <c r="C2194" s="66"/>
      <c r="D2194" s="67"/>
      <c r="E2194" s="67"/>
    </row>
    <row r="2195" spans="1:5" x14ac:dyDescent="0.2">
      <c r="A2195" s="72"/>
      <c r="B2195" s="72"/>
      <c r="C2195" s="66"/>
      <c r="D2195" s="67"/>
      <c r="E2195" s="67"/>
    </row>
    <row r="2196" spans="1:5" x14ac:dyDescent="0.2">
      <c r="A2196" s="72"/>
      <c r="B2196" s="72"/>
      <c r="C2196" s="66"/>
      <c r="D2196" s="67"/>
      <c r="E2196" s="67"/>
    </row>
    <row r="2197" spans="1:5" x14ac:dyDescent="0.2">
      <c r="A2197" s="72"/>
      <c r="B2197" s="72"/>
      <c r="C2197" s="66"/>
      <c r="D2197" s="67"/>
      <c r="E2197" s="67"/>
    </row>
    <row r="2198" spans="1:5" x14ac:dyDescent="0.2">
      <c r="A2198" s="72"/>
      <c r="B2198" s="72"/>
      <c r="C2198" s="66"/>
      <c r="D2198" s="67"/>
      <c r="E2198" s="67"/>
    </row>
    <row r="2199" spans="1:5" x14ac:dyDescent="0.2">
      <c r="A2199" s="72"/>
      <c r="B2199" s="72"/>
      <c r="C2199" s="66"/>
      <c r="D2199" s="67"/>
      <c r="E2199" s="67"/>
    </row>
    <row r="2200" spans="1:5" x14ac:dyDescent="0.2">
      <c r="A2200" s="72"/>
      <c r="B2200" s="72"/>
      <c r="C2200" s="66"/>
      <c r="D2200" s="67"/>
      <c r="E2200" s="67"/>
    </row>
    <row r="2201" spans="1:5" x14ac:dyDescent="0.2">
      <c r="A2201" s="72"/>
      <c r="B2201" s="72"/>
      <c r="C2201" s="66"/>
      <c r="D2201" s="67"/>
      <c r="E2201" s="67"/>
    </row>
    <row r="2202" spans="1:5" x14ac:dyDescent="0.2">
      <c r="A2202" s="72"/>
      <c r="B2202" s="72"/>
      <c r="C2202" s="66"/>
      <c r="D2202" s="67"/>
      <c r="E2202" s="67"/>
    </row>
    <row r="2203" spans="1:5" x14ac:dyDescent="0.2">
      <c r="A2203" s="72"/>
      <c r="B2203" s="72"/>
      <c r="C2203" s="66"/>
      <c r="D2203" s="67"/>
      <c r="E2203" s="67"/>
    </row>
    <row r="2204" spans="1:5" x14ac:dyDescent="0.2">
      <c r="A2204" s="72"/>
      <c r="B2204" s="72"/>
      <c r="C2204" s="66"/>
      <c r="D2204" s="67"/>
      <c r="E2204" s="67"/>
    </row>
    <row r="2205" spans="1:5" x14ac:dyDescent="0.2">
      <c r="A2205" s="72"/>
      <c r="B2205" s="72"/>
      <c r="C2205" s="66"/>
      <c r="D2205" s="67"/>
      <c r="E2205" s="67"/>
    </row>
    <row r="2206" spans="1:5" x14ac:dyDescent="0.2">
      <c r="A2206" s="72"/>
      <c r="B2206" s="72"/>
      <c r="C2206" s="66"/>
      <c r="D2206" s="67"/>
      <c r="E2206" s="67"/>
    </row>
    <row r="2207" spans="1:5" x14ac:dyDescent="0.2">
      <c r="A2207" s="72"/>
      <c r="B2207" s="72"/>
      <c r="C2207" s="66"/>
      <c r="D2207" s="67"/>
      <c r="E2207" s="67"/>
    </row>
    <row r="2208" spans="1:5" x14ac:dyDescent="0.2">
      <c r="A2208" s="72"/>
      <c r="B2208" s="72"/>
      <c r="C2208" s="66"/>
      <c r="D2208" s="67"/>
      <c r="E2208" s="67"/>
    </row>
    <row r="2209" spans="1:5" x14ac:dyDescent="0.2">
      <c r="A2209" s="72"/>
      <c r="B2209" s="72"/>
      <c r="C2209" s="66"/>
      <c r="D2209" s="67"/>
      <c r="E2209" s="67"/>
    </row>
    <row r="2210" spans="1:5" x14ac:dyDescent="0.2">
      <c r="A2210" s="72"/>
      <c r="B2210" s="72"/>
      <c r="C2210" s="66"/>
      <c r="D2210" s="67"/>
      <c r="E2210" s="67"/>
    </row>
    <row r="2211" spans="1:5" x14ac:dyDescent="0.2">
      <c r="A2211" s="72"/>
      <c r="B2211" s="72"/>
      <c r="C2211" s="66"/>
      <c r="D2211" s="67"/>
      <c r="E2211" s="67"/>
    </row>
    <row r="2212" spans="1:5" x14ac:dyDescent="0.2">
      <c r="A2212" s="72"/>
      <c r="B2212" s="72"/>
      <c r="C2212" s="66"/>
      <c r="D2212" s="67"/>
      <c r="E2212" s="67"/>
    </row>
    <row r="2213" spans="1:5" x14ac:dyDescent="0.2">
      <c r="A2213" s="72"/>
      <c r="B2213" s="72"/>
      <c r="C2213" s="66"/>
      <c r="D2213" s="67"/>
      <c r="E2213" s="67"/>
    </row>
    <row r="2214" spans="1:5" x14ac:dyDescent="0.2">
      <c r="A2214" s="72"/>
      <c r="B2214" s="72"/>
      <c r="C2214" s="66"/>
      <c r="D2214" s="67"/>
      <c r="E2214" s="67"/>
    </row>
    <row r="2215" spans="1:5" x14ac:dyDescent="0.2">
      <c r="A2215" s="72"/>
      <c r="B2215" s="72"/>
      <c r="C2215" s="66"/>
      <c r="D2215" s="67"/>
      <c r="E2215" s="67"/>
    </row>
    <row r="2216" spans="1:5" x14ac:dyDescent="0.2">
      <c r="A2216" s="72"/>
      <c r="B2216" s="72"/>
      <c r="C2216" s="66"/>
      <c r="D2216" s="67"/>
      <c r="E2216" s="67"/>
    </row>
    <row r="2217" spans="1:5" x14ac:dyDescent="0.2">
      <c r="A2217" s="72"/>
      <c r="B2217" s="72"/>
      <c r="C2217" s="66"/>
      <c r="D2217" s="67"/>
      <c r="E2217" s="67"/>
    </row>
    <row r="2218" spans="1:5" x14ac:dyDescent="0.2">
      <c r="A2218" s="72"/>
      <c r="B2218" s="72"/>
      <c r="C2218" s="66"/>
      <c r="D2218" s="67"/>
      <c r="E2218" s="67"/>
    </row>
    <row r="2219" spans="1:5" x14ac:dyDescent="0.2">
      <c r="A2219" s="72"/>
      <c r="B2219" s="72"/>
      <c r="C2219" s="66"/>
      <c r="D2219" s="67"/>
      <c r="E2219" s="67"/>
    </row>
    <row r="2220" spans="1:5" x14ac:dyDescent="0.2">
      <c r="A2220" s="72"/>
      <c r="B2220" s="72"/>
      <c r="C2220" s="66"/>
      <c r="D2220" s="67"/>
      <c r="E2220" s="67"/>
    </row>
    <row r="2221" spans="1:5" x14ac:dyDescent="0.2">
      <c r="A2221" s="72"/>
      <c r="B2221" s="72"/>
      <c r="C2221" s="66"/>
      <c r="D2221" s="67"/>
      <c r="E2221" s="67"/>
    </row>
    <row r="2222" spans="1:5" x14ac:dyDescent="0.2">
      <c r="A2222" s="72"/>
      <c r="B2222" s="72"/>
      <c r="C2222" s="66"/>
      <c r="D2222" s="67"/>
      <c r="E2222" s="67"/>
    </row>
    <row r="2223" spans="1:5" x14ac:dyDescent="0.2">
      <c r="A2223" s="72"/>
      <c r="B2223" s="72"/>
      <c r="C2223" s="66"/>
      <c r="D2223" s="67"/>
      <c r="E2223" s="67"/>
    </row>
    <row r="2224" spans="1:5" x14ac:dyDescent="0.2">
      <c r="A2224" s="72"/>
      <c r="B2224" s="72"/>
      <c r="C2224" s="66"/>
      <c r="D2224" s="67"/>
      <c r="E2224" s="67"/>
    </row>
    <row r="2225" spans="1:5" x14ac:dyDescent="0.2">
      <c r="A2225" s="72"/>
      <c r="B2225" s="72"/>
      <c r="C2225" s="66"/>
      <c r="D2225" s="67"/>
      <c r="E2225" s="67"/>
    </row>
    <row r="2226" spans="1:5" x14ac:dyDescent="0.2">
      <c r="A2226" s="72"/>
      <c r="B2226" s="72"/>
      <c r="C2226" s="66"/>
      <c r="D2226" s="67"/>
      <c r="E2226" s="67"/>
    </row>
    <row r="2227" spans="1:5" x14ac:dyDescent="0.2">
      <c r="A2227" s="72"/>
      <c r="B2227" s="72"/>
      <c r="C2227" s="66"/>
      <c r="D2227" s="67"/>
      <c r="E2227" s="67"/>
    </row>
    <row r="2228" spans="1:5" x14ac:dyDescent="0.2">
      <c r="A2228" s="72"/>
      <c r="B2228" s="72"/>
      <c r="C2228" s="66"/>
      <c r="D2228" s="67"/>
      <c r="E2228" s="67"/>
    </row>
    <row r="2229" spans="1:5" x14ac:dyDescent="0.2">
      <c r="A2229" s="72"/>
      <c r="B2229" s="72"/>
      <c r="C2229" s="66"/>
      <c r="D2229" s="67"/>
      <c r="E2229" s="67"/>
    </row>
    <row r="2230" spans="1:5" x14ac:dyDescent="0.2">
      <c r="A2230" s="72"/>
      <c r="B2230" s="72"/>
      <c r="C2230" s="66"/>
      <c r="D2230" s="67"/>
      <c r="E2230" s="67"/>
    </row>
    <row r="2231" spans="1:5" x14ac:dyDescent="0.2">
      <c r="A2231" s="72"/>
      <c r="B2231" s="72"/>
      <c r="C2231" s="66"/>
      <c r="D2231" s="67"/>
      <c r="E2231" s="67"/>
    </row>
    <row r="2232" spans="1:5" x14ac:dyDescent="0.2">
      <c r="A2232" s="72"/>
      <c r="B2232" s="72"/>
      <c r="C2232" s="66"/>
      <c r="D2232" s="67"/>
      <c r="E2232" s="67"/>
    </row>
    <row r="2233" spans="1:5" x14ac:dyDescent="0.2">
      <c r="A2233" s="72"/>
      <c r="B2233" s="72"/>
      <c r="C2233" s="66"/>
      <c r="D2233" s="67"/>
      <c r="E2233" s="67"/>
    </row>
    <row r="2234" spans="1:5" x14ac:dyDescent="0.2">
      <c r="A2234" s="72"/>
      <c r="B2234" s="72"/>
      <c r="C2234" s="66"/>
      <c r="D2234" s="67"/>
      <c r="E2234" s="67"/>
    </row>
    <row r="2235" spans="1:5" x14ac:dyDescent="0.2">
      <c r="A2235" s="72"/>
      <c r="B2235" s="72"/>
      <c r="C2235" s="66"/>
      <c r="D2235" s="67"/>
      <c r="E2235" s="67"/>
    </row>
    <row r="2236" spans="1:5" x14ac:dyDescent="0.2">
      <c r="A2236" s="72"/>
      <c r="B2236" s="72"/>
      <c r="C2236" s="66"/>
      <c r="D2236" s="67"/>
      <c r="E2236" s="67"/>
    </row>
    <row r="2237" spans="1:5" x14ac:dyDescent="0.2">
      <c r="A2237" s="72"/>
      <c r="B2237" s="72"/>
      <c r="C2237" s="66"/>
      <c r="D2237" s="67"/>
      <c r="E2237" s="67"/>
    </row>
    <row r="2238" spans="1:5" x14ac:dyDescent="0.2">
      <c r="A2238" s="72"/>
      <c r="B2238" s="72"/>
      <c r="C2238" s="66"/>
      <c r="D2238" s="67"/>
      <c r="E2238" s="67"/>
    </row>
    <row r="2239" spans="1:5" x14ac:dyDescent="0.2">
      <c r="A2239" s="72"/>
      <c r="B2239" s="72"/>
      <c r="C2239" s="66"/>
      <c r="D2239" s="67"/>
      <c r="E2239" s="67"/>
    </row>
    <row r="2240" spans="1:5" x14ac:dyDescent="0.2">
      <c r="A2240" s="72"/>
      <c r="B2240" s="72"/>
      <c r="C2240" s="66"/>
      <c r="D2240" s="67"/>
      <c r="E2240" s="67"/>
    </row>
    <row r="2241" spans="1:5" x14ac:dyDescent="0.2">
      <c r="A2241" s="72"/>
      <c r="B2241" s="72"/>
      <c r="C2241" s="66"/>
      <c r="D2241" s="67"/>
      <c r="E2241" s="67"/>
    </row>
    <row r="2242" spans="1:5" x14ac:dyDescent="0.2">
      <c r="A2242" s="72"/>
      <c r="B2242" s="72"/>
      <c r="C2242" s="66"/>
      <c r="D2242" s="67"/>
      <c r="E2242" s="67"/>
    </row>
    <row r="2243" spans="1:5" x14ac:dyDescent="0.2">
      <c r="A2243" s="72"/>
      <c r="B2243" s="72"/>
      <c r="C2243" s="66"/>
      <c r="D2243" s="67"/>
      <c r="E2243" s="67"/>
    </row>
    <row r="2244" spans="1:5" x14ac:dyDescent="0.2">
      <c r="A2244" s="72"/>
      <c r="B2244" s="72"/>
      <c r="C2244" s="66"/>
      <c r="D2244" s="67"/>
      <c r="E2244" s="67"/>
    </row>
    <row r="2245" spans="1:5" x14ac:dyDescent="0.2">
      <c r="A2245" s="72"/>
      <c r="B2245" s="72"/>
      <c r="C2245" s="66"/>
      <c r="D2245" s="67"/>
      <c r="E2245" s="67"/>
    </row>
    <row r="2246" spans="1:5" x14ac:dyDescent="0.2">
      <c r="A2246" s="72"/>
      <c r="B2246" s="72"/>
      <c r="C2246" s="66"/>
      <c r="D2246" s="67"/>
      <c r="E2246" s="67"/>
    </row>
    <row r="2247" spans="1:5" x14ac:dyDescent="0.2">
      <c r="A2247" s="72"/>
      <c r="B2247" s="72"/>
      <c r="C2247" s="66"/>
      <c r="D2247" s="67"/>
      <c r="E2247" s="67"/>
    </row>
    <row r="2248" spans="1:5" x14ac:dyDescent="0.2">
      <c r="A2248" s="72"/>
      <c r="B2248" s="72"/>
      <c r="C2248" s="66"/>
      <c r="D2248" s="67"/>
      <c r="E2248" s="67"/>
    </row>
    <row r="2249" spans="1:5" x14ac:dyDescent="0.2">
      <c r="A2249" s="72"/>
      <c r="B2249" s="72"/>
      <c r="C2249" s="66"/>
      <c r="D2249" s="67"/>
      <c r="E2249" s="67"/>
    </row>
    <row r="2250" spans="1:5" x14ac:dyDescent="0.2">
      <c r="A2250" s="72"/>
      <c r="B2250" s="72"/>
      <c r="C2250" s="66"/>
      <c r="D2250" s="67"/>
      <c r="E2250" s="67"/>
    </row>
    <row r="2251" spans="1:5" x14ac:dyDescent="0.2">
      <c r="A2251" s="72"/>
      <c r="B2251" s="72"/>
      <c r="C2251" s="66"/>
      <c r="D2251" s="67"/>
      <c r="E2251" s="67"/>
    </row>
    <row r="2252" spans="1:5" x14ac:dyDescent="0.2">
      <c r="A2252" s="72"/>
      <c r="B2252" s="72"/>
      <c r="C2252" s="66"/>
      <c r="D2252" s="67"/>
      <c r="E2252" s="67"/>
    </row>
    <row r="2253" spans="1:5" x14ac:dyDescent="0.2">
      <c r="A2253" s="72"/>
      <c r="B2253" s="72"/>
      <c r="C2253" s="66"/>
      <c r="D2253" s="67"/>
      <c r="E2253" s="67"/>
    </row>
    <row r="2254" spans="1:5" x14ac:dyDescent="0.2">
      <c r="A2254" s="72"/>
      <c r="B2254" s="72"/>
      <c r="C2254" s="66"/>
      <c r="D2254" s="67"/>
      <c r="E2254" s="67"/>
    </row>
    <row r="2255" spans="1:5" x14ac:dyDescent="0.2">
      <c r="A2255" s="72"/>
      <c r="B2255" s="72"/>
      <c r="C2255" s="66"/>
      <c r="D2255" s="67"/>
      <c r="E2255" s="67"/>
    </row>
    <row r="2256" spans="1:5" x14ac:dyDescent="0.2">
      <c r="A2256" s="72"/>
      <c r="B2256" s="72"/>
      <c r="C2256" s="66"/>
      <c r="D2256" s="67"/>
      <c r="E2256" s="67"/>
    </row>
    <row r="2257" spans="1:5" x14ac:dyDescent="0.2">
      <c r="A2257" s="72"/>
      <c r="B2257" s="72"/>
      <c r="C2257" s="66"/>
      <c r="D2257" s="67"/>
      <c r="E2257" s="67"/>
    </row>
    <row r="2258" spans="1:5" x14ac:dyDescent="0.2">
      <c r="A2258" s="72"/>
      <c r="B2258" s="72"/>
      <c r="C2258" s="66"/>
      <c r="D2258" s="67"/>
      <c r="E2258" s="67"/>
    </row>
    <row r="2259" spans="1:5" x14ac:dyDescent="0.2">
      <c r="A2259" s="72"/>
      <c r="B2259" s="72"/>
      <c r="C2259" s="66"/>
      <c r="D2259" s="67"/>
      <c r="E2259" s="67"/>
    </row>
    <row r="2260" spans="1:5" x14ac:dyDescent="0.2">
      <c r="A2260" s="72"/>
      <c r="B2260" s="72"/>
      <c r="C2260" s="66"/>
      <c r="D2260" s="67"/>
      <c r="E2260" s="67"/>
    </row>
    <row r="2261" spans="1:5" x14ac:dyDescent="0.2">
      <c r="A2261" s="72"/>
      <c r="B2261" s="72"/>
      <c r="C2261" s="66"/>
      <c r="D2261" s="67"/>
      <c r="E2261" s="67"/>
    </row>
    <row r="2262" spans="1:5" x14ac:dyDescent="0.2">
      <c r="A2262" s="72"/>
      <c r="B2262" s="72"/>
      <c r="C2262" s="66"/>
      <c r="D2262" s="67"/>
      <c r="E2262" s="67"/>
    </row>
    <row r="2263" spans="1:5" x14ac:dyDescent="0.2">
      <c r="A2263" s="72"/>
      <c r="B2263" s="72"/>
      <c r="C2263" s="66"/>
      <c r="D2263" s="67"/>
      <c r="E2263" s="67"/>
    </row>
    <row r="2264" spans="1:5" x14ac:dyDescent="0.2">
      <c r="A2264" s="72"/>
      <c r="B2264" s="72"/>
      <c r="C2264" s="66"/>
      <c r="D2264" s="67"/>
      <c r="E2264" s="67"/>
    </row>
    <row r="2265" spans="1:5" x14ac:dyDescent="0.2">
      <c r="A2265" s="72"/>
      <c r="B2265" s="72"/>
      <c r="C2265" s="66"/>
      <c r="D2265" s="67"/>
      <c r="E2265" s="67"/>
    </row>
    <row r="2266" spans="1:5" x14ac:dyDescent="0.2">
      <c r="A2266" s="72"/>
      <c r="B2266" s="72"/>
      <c r="C2266" s="66"/>
      <c r="D2266" s="67"/>
      <c r="E2266" s="67"/>
    </row>
    <row r="2267" spans="1:5" x14ac:dyDescent="0.2">
      <c r="A2267" s="72"/>
      <c r="B2267" s="72"/>
      <c r="C2267" s="66"/>
      <c r="D2267" s="67"/>
      <c r="E2267" s="67"/>
    </row>
    <row r="2268" spans="1:5" x14ac:dyDescent="0.2">
      <c r="A2268" s="72"/>
      <c r="B2268" s="72"/>
      <c r="C2268" s="66"/>
      <c r="D2268" s="67"/>
      <c r="E2268" s="67"/>
    </row>
    <row r="2269" spans="1:5" x14ac:dyDescent="0.2">
      <c r="A2269" s="72"/>
      <c r="B2269" s="72"/>
      <c r="C2269" s="66"/>
      <c r="D2269" s="67"/>
      <c r="E2269" s="67"/>
    </row>
    <row r="2270" spans="1:5" x14ac:dyDescent="0.2">
      <c r="A2270" s="72"/>
      <c r="B2270" s="72"/>
      <c r="C2270" s="66"/>
      <c r="D2270" s="67"/>
      <c r="E2270" s="67"/>
    </row>
    <row r="2271" spans="1:5" x14ac:dyDescent="0.2">
      <c r="A2271" s="72"/>
      <c r="B2271" s="72"/>
      <c r="C2271" s="66"/>
      <c r="D2271" s="67"/>
      <c r="E2271" s="67"/>
    </row>
    <row r="2272" spans="1:5" x14ac:dyDescent="0.2">
      <c r="A2272" s="72"/>
      <c r="B2272" s="72"/>
      <c r="C2272" s="66"/>
      <c r="D2272" s="67"/>
      <c r="E2272" s="67"/>
    </row>
    <row r="2273" spans="1:5" x14ac:dyDescent="0.2">
      <c r="A2273" s="72"/>
      <c r="B2273" s="72"/>
      <c r="C2273" s="66"/>
      <c r="D2273" s="67"/>
      <c r="E2273" s="67"/>
    </row>
    <row r="2274" spans="1:5" x14ac:dyDescent="0.2">
      <c r="A2274" s="72"/>
      <c r="B2274" s="72"/>
      <c r="C2274" s="66"/>
      <c r="D2274" s="67"/>
      <c r="E2274" s="67"/>
    </row>
    <row r="2275" spans="1:5" x14ac:dyDescent="0.2">
      <c r="A2275" s="72"/>
      <c r="B2275" s="72"/>
      <c r="C2275" s="66"/>
      <c r="D2275" s="67"/>
      <c r="E2275" s="67"/>
    </row>
    <row r="2276" spans="1:5" x14ac:dyDescent="0.2">
      <c r="A2276" s="72"/>
      <c r="B2276" s="72"/>
      <c r="C2276" s="66"/>
      <c r="D2276" s="67"/>
      <c r="E2276" s="67"/>
    </row>
    <row r="2277" spans="1:5" x14ac:dyDescent="0.2">
      <c r="A2277" s="72"/>
      <c r="B2277" s="72"/>
      <c r="C2277" s="66"/>
      <c r="D2277" s="67"/>
      <c r="E2277" s="67"/>
    </row>
    <row r="2278" spans="1:5" x14ac:dyDescent="0.2">
      <c r="A2278" s="72"/>
      <c r="B2278" s="72"/>
      <c r="C2278" s="66"/>
      <c r="D2278" s="67"/>
      <c r="E2278" s="67"/>
    </row>
    <row r="2279" spans="1:5" x14ac:dyDescent="0.2">
      <c r="A2279" s="72"/>
      <c r="B2279" s="72"/>
      <c r="C2279" s="66"/>
      <c r="D2279" s="67"/>
      <c r="E2279" s="67"/>
    </row>
    <row r="2280" spans="1:5" x14ac:dyDescent="0.2">
      <c r="A2280" s="72"/>
      <c r="B2280" s="72"/>
      <c r="C2280" s="66"/>
      <c r="D2280" s="67"/>
      <c r="E2280" s="67"/>
    </row>
    <row r="2281" spans="1:5" x14ac:dyDescent="0.2">
      <c r="A2281" s="72"/>
      <c r="B2281" s="72"/>
      <c r="C2281" s="66"/>
      <c r="D2281" s="67"/>
      <c r="E2281" s="67"/>
    </row>
    <row r="2282" spans="1:5" x14ac:dyDescent="0.2">
      <c r="A2282" s="72"/>
      <c r="B2282" s="72"/>
      <c r="C2282" s="66"/>
      <c r="D2282" s="67"/>
      <c r="E2282" s="67"/>
    </row>
    <row r="2283" spans="1:5" x14ac:dyDescent="0.2">
      <c r="A2283" s="72"/>
      <c r="B2283" s="72"/>
      <c r="C2283" s="66"/>
      <c r="D2283" s="67"/>
      <c r="E2283" s="67"/>
    </row>
    <row r="2284" spans="1:5" x14ac:dyDescent="0.2">
      <c r="A2284" s="72"/>
      <c r="B2284" s="72"/>
      <c r="C2284" s="66"/>
      <c r="D2284" s="67"/>
      <c r="E2284" s="67"/>
    </row>
    <row r="2285" spans="1:5" x14ac:dyDescent="0.2">
      <c r="A2285" s="72"/>
      <c r="B2285" s="72"/>
      <c r="C2285" s="66"/>
      <c r="D2285" s="67"/>
      <c r="E2285" s="67"/>
    </row>
    <row r="2286" spans="1:5" x14ac:dyDescent="0.2">
      <c r="A2286" s="72"/>
      <c r="B2286" s="72"/>
      <c r="C2286" s="66"/>
      <c r="D2286" s="67"/>
      <c r="E2286" s="67"/>
    </row>
    <row r="2287" spans="1:5" x14ac:dyDescent="0.2">
      <c r="A2287" s="72"/>
      <c r="B2287" s="72"/>
      <c r="C2287" s="66"/>
      <c r="D2287" s="67"/>
      <c r="E2287" s="67"/>
    </row>
    <row r="2288" spans="1:5" x14ac:dyDescent="0.2">
      <c r="A2288" s="72"/>
      <c r="B2288" s="72"/>
      <c r="C2288" s="66"/>
      <c r="D2288" s="67"/>
      <c r="E2288" s="67"/>
    </row>
    <row r="2289" spans="1:5" x14ac:dyDescent="0.2">
      <c r="A2289" s="72"/>
      <c r="B2289" s="72"/>
      <c r="C2289" s="66"/>
      <c r="D2289" s="67"/>
      <c r="E2289" s="67"/>
    </row>
    <row r="2290" spans="1:5" x14ac:dyDescent="0.2">
      <c r="A2290" s="72"/>
      <c r="B2290" s="72"/>
      <c r="C2290" s="66"/>
      <c r="D2290" s="67"/>
      <c r="E2290" s="67"/>
    </row>
    <row r="2291" spans="1:5" x14ac:dyDescent="0.2">
      <c r="A2291" s="72"/>
      <c r="B2291" s="72"/>
      <c r="C2291" s="66"/>
      <c r="D2291" s="67"/>
      <c r="E2291" s="67"/>
    </row>
    <row r="2292" spans="1:5" x14ac:dyDescent="0.2">
      <c r="A2292" s="72"/>
      <c r="B2292" s="72"/>
      <c r="C2292" s="66"/>
      <c r="D2292" s="67"/>
      <c r="E2292" s="67"/>
    </row>
    <row r="2293" spans="1:5" x14ac:dyDescent="0.2">
      <c r="A2293" s="72"/>
      <c r="B2293" s="72"/>
      <c r="C2293" s="66"/>
      <c r="D2293" s="67"/>
      <c r="E2293" s="67"/>
    </row>
    <row r="2294" spans="1:5" x14ac:dyDescent="0.2">
      <c r="A2294" s="72"/>
      <c r="B2294" s="72"/>
      <c r="C2294" s="66"/>
      <c r="D2294" s="67"/>
      <c r="E2294" s="67"/>
    </row>
    <row r="2295" spans="1:5" x14ac:dyDescent="0.2">
      <c r="A2295" s="72"/>
      <c r="B2295" s="72"/>
      <c r="C2295" s="66"/>
      <c r="D2295" s="67"/>
      <c r="E2295" s="67"/>
    </row>
    <row r="2296" spans="1:5" x14ac:dyDescent="0.2">
      <c r="A2296" s="72"/>
      <c r="B2296" s="72"/>
      <c r="C2296" s="66"/>
      <c r="D2296" s="67"/>
      <c r="E2296" s="67"/>
    </row>
    <row r="2297" spans="1:5" x14ac:dyDescent="0.2">
      <c r="A2297" s="72"/>
      <c r="B2297" s="72"/>
      <c r="C2297" s="66"/>
      <c r="D2297" s="67"/>
      <c r="E2297" s="67"/>
    </row>
    <row r="2298" spans="1:5" x14ac:dyDescent="0.2">
      <c r="A2298" s="72"/>
      <c r="B2298" s="72"/>
      <c r="C2298" s="66"/>
      <c r="D2298" s="67"/>
      <c r="E2298" s="67"/>
    </row>
    <row r="2299" spans="1:5" x14ac:dyDescent="0.2">
      <c r="A2299" s="72"/>
      <c r="B2299" s="72"/>
      <c r="C2299" s="66"/>
      <c r="D2299" s="67"/>
      <c r="E2299" s="67"/>
    </row>
    <row r="2300" spans="1:5" x14ac:dyDescent="0.2">
      <c r="A2300" s="72"/>
      <c r="B2300" s="72"/>
      <c r="C2300" s="66"/>
      <c r="D2300" s="67"/>
      <c r="E2300" s="67"/>
    </row>
    <row r="2301" spans="1:5" x14ac:dyDescent="0.2">
      <c r="A2301" s="72"/>
      <c r="B2301" s="72"/>
      <c r="C2301" s="66"/>
      <c r="D2301" s="67"/>
      <c r="E2301" s="67"/>
    </row>
    <row r="2302" spans="1:5" x14ac:dyDescent="0.2">
      <c r="A2302" s="72"/>
      <c r="B2302" s="72"/>
      <c r="C2302" s="66"/>
      <c r="D2302" s="67"/>
      <c r="E2302" s="67"/>
    </row>
    <row r="2303" spans="1:5" x14ac:dyDescent="0.2">
      <c r="A2303" s="72"/>
      <c r="B2303" s="72"/>
      <c r="C2303" s="66"/>
      <c r="D2303" s="67"/>
      <c r="E2303" s="67"/>
    </row>
    <row r="2304" spans="1:5" x14ac:dyDescent="0.2">
      <c r="A2304" s="72"/>
      <c r="B2304" s="72"/>
      <c r="C2304" s="66"/>
      <c r="D2304" s="67"/>
      <c r="E2304" s="67"/>
    </row>
    <row r="2305" spans="1:5" x14ac:dyDescent="0.2">
      <c r="A2305" s="72"/>
      <c r="B2305" s="72"/>
      <c r="C2305" s="66"/>
      <c r="D2305" s="67"/>
      <c r="E2305" s="67"/>
    </row>
    <row r="2306" spans="1:5" x14ac:dyDescent="0.2">
      <c r="A2306" s="72"/>
      <c r="B2306" s="72"/>
      <c r="C2306" s="66"/>
      <c r="D2306" s="67"/>
      <c r="E2306" s="67"/>
    </row>
    <row r="2307" spans="1:5" x14ac:dyDescent="0.2">
      <c r="A2307" s="72"/>
      <c r="B2307" s="72"/>
      <c r="C2307" s="66"/>
      <c r="D2307" s="67"/>
      <c r="E2307" s="67"/>
    </row>
    <row r="2308" spans="1:5" x14ac:dyDescent="0.2">
      <c r="A2308" s="72"/>
      <c r="B2308" s="72"/>
      <c r="C2308" s="66"/>
      <c r="D2308" s="67"/>
      <c r="E2308" s="67"/>
    </row>
    <row r="2309" spans="1:5" x14ac:dyDescent="0.2">
      <c r="A2309" s="72"/>
      <c r="B2309" s="72"/>
      <c r="C2309" s="66"/>
      <c r="D2309" s="67"/>
      <c r="E2309" s="67"/>
    </row>
    <row r="2310" spans="1:5" x14ac:dyDescent="0.2">
      <c r="A2310" s="72"/>
      <c r="B2310" s="72"/>
      <c r="C2310" s="66"/>
      <c r="D2310" s="67"/>
      <c r="E2310" s="67"/>
    </row>
    <row r="2311" spans="1:5" x14ac:dyDescent="0.2">
      <c r="A2311" s="72"/>
      <c r="B2311" s="72"/>
      <c r="C2311" s="66"/>
      <c r="D2311" s="67"/>
      <c r="E2311" s="67"/>
    </row>
    <row r="2312" spans="1:5" x14ac:dyDescent="0.2">
      <c r="A2312" s="72"/>
      <c r="B2312" s="72"/>
      <c r="C2312" s="66"/>
      <c r="D2312" s="67"/>
      <c r="E2312" s="67"/>
    </row>
    <row r="2313" spans="1:5" x14ac:dyDescent="0.2">
      <c r="A2313" s="72"/>
      <c r="B2313" s="72"/>
      <c r="C2313" s="66"/>
      <c r="D2313" s="67"/>
      <c r="E2313" s="67"/>
    </row>
    <row r="2314" spans="1:5" x14ac:dyDescent="0.2">
      <c r="A2314" s="72"/>
      <c r="B2314" s="72"/>
      <c r="C2314" s="66"/>
      <c r="D2314" s="67"/>
      <c r="E2314" s="67"/>
    </row>
    <row r="2315" spans="1:5" x14ac:dyDescent="0.2">
      <c r="A2315" s="72"/>
      <c r="B2315" s="72"/>
      <c r="C2315" s="66"/>
      <c r="D2315" s="67"/>
      <c r="E2315" s="67"/>
    </row>
    <row r="2316" spans="1:5" x14ac:dyDescent="0.2">
      <c r="A2316" s="72"/>
      <c r="B2316" s="72"/>
      <c r="C2316" s="66"/>
      <c r="D2316" s="67"/>
      <c r="E2316" s="67"/>
    </row>
    <row r="2317" spans="1:5" x14ac:dyDescent="0.2">
      <c r="A2317" s="72"/>
      <c r="B2317" s="72"/>
      <c r="C2317" s="66"/>
      <c r="D2317" s="67"/>
      <c r="E2317" s="67"/>
    </row>
    <row r="2318" spans="1:5" x14ac:dyDescent="0.2">
      <c r="A2318" s="72"/>
      <c r="B2318" s="72"/>
      <c r="C2318" s="66"/>
      <c r="D2318" s="67"/>
      <c r="E2318" s="67"/>
    </row>
    <row r="2319" spans="1:5" x14ac:dyDescent="0.2">
      <c r="A2319" s="72"/>
      <c r="B2319" s="72"/>
      <c r="C2319" s="66"/>
      <c r="D2319" s="67"/>
      <c r="E2319" s="67"/>
    </row>
    <row r="2320" spans="1:5" x14ac:dyDescent="0.2">
      <c r="A2320" s="72"/>
      <c r="B2320" s="72"/>
      <c r="C2320" s="66"/>
      <c r="D2320" s="67"/>
      <c r="E2320" s="67"/>
    </row>
    <row r="2321" spans="1:5" x14ac:dyDescent="0.2">
      <c r="A2321" s="72"/>
      <c r="B2321" s="72"/>
      <c r="C2321" s="66"/>
      <c r="D2321" s="67"/>
      <c r="E2321" s="67"/>
    </row>
    <row r="2322" spans="1:5" x14ac:dyDescent="0.2">
      <c r="A2322" s="72"/>
      <c r="B2322" s="72"/>
      <c r="C2322" s="66"/>
      <c r="D2322" s="67"/>
      <c r="E2322" s="67"/>
    </row>
    <row r="2323" spans="1:5" x14ac:dyDescent="0.2">
      <c r="A2323" s="72"/>
      <c r="B2323" s="72"/>
      <c r="C2323" s="66"/>
      <c r="D2323" s="67"/>
      <c r="E2323" s="67"/>
    </row>
    <row r="2324" spans="1:5" x14ac:dyDescent="0.2">
      <c r="A2324" s="72"/>
      <c r="B2324" s="72"/>
      <c r="C2324" s="66"/>
      <c r="D2324" s="67"/>
      <c r="E2324" s="67"/>
    </row>
    <row r="2325" spans="1:5" x14ac:dyDescent="0.2">
      <c r="A2325" s="81"/>
      <c r="B2325" s="81"/>
      <c r="C2325" s="68"/>
      <c r="D2325" s="69"/>
      <c r="E2325" s="69"/>
    </row>
  </sheetData>
  <autoFilter ref="A1:I1858" xr:uid="{59F750AC-BE33-44B1-9E8C-3344611417C6}"/>
  <mergeCells count="620">
    <mergeCell ref="A72:A75"/>
    <mergeCell ref="A76:A80"/>
    <mergeCell ref="A89:A95"/>
    <mergeCell ref="B1372:B1375"/>
    <mergeCell ref="B1376:B1382"/>
    <mergeCell ref="B1383:B1389"/>
    <mergeCell ref="B1390:B1394"/>
    <mergeCell ref="B1395:B1398"/>
    <mergeCell ref="B1399:B1404"/>
    <mergeCell ref="B1300:B1303"/>
    <mergeCell ref="B1304:B1307"/>
    <mergeCell ref="B1308:B1311"/>
    <mergeCell ref="B1312:B1315"/>
    <mergeCell ref="B1316:B1319"/>
    <mergeCell ref="B1320:B1323"/>
    <mergeCell ref="B1324:B1327"/>
    <mergeCell ref="B1328:B1331"/>
    <mergeCell ref="B1332:B1335"/>
    <mergeCell ref="B1272:B1275"/>
    <mergeCell ref="B1276:B1279"/>
    <mergeCell ref="B1280:B1283"/>
    <mergeCell ref="B1284:B1287"/>
    <mergeCell ref="B1255:B1258"/>
    <mergeCell ref="B1259:B1262"/>
    <mergeCell ref="B1569:B1577"/>
    <mergeCell ref="B1578:B1586"/>
    <mergeCell ref="B1603:B1611"/>
    <mergeCell ref="B1503:B1510"/>
    <mergeCell ref="B1511:B1518"/>
    <mergeCell ref="B1519:B1526"/>
    <mergeCell ref="B1527:B1534"/>
    <mergeCell ref="B1535:B1542"/>
    <mergeCell ref="B1543:B1550"/>
    <mergeCell ref="B1551:B1559"/>
    <mergeCell ref="B1560:B1568"/>
    <mergeCell ref="B1587:B1594"/>
    <mergeCell ref="B1595:B1602"/>
    <mergeCell ref="B1336:B1339"/>
    <mergeCell ref="B1340:B1343"/>
    <mergeCell ref="B1344:B1347"/>
    <mergeCell ref="B1348:B1351"/>
    <mergeCell ref="B1352:B1355"/>
    <mergeCell ref="B1356:B1359"/>
    <mergeCell ref="B1360:B1363"/>
    <mergeCell ref="B1364:B1367"/>
    <mergeCell ref="B1368:B1371"/>
    <mergeCell ref="B1208:B1211"/>
    <mergeCell ref="B1182:B1186"/>
    <mergeCell ref="B1288:B1291"/>
    <mergeCell ref="B1292:B1295"/>
    <mergeCell ref="B1296:B1299"/>
    <mergeCell ref="B1212:B1215"/>
    <mergeCell ref="B1216:B1219"/>
    <mergeCell ref="B1220:B1226"/>
    <mergeCell ref="B1227:B1230"/>
    <mergeCell ref="B1231:B1234"/>
    <mergeCell ref="B1235:B1239"/>
    <mergeCell ref="B1250:B1254"/>
    <mergeCell ref="B1263:B1266"/>
    <mergeCell ref="B1267:B1271"/>
    <mergeCell ref="B1240:B1244"/>
    <mergeCell ref="B1245:B1249"/>
    <mergeCell ref="B1163:B1169"/>
    <mergeCell ref="B1170:B1175"/>
    <mergeCell ref="B1176:B1181"/>
    <mergeCell ref="B1187:B1190"/>
    <mergeCell ref="B1191:B1194"/>
    <mergeCell ref="B1195:B1198"/>
    <mergeCell ref="B1199:B1202"/>
    <mergeCell ref="B1203:B1207"/>
    <mergeCell ref="B1156:B1162"/>
    <mergeCell ref="B923:B928"/>
    <mergeCell ref="B929:B932"/>
    <mergeCell ref="B933:B936"/>
    <mergeCell ref="B937:B940"/>
    <mergeCell ref="B941:B944"/>
    <mergeCell ref="B945:B948"/>
    <mergeCell ref="B949:B952"/>
    <mergeCell ref="B1020:B1023"/>
    <mergeCell ref="B1024:B1027"/>
    <mergeCell ref="B992:B997"/>
    <mergeCell ref="B998:B1002"/>
    <mergeCell ref="B1003:B1007"/>
    <mergeCell ref="B1012:B1019"/>
    <mergeCell ref="B953:B956"/>
    <mergeCell ref="B957:B960"/>
    <mergeCell ref="B961:B964"/>
    <mergeCell ref="B965:B968"/>
    <mergeCell ref="B969:B972"/>
    <mergeCell ref="B973:B976"/>
    <mergeCell ref="B977:B980"/>
    <mergeCell ref="B981:B986"/>
    <mergeCell ref="B987:B991"/>
    <mergeCell ref="B1008:B1011"/>
    <mergeCell ref="B702:B706"/>
    <mergeCell ref="B863:B868"/>
    <mergeCell ref="B869:B874"/>
    <mergeCell ref="B783:B791"/>
    <mergeCell ref="B798:B803"/>
    <mergeCell ref="B804:B810"/>
    <mergeCell ref="B817:B821"/>
    <mergeCell ref="B811:B816"/>
    <mergeCell ref="B875:B880"/>
    <mergeCell ref="B822:B825"/>
    <mergeCell ref="B826:B828"/>
    <mergeCell ref="B829:B834"/>
    <mergeCell ref="B835:B840"/>
    <mergeCell ref="B846:B851"/>
    <mergeCell ref="B852:B857"/>
    <mergeCell ref="B841:B845"/>
    <mergeCell ref="B858:B862"/>
    <mergeCell ref="B738:B744"/>
    <mergeCell ref="B745:B751"/>
    <mergeCell ref="B752:B758"/>
    <mergeCell ref="B661:B667"/>
    <mergeCell ref="B668:B671"/>
    <mergeCell ref="B672:B675"/>
    <mergeCell ref="B676:B679"/>
    <mergeCell ref="B680:B683"/>
    <mergeCell ref="B684:B687"/>
    <mergeCell ref="B688:B691"/>
    <mergeCell ref="B692:B696"/>
    <mergeCell ref="B697:B701"/>
    <mergeCell ref="B599:B605"/>
    <mergeCell ref="B606:B612"/>
    <mergeCell ref="B613:B619"/>
    <mergeCell ref="B620:B626"/>
    <mergeCell ref="B627:B633"/>
    <mergeCell ref="B634:B640"/>
    <mergeCell ref="B641:B647"/>
    <mergeCell ref="B648:B653"/>
    <mergeCell ref="B654:B660"/>
    <mergeCell ref="B480:B486"/>
    <mergeCell ref="B543:B549"/>
    <mergeCell ref="B550:B556"/>
    <mergeCell ref="B557:B563"/>
    <mergeCell ref="B564:B570"/>
    <mergeCell ref="B571:B577"/>
    <mergeCell ref="B578:B584"/>
    <mergeCell ref="B585:B591"/>
    <mergeCell ref="B592:B598"/>
    <mergeCell ref="B417:B423"/>
    <mergeCell ref="B424:B430"/>
    <mergeCell ref="B431:B437"/>
    <mergeCell ref="B438:B444"/>
    <mergeCell ref="B445:B451"/>
    <mergeCell ref="B452:B458"/>
    <mergeCell ref="B459:B465"/>
    <mergeCell ref="B466:B472"/>
    <mergeCell ref="B473:B479"/>
    <mergeCell ref="B244:B250"/>
    <mergeCell ref="B251:B257"/>
    <mergeCell ref="B258:B263"/>
    <mergeCell ref="B264:B272"/>
    <mergeCell ref="B273:B281"/>
    <mergeCell ref="B282:B287"/>
    <mergeCell ref="B288:B293"/>
    <mergeCell ref="B365:B370"/>
    <mergeCell ref="B371:B374"/>
    <mergeCell ref="B186:B194"/>
    <mergeCell ref="B195:B203"/>
    <mergeCell ref="B204:B209"/>
    <mergeCell ref="B210:B213"/>
    <mergeCell ref="B220:B225"/>
    <mergeCell ref="B226:B231"/>
    <mergeCell ref="B214:B219"/>
    <mergeCell ref="B232:B237"/>
    <mergeCell ref="B238:B243"/>
    <mergeCell ref="B114:B118"/>
    <mergeCell ref="B119:B123"/>
    <mergeCell ref="B124:B129"/>
    <mergeCell ref="B759:B765"/>
    <mergeCell ref="B772:B777"/>
    <mergeCell ref="B778:B782"/>
    <mergeCell ref="B501:B507"/>
    <mergeCell ref="B508:B514"/>
    <mergeCell ref="B515:B521"/>
    <mergeCell ref="B522:B528"/>
    <mergeCell ref="B529:B535"/>
    <mergeCell ref="B536:B542"/>
    <mergeCell ref="B163:B168"/>
    <mergeCell ref="B169:B177"/>
    <mergeCell ref="B294:B299"/>
    <mergeCell ref="B300:B305"/>
    <mergeCell ref="B306:B311"/>
    <mergeCell ref="B312:B317"/>
    <mergeCell ref="B318:B323"/>
    <mergeCell ref="B324:B329"/>
    <mergeCell ref="B330:B335"/>
    <mergeCell ref="B130:B134"/>
    <mergeCell ref="B178:B181"/>
    <mergeCell ref="B182:B185"/>
    <mergeCell ref="B1028:B1031"/>
    <mergeCell ref="B1077:B1082"/>
    <mergeCell ref="B1083:B1088"/>
    <mergeCell ref="B1089:B1094"/>
    <mergeCell ref="B1095:B1100"/>
    <mergeCell ref="B1101:B1106"/>
    <mergeCell ref="B1107:B1114"/>
    <mergeCell ref="B1115:B1122"/>
    <mergeCell ref="B1149:B1155"/>
    <mergeCell ref="B1135:B1141"/>
    <mergeCell ref="B1142:B1148"/>
    <mergeCell ref="B1123:B1128"/>
    <mergeCell ref="B1032:B1035"/>
    <mergeCell ref="B1036:B1041"/>
    <mergeCell ref="B1042:B1046"/>
    <mergeCell ref="B1047:B1051"/>
    <mergeCell ref="B1052:B1056"/>
    <mergeCell ref="B1057:B1064"/>
    <mergeCell ref="B1065:B1070"/>
    <mergeCell ref="B1071:B1076"/>
    <mergeCell ref="B1129:B1134"/>
    <mergeCell ref="B2:B6"/>
    <mergeCell ref="B7:B9"/>
    <mergeCell ref="B10:B15"/>
    <mergeCell ref="B25:B29"/>
    <mergeCell ref="B135:B141"/>
    <mergeCell ref="B142:B147"/>
    <mergeCell ref="B148:B152"/>
    <mergeCell ref="B153:B156"/>
    <mergeCell ref="B157:B162"/>
    <mergeCell ref="B72:B75"/>
    <mergeCell ref="B76:B80"/>
    <mergeCell ref="B38:B41"/>
    <mergeCell ref="B42:B48"/>
    <mergeCell ref="B89:B95"/>
    <mergeCell ref="B16:B24"/>
    <mergeCell ref="B81:B88"/>
    <mergeCell ref="B96:B100"/>
    <mergeCell ref="B30:B37"/>
    <mergeCell ref="B49:B54"/>
    <mergeCell ref="B55:B60"/>
    <mergeCell ref="B61:B66"/>
    <mergeCell ref="B67:B71"/>
    <mergeCell ref="B101:B108"/>
    <mergeCell ref="B109:B113"/>
    <mergeCell ref="B1850:B1858"/>
    <mergeCell ref="B1834:B1837"/>
    <mergeCell ref="B1838:B1841"/>
    <mergeCell ref="B1842:B1845"/>
    <mergeCell ref="B1846:B1849"/>
    <mergeCell ref="B1696:B1700"/>
    <mergeCell ref="B1707:B1712"/>
    <mergeCell ref="B1713:B1718"/>
    <mergeCell ref="B1719:B1724"/>
    <mergeCell ref="B1725:B1730"/>
    <mergeCell ref="B1731:B1736"/>
    <mergeCell ref="B1737:B1742"/>
    <mergeCell ref="B1743:B1748"/>
    <mergeCell ref="B1826:B1833"/>
    <mergeCell ref="B1701:B1706"/>
    <mergeCell ref="B1749:B1757"/>
    <mergeCell ref="B1758:B1766"/>
    <mergeCell ref="B1775:B1783"/>
    <mergeCell ref="B1784:B1792"/>
    <mergeCell ref="B1793:B1801"/>
    <mergeCell ref="B1479:B1486"/>
    <mergeCell ref="B1487:B1494"/>
    <mergeCell ref="B1495:B1502"/>
    <mergeCell ref="B1405:B1411"/>
    <mergeCell ref="B1412:B1415"/>
    <mergeCell ref="B1416:B1419"/>
    <mergeCell ref="B1420:B1426"/>
    <mergeCell ref="B1427:B1430"/>
    <mergeCell ref="B1431:B1438"/>
    <mergeCell ref="B1447:B1454"/>
    <mergeCell ref="B1455:B1462"/>
    <mergeCell ref="B1463:B1470"/>
    <mergeCell ref="B1471:B1478"/>
    <mergeCell ref="B1439:B1446"/>
    <mergeCell ref="B881:B886"/>
    <mergeCell ref="B887:B892"/>
    <mergeCell ref="B893:B898"/>
    <mergeCell ref="B899:B904"/>
    <mergeCell ref="B905:B910"/>
    <mergeCell ref="B911:B916"/>
    <mergeCell ref="B917:B922"/>
    <mergeCell ref="B336:B341"/>
    <mergeCell ref="B342:B347"/>
    <mergeCell ref="B348:B353"/>
    <mergeCell ref="B354:B360"/>
    <mergeCell ref="B361:B364"/>
    <mergeCell ref="B375:B381"/>
    <mergeCell ref="B396:B402"/>
    <mergeCell ref="B766:B771"/>
    <mergeCell ref="B792:B797"/>
    <mergeCell ref="B487:B493"/>
    <mergeCell ref="B494:B500"/>
    <mergeCell ref="B707:B711"/>
    <mergeCell ref="B712:B715"/>
    <mergeCell ref="B716:B719"/>
    <mergeCell ref="B720:B723"/>
    <mergeCell ref="B724:B730"/>
    <mergeCell ref="B731:B737"/>
    <mergeCell ref="B382:B388"/>
    <mergeCell ref="B389:B395"/>
    <mergeCell ref="B403:B409"/>
    <mergeCell ref="B410:B416"/>
    <mergeCell ref="A2:A6"/>
    <mergeCell ref="A7:A9"/>
    <mergeCell ref="A10:A15"/>
    <mergeCell ref="A25:A29"/>
    <mergeCell ref="A38:A41"/>
    <mergeCell ref="A42:A48"/>
    <mergeCell ref="A49:A54"/>
    <mergeCell ref="A55:A60"/>
    <mergeCell ref="A61:A66"/>
    <mergeCell ref="A16:A24"/>
    <mergeCell ref="A30:A37"/>
    <mergeCell ref="A101:A108"/>
    <mergeCell ref="A109:A113"/>
    <mergeCell ref="A114:A118"/>
    <mergeCell ref="A119:A123"/>
    <mergeCell ref="A124:A129"/>
    <mergeCell ref="A130:A134"/>
    <mergeCell ref="A135:A141"/>
    <mergeCell ref="A142:A147"/>
    <mergeCell ref="A148:A152"/>
    <mergeCell ref="A153:A156"/>
    <mergeCell ref="A157:A162"/>
    <mergeCell ref="A163:A168"/>
    <mergeCell ref="A169:A177"/>
    <mergeCell ref="A178:A181"/>
    <mergeCell ref="A182:A185"/>
    <mergeCell ref="A186:A194"/>
    <mergeCell ref="A195:A203"/>
    <mergeCell ref="A204:A209"/>
    <mergeCell ref="A210:A213"/>
    <mergeCell ref="A220:A225"/>
    <mergeCell ref="A226:A231"/>
    <mergeCell ref="A232:A237"/>
    <mergeCell ref="A238:A243"/>
    <mergeCell ref="A244:A250"/>
    <mergeCell ref="A251:A257"/>
    <mergeCell ref="A258:A263"/>
    <mergeCell ref="A264:A272"/>
    <mergeCell ref="A273:A281"/>
    <mergeCell ref="A282:A287"/>
    <mergeCell ref="A288:A293"/>
    <mergeCell ref="A294:A299"/>
    <mergeCell ref="A300:A305"/>
    <mergeCell ref="A306:A311"/>
    <mergeCell ref="A312:A317"/>
    <mergeCell ref="A318:A323"/>
    <mergeCell ref="A324:A329"/>
    <mergeCell ref="A330:A335"/>
    <mergeCell ref="A336:A341"/>
    <mergeCell ref="A342:A347"/>
    <mergeCell ref="A348:A353"/>
    <mergeCell ref="A354:A360"/>
    <mergeCell ref="A361:A364"/>
    <mergeCell ref="A365:A370"/>
    <mergeCell ref="A371:A374"/>
    <mergeCell ref="A382:A388"/>
    <mergeCell ref="A389:A395"/>
    <mergeCell ref="A403:A409"/>
    <mergeCell ref="A410:A416"/>
    <mergeCell ref="A417:A423"/>
    <mergeCell ref="A424:A430"/>
    <mergeCell ref="A431:A437"/>
    <mergeCell ref="A438:A444"/>
    <mergeCell ref="A445:A451"/>
    <mergeCell ref="A452:A458"/>
    <mergeCell ref="A459:A465"/>
    <mergeCell ref="A466:A472"/>
    <mergeCell ref="A473:A479"/>
    <mergeCell ref="A480:A486"/>
    <mergeCell ref="A487:A493"/>
    <mergeCell ref="A494:A500"/>
    <mergeCell ref="A501:A507"/>
    <mergeCell ref="A508:A514"/>
    <mergeCell ref="A515:A521"/>
    <mergeCell ref="A522:A528"/>
    <mergeCell ref="A529:A535"/>
    <mergeCell ref="A536:A542"/>
    <mergeCell ref="A543:A549"/>
    <mergeCell ref="A550:A556"/>
    <mergeCell ref="A557:A563"/>
    <mergeCell ref="A564:A570"/>
    <mergeCell ref="A571:A577"/>
    <mergeCell ref="A578:A584"/>
    <mergeCell ref="A585:A591"/>
    <mergeCell ref="A592:A598"/>
    <mergeCell ref="A599:A605"/>
    <mergeCell ref="A606:A612"/>
    <mergeCell ref="A613:A619"/>
    <mergeCell ref="A620:A626"/>
    <mergeCell ref="A627:A633"/>
    <mergeCell ref="A634:A640"/>
    <mergeCell ref="A641:A647"/>
    <mergeCell ref="A798:A803"/>
    <mergeCell ref="A804:A810"/>
    <mergeCell ref="A692:A696"/>
    <mergeCell ref="A697:A701"/>
    <mergeCell ref="A702:A706"/>
    <mergeCell ref="A707:A711"/>
    <mergeCell ref="A712:A715"/>
    <mergeCell ref="A716:A719"/>
    <mergeCell ref="A720:A723"/>
    <mergeCell ref="A724:A730"/>
    <mergeCell ref="A731:A737"/>
    <mergeCell ref="A822:A825"/>
    <mergeCell ref="A826:A828"/>
    <mergeCell ref="A829:A834"/>
    <mergeCell ref="A835:A840"/>
    <mergeCell ref="A846:A851"/>
    <mergeCell ref="A852:A857"/>
    <mergeCell ref="A863:A868"/>
    <mergeCell ref="A869:A874"/>
    <mergeCell ref="A875:A880"/>
    <mergeCell ref="A881:A886"/>
    <mergeCell ref="A887:A892"/>
    <mergeCell ref="A893:A898"/>
    <mergeCell ref="A899:A904"/>
    <mergeCell ref="A905:A910"/>
    <mergeCell ref="A911:A916"/>
    <mergeCell ref="A917:A922"/>
    <mergeCell ref="A923:A928"/>
    <mergeCell ref="A929:A932"/>
    <mergeCell ref="A933:A936"/>
    <mergeCell ref="A937:A940"/>
    <mergeCell ref="A941:A944"/>
    <mergeCell ref="A945:A948"/>
    <mergeCell ref="A949:A952"/>
    <mergeCell ref="A953:A956"/>
    <mergeCell ref="A957:A960"/>
    <mergeCell ref="A961:A964"/>
    <mergeCell ref="A965:A968"/>
    <mergeCell ref="A1057:A1064"/>
    <mergeCell ref="A969:A972"/>
    <mergeCell ref="A973:A976"/>
    <mergeCell ref="A977:A980"/>
    <mergeCell ref="A981:A986"/>
    <mergeCell ref="A987:A991"/>
    <mergeCell ref="A992:A997"/>
    <mergeCell ref="A998:A1002"/>
    <mergeCell ref="A1003:A1007"/>
    <mergeCell ref="A1012:A1019"/>
    <mergeCell ref="A1135:A1141"/>
    <mergeCell ref="A1142:A1148"/>
    <mergeCell ref="A1149:A1155"/>
    <mergeCell ref="A1156:A1162"/>
    <mergeCell ref="A1163:A1169"/>
    <mergeCell ref="A1170:A1175"/>
    <mergeCell ref="A1176:A1181"/>
    <mergeCell ref="A1187:A1190"/>
    <mergeCell ref="A1191:A1194"/>
    <mergeCell ref="A1182:A1186"/>
    <mergeCell ref="A1195:A1198"/>
    <mergeCell ref="A1199:A1202"/>
    <mergeCell ref="A1203:A1207"/>
    <mergeCell ref="A1208:A1211"/>
    <mergeCell ref="A1212:A1215"/>
    <mergeCell ref="A1216:A1219"/>
    <mergeCell ref="A1220:A1226"/>
    <mergeCell ref="A1227:A1230"/>
    <mergeCell ref="A1231:A1234"/>
    <mergeCell ref="A1235:A1239"/>
    <mergeCell ref="A1240:A1244"/>
    <mergeCell ref="A1245:A1249"/>
    <mergeCell ref="A1250:A1254"/>
    <mergeCell ref="A1263:A1266"/>
    <mergeCell ref="A1267:A1271"/>
    <mergeCell ref="A1272:A1275"/>
    <mergeCell ref="A1276:A1279"/>
    <mergeCell ref="A1280:A1283"/>
    <mergeCell ref="A1255:A1258"/>
    <mergeCell ref="A1259:A1262"/>
    <mergeCell ref="A1284:A1287"/>
    <mergeCell ref="A1288:A1291"/>
    <mergeCell ref="A1292:A1295"/>
    <mergeCell ref="A1296:A1299"/>
    <mergeCell ref="A1300:A1303"/>
    <mergeCell ref="A1304:A1307"/>
    <mergeCell ref="A1308:A1311"/>
    <mergeCell ref="A1312:A1315"/>
    <mergeCell ref="A1316:A1319"/>
    <mergeCell ref="A1320:A1323"/>
    <mergeCell ref="A1324:A1327"/>
    <mergeCell ref="A1328:A1331"/>
    <mergeCell ref="A1332:A1335"/>
    <mergeCell ref="A1336:A1339"/>
    <mergeCell ref="A1340:A1343"/>
    <mergeCell ref="A1344:A1347"/>
    <mergeCell ref="A1348:A1351"/>
    <mergeCell ref="A1352:A1355"/>
    <mergeCell ref="A1356:A1359"/>
    <mergeCell ref="A1360:A1363"/>
    <mergeCell ref="A1364:A1367"/>
    <mergeCell ref="A1368:A1371"/>
    <mergeCell ref="A1372:A1375"/>
    <mergeCell ref="A1376:A1382"/>
    <mergeCell ref="A1383:A1389"/>
    <mergeCell ref="A1390:A1394"/>
    <mergeCell ref="A1395:A1398"/>
    <mergeCell ref="A1405:A1411"/>
    <mergeCell ref="A1412:A1415"/>
    <mergeCell ref="A1416:A1419"/>
    <mergeCell ref="A1420:A1426"/>
    <mergeCell ref="A1427:A1430"/>
    <mergeCell ref="A1431:A1438"/>
    <mergeCell ref="A1439:A1446"/>
    <mergeCell ref="A1447:A1454"/>
    <mergeCell ref="A1455:A1462"/>
    <mergeCell ref="A1463:A1470"/>
    <mergeCell ref="A1471:A1478"/>
    <mergeCell ref="A1479:A1486"/>
    <mergeCell ref="A1487:A1494"/>
    <mergeCell ref="A1495:A1502"/>
    <mergeCell ref="A1503:A1510"/>
    <mergeCell ref="A1511:A1518"/>
    <mergeCell ref="A1519:A1526"/>
    <mergeCell ref="A1527:A1534"/>
    <mergeCell ref="A1535:A1542"/>
    <mergeCell ref="A1543:A1550"/>
    <mergeCell ref="A1551:A1559"/>
    <mergeCell ref="A1560:A1568"/>
    <mergeCell ref="A1569:A1577"/>
    <mergeCell ref="A1578:A1586"/>
    <mergeCell ref="A1603:A1611"/>
    <mergeCell ref="A1612:A1620"/>
    <mergeCell ref="A1621:A1629"/>
    <mergeCell ref="A1850:A1858"/>
    <mergeCell ref="A1758:A1766"/>
    <mergeCell ref="A1775:A1783"/>
    <mergeCell ref="A1784:A1792"/>
    <mergeCell ref="A1793:A1801"/>
    <mergeCell ref="A1834:A1837"/>
    <mergeCell ref="A1838:A1841"/>
    <mergeCell ref="A1842:A1845"/>
    <mergeCell ref="A1846:A1849"/>
    <mergeCell ref="A1818:A1825"/>
    <mergeCell ref="A1826:A1833"/>
    <mergeCell ref="A811:A816"/>
    <mergeCell ref="A817:A821"/>
    <mergeCell ref="A841:A845"/>
    <mergeCell ref="A858:A862"/>
    <mergeCell ref="A1008:A1011"/>
    <mergeCell ref="A1123:A1128"/>
    <mergeCell ref="A1129:A1134"/>
    <mergeCell ref="A1065:A1070"/>
    <mergeCell ref="A1071:A1076"/>
    <mergeCell ref="A1077:A1082"/>
    <mergeCell ref="A1083:A1088"/>
    <mergeCell ref="A1089:A1094"/>
    <mergeCell ref="A1095:A1100"/>
    <mergeCell ref="A1101:A1106"/>
    <mergeCell ref="A1107:A1114"/>
    <mergeCell ref="A1115:A1122"/>
    <mergeCell ref="A1020:A1023"/>
    <mergeCell ref="A1024:A1027"/>
    <mergeCell ref="A1028:A1031"/>
    <mergeCell ref="A1032:A1035"/>
    <mergeCell ref="A1036:A1041"/>
    <mergeCell ref="A1042:A1046"/>
    <mergeCell ref="A1047:A1051"/>
    <mergeCell ref="A1052:A1056"/>
    <mergeCell ref="B1647:B1654"/>
    <mergeCell ref="B1630:B1637"/>
    <mergeCell ref="B1664:B1671"/>
    <mergeCell ref="B1767:B1774"/>
    <mergeCell ref="B1802:B1809"/>
    <mergeCell ref="B1810:B1817"/>
    <mergeCell ref="B1818:B1825"/>
    <mergeCell ref="B1612:B1620"/>
    <mergeCell ref="B1621:B1629"/>
    <mergeCell ref="B1681:B1689"/>
    <mergeCell ref="B1690:B1695"/>
    <mergeCell ref="B1638:B1646"/>
    <mergeCell ref="B1655:B1663"/>
    <mergeCell ref="B1672:B1680"/>
    <mergeCell ref="A67:A71"/>
    <mergeCell ref="A81:A88"/>
    <mergeCell ref="A96:A100"/>
    <mergeCell ref="A214:A219"/>
    <mergeCell ref="A375:A381"/>
    <mergeCell ref="A396:A402"/>
    <mergeCell ref="A766:A771"/>
    <mergeCell ref="A792:A797"/>
    <mergeCell ref="A738:A744"/>
    <mergeCell ref="A745:A751"/>
    <mergeCell ref="A752:A758"/>
    <mergeCell ref="A759:A765"/>
    <mergeCell ref="A772:A777"/>
    <mergeCell ref="A778:A782"/>
    <mergeCell ref="A783:A791"/>
    <mergeCell ref="A648:A653"/>
    <mergeCell ref="A654:A660"/>
    <mergeCell ref="A661:A667"/>
    <mergeCell ref="A668:A671"/>
    <mergeCell ref="A672:A675"/>
    <mergeCell ref="A676:A679"/>
    <mergeCell ref="A680:A683"/>
    <mergeCell ref="A684:A687"/>
    <mergeCell ref="A688:A691"/>
    <mergeCell ref="A1399:A1404"/>
    <mergeCell ref="A1587:A1594"/>
    <mergeCell ref="A1595:A1602"/>
    <mergeCell ref="A1630:A1637"/>
    <mergeCell ref="A1647:A1654"/>
    <mergeCell ref="A1664:A1671"/>
    <mergeCell ref="A1767:A1774"/>
    <mergeCell ref="A1802:A1809"/>
    <mergeCell ref="A1810:A1817"/>
    <mergeCell ref="A1719:A1724"/>
    <mergeCell ref="A1725:A1730"/>
    <mergeCell ref="A1731:A1736"/>
    <mergeCell ref="A1737:A1742"/>
    <mergeCell ref="A1743:A1748"/>
    <mergeCell ref="A1749:A1757"/>
    <mergeCell ref="A1638:A1646"/>
    <mergeCell ref="A1696:A1700"/>
    <mergeCell ref="A1655:A1663"/>
    <mergeCell ref="A1672:A1680"/>
    <mergeCell ref="A1681:A1689"/>
    <mergeCell ref="A1690:A1695"/>
    <mergeCell ref="A1701:A1706"/>
    <mergeCell ref="A1707:A1712"/>
    <mergeCell ref="A1713:A1718"/>
  </mergeCells>
  <conditionalFormatting sqref="F2:F1858">
    <cfRule type="cellIs" dxfId="19" priority="2" operator="between">
      <formula>-0.03</formula>
      <formula>-0.05</formula>
    </cfRule>
    <cfRule type="cellIs" dxfId="18" priority="3" operator="between">
      <formula>0.03</formula>
      <formula>0.05</formula>
    </cfRule>
    <cfRule type="cellIs" dxfId="17" priority="4" operator="greaterThan">
      <formula>0.1</formula>
    </cfRule>
    <cfRule type="cellIs" dxfId="16" priority="5" operator="between">
      <formula>0.05</formula>
      <formula>0.1</formula>
    </cfRule>
    <cfRule type="cellIs" dxfId="15" priority="7" operator="between">
      <formula>-0.05</formula>
      <formula>-0.1</formula>
    </cfRule>
  </conditionalFormatting>
  <conditionalFormatting sqref="F2:G1858">
    <cfRule type="cellIs" dxfId="14" priority="1" operator="lessThan">
      <formula>-0.1</formula>
    </cfRule>
  </conditionalFormatting>
  <conditionalFormatting sqref="G2:G1858">
    <cfRule type="cellIs" dxfId="13" priority="8" operator="greaterThan">
      <formula>0.01</formula>
    </cfRule>
    <cfRule type="cellIs" dxfId="12" priority="9" operator="greaterThan">
      <formula>0.1</formula>
    </cfRule>
    <cfRule type="cellIs" dxfId="11" priority="10" operator="between">
      <formula>0.05</formula>
      <formula>0.1</formula>
    </cfRule>
    <cfRule type="cellIs" dxfId="10" priority="12" operator="between">
      <formula>-0.05</formula>
      <formula>-0.1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DA0-DF55-411E-9FDB-93156506FB6C}">
  <sheetPr>
    <pageSetUpPr fitToPage="1"/>
  </sheetPr>
  <dimension ref="A1:B25"/>
  <sheetViews>
    <sheetView tabSelected="1" workbookViewId="0">
      <selection activeCell="A9" sqref="A9"/>
    </sheetView>
  </sheetViews>
  <sheetFormatPr defaultRowHeight="15" x14ac:dyDescent="0.25"/>
  <cols>
    <col min="1" max="1" width="186.42578125" customWidth="1"/>
  </cols>
  <sheetData>
    <row r="1" spans="1:2" x14ac:dyDescent="0.25">
      <c r="A1" s="13" t="s">
        <v>1439</v>
      </c>
      <c r="B1" s="127" t="s">
        <v>1452</v>
      </c>
    </row>
    <row r="3" spans="1:2" x14ac:dyDescent="0.25">
      <c r="A3" s="13" t="s">
        <v>1440</v>
      </c>
    </row>
    <row r="4" spans="1:2" x14ac:dyDescent="0.25">
      <c r="A4" t="s">
        <v>1441</v>
      </c>
    </row>
    <row r="5" spans="1:2" x14ac:dyDescent="0.25">
      <c r="A5" t="s">
        <v>1453</v>
      </c>
    </row>
    <row r="6" spans="1:2" x14ac:dyDescent="0.25">
      <c r="A6" t="s">
        <v>1454</v>
      </c>
    </row>
    <row r="8" spans="1:2" x14ac:dyDescent="0.25">
      <c r="A8" s="13" t="s">
        <v>1455</v>
      </c>
    </row>
    <row r="9" spans="1:2" x14ac:dyDescent="0.25">
      <c r="A9" t="s">
        <v>1456</v>
      </c>
    </row>
    <row r="10" spans="1:2" x14ac:dyDescent="0.25">
      <c r="A10" t="s">
        <v>1495</v>
      </c>
    </row>
    <row r="11" spans="1:2" x14ac:dyDescent="0.25">
      <c r="A11" t="s">
        <v>1457</v>
      </c>
    </row>
    <row r="12" spans="1:2" x14ac:dyDescent="0.25">
      <c r="A12" t="s">
        <v>1458</v>
      </c>
    </row>
    <row r="13" spans="1:2" x14ac:dyDescent="0.25">
      <c r="A13" t="s">
        <v>1496</v>
      </c>
    </row>
    <row r="14" spans="1:2" x14ac:dyDescent="0.25">
      <c r="A14" t="s">
        <v>1459</v>
      </c>
    </row>
    <row r="16" spans="1:2" x14ac:dyDescent="0.25">
      <c r="A16" s="13" t="s">
        <v>1460</v>
      </c>
    </row>
    <row r="17" spans="1:1" x14ac:dyDescent="0.25">
      <c r="A17" t="s">
        <v>1461</v>
      </c>
    </row>
    <row r="18" spans="1:1" x14ac:dyDescent="0.25">
      <c r="A18" t="s">
        <v>1462</v>
      </c>
    </row>
    <row r="19" spans="1:1" x14ac:dyDescent="0.25">
      <c r="A19" t="s">
        <v>1497</v>
      </c>
    </row>
    <row r="21" spans="1:1" x14ac:dyDescent="0.25">
      <c r="A21" s="13" t="s">
        <v>1516</v>
      </c>
    </row>
    <row r="22" spans="1:1" x14ac:dyDescent="0.25">
      <c r="A22" t="s">
        <v>1517</v>
      </c>
    </row>
    <row r="23" spans="1:1" x14ac:dyDescent="0.25">
      <c r="A23" t="s">
        <v>1518</v>
      </c>
    </row>
    <row r="24" spans="1:1" x14ac:dyDescent="0.25">
      <c r="A24" t="s">
        <v>1519</v>
      </c>
    </row>
    <row r="25" spans="1:1" x14ac:dyDescent="0.25">
      <c r="A25" t="s">
        <v>1520</v>
      </c>
    </row>
  </sheetData>
  <pageMargins left="0.7" right="0.7" top="0.75" bottom="0.75" header="0.3" footer="0.3"/>
  <pageSetup paperSize="9" scale="5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12C6-C182-4BAE-AED4-F043CAB3AE96}">
  <sheetPr>
    <pageSetUpPr fitToPage="1"/>
  </sheetPr>
  <dimension ref="A1:AM1924"/>
  <sheetViews>
    <sheetView workbookViewId="0">
      <pane ySplit="2" topLeftCell="A3" activePane="bottomLeft" state="frozen"/>
      <selection activeCell="B555" sqref="B555:B562"/>
      <selection pane="bottomLeft" activeCell="B1260" sqref="B1260"/>
    </sheetView>
  </sheetViews>
  <sheetFormatPr defaultColWidth="8.5703125" defaultRowHeight="15" x14ac:dyDescent="0.25"/>
  <cols>
    <col min="1" max="1" width="25.85546875" style="11" customWidth="1"/>
    <col min="2" max="2" width="14.140625" style="11" customWidth="1"/>
    <col min="3" max="3" width="75.5703125" style="11" customWidth="1"/>
    <col min="4" max="4" width="43" style="2" customWidth="1"/>
    <col min="5" max="5" width="8.5703125" style="11"/>
    <col min="6" max="7" width="8.5703125" style="11" customWidth="1"/>
    <col min="8" max="10" width="8.5703125" style="11"/>
    <col min="11" max="12" width="15.42578125" style="2" customWidth="1"/>
    <col min="13" max="13" width="15.85546875" style="11" customWidth="1"/>
    <col min="14" max="14" width="12.5703125" style="11" customWidth="1"/>
    <col min="15" max="15" width="14.140625" style="12" customWidth="1"/>
    <col min="16" max="16" width="11.42578125" style="11" customWidth="1"/>
    <col min="17" max="17" width="14.5703125" style="2" hidden="1" customWidth="1"/>
    <col min="18" max="18" width="13.42578125" style="2" hidden="1" customWidth="1"/>
    <col min="19" max="19" width="8.5703125" customWidth="1"/>
    <col min="20" max="20" width="8.5703125" style="2" hidden="1" customWidth="1"/>
    <col min="21" max="16384" width="8.5703125" style="2"/>
  </cols>
  <sheetData>
    <row r="1" spans="1:18" x14ac:dyDescent="0.25">
      <c r="A1" s="214" t="s">
        <v>1510</v>
      </c>
      <c r="B1" s="215"/>
      <c r="C1" s="215"/>
      <c r="D1" s="215"/>
      <c r="E1" s="215"/>
      <c r="F1" s="215"/>
      <c r="G1" s="215"/>
      <c r="H1" s="215"/>
      <c r="I1" s="215"/>
      <c r="J1" s="216"/>
    </row>
    <row r="2" spans="1:18" ht="71.45" customHeight="1" x14ac:dyDescent="0.25">
      <c r="A2" s="114" t="s">
        <v>0</v>
      </c>
      <c r="B2" s="3" t="s">
        <v>930</v>
      </c>
      <c r="C2" s="1" t="s">
        <v>1</v>
      </c>
      <c r="D2" s="115" t="s">
        <v>2</v>
      </c>
      <c r="E2" s="113" t="s">
        <v>575</v>
      </c>
      <c r="F2" s="229" t="s">
        <v>1442</v>
      </c>
      <c r="G2" s="230"/>
      <c r="H2" s="113" t="s">
        <v>576</v>
      </c>
      <c r="I2" s="229" t="s">
        <v>1442</v>
      </c>
      <c r="J2" s="230"/>
      <c r="K2" s="1" t="s">
        <v>1444</v>
      </c>
      <c r="L2" s="1" t="s">
        <v>1443</v>
      </c>
      <c r="M2" s="110" t="s">
        <v>3</v>
      </c>
      <c r="N2" s="110" t="s">
        <v>4</v>
      </c>
      <c r="O2" s="111" t="s">
        <v>5</v>
      </c>
      <c r="P2" s="112" t="s">
        <v>6</v>
      </c>
      <c r="Q2" s="107" t="s">
        <v>7</v>
      </c>
      <c r="R2" s="109" t="s">
        <v>8</v>
      </c>
    </row>
    <row r="3" spans="1:18" ht="12.75" customHeight="1" x14ac:dyDescent="0.25">
      <c r="A3" s="225" t="s">
        <v>9</v>
      </c>
      <c r="B3" s="16" t="s">
        <v>713</v>
      </c>
      <c r="C3" s="226" t="s">
        <v>10</v>
      </c>
      <c r="D3" s="17" t="s">
        <v>13</v>
      </c>
      <c r="E3" s="20">
        <v>0.89847963583295098</v>
      </c>
      <c r="F3" s="18">
        <v>0.88493287757656702</v>
      </c>
      <c r="G3" s="18">
        <v>0.91095663151419259</v>
      </c>
      <c r="H3" s="20">
        <v>0.88675802365080503</v>
      </c>
      <c r="I3" s="18">
        <v>0.87483737846646714</v>
      </c>
      <c r="J3" s="18">
        <v>0.89820827147725335</v>
      </c>
      <c r="K3" s="128">
        <v>2543</v>
      </c>
      <c r="L3" s="128">
        <v>1913</v>
      </c>
      <c r="M3" s="18">
        <f t="shared" ref="M3:M66" si="0">SUM(E3-H3)</f>
        <v>1.1721612182145957E-2</v>
      </c>
      <c r="N3" s="18">
        <f t="shared" ref="N3:N6" si="1">ABS(M3)</f>
        <v>1.1721612182145957E-2</v>
      </c>
      <c r="O3" s="224">
        <f>AVERAGE(N3:N4)</f>
        <v>1.172161218214491E-2</v>
      </c>
      <c r="P3" s="19" t="str">
        <f>IF(OR(Q3="TRUE", R3="TRUE"), "TRUE", "")</f>
        <v/>
      </c>
      <c r="Q3" s="8" t="b">
        <f t="shared" ref="Q3:Q66" si="2">IF(AND($F3&gt;$J3,$I3&lt;$G3),"TRUE")</f>
        <v>0</v>
      </c>
      <c r="R3" s="9" t="b">
        <f t="shared" ref="R3:R66" si="3">IF($I3&gt;$G3, "TRUE")</f>
        <v>0</v>
      </c>
    </row>
    <row r="4" spans="1:18" x14ac:dyDescent="0.25">
      <c r="A4" s="217"/>
      <c r="B4" s="21"/>
      <c r="C4" s="227"/>
      <c r="D4" s="7" t="s">
        <v>14</v>
      </c>
      <c r="E4" s="20">
        <v>0.10152036416704979</v>
      </c>
      <c r="F4" s="18">
        <v>8.904336848580735E-2</v>
      </c>
      <c r="G4" s="18">
        <v>0.11506712242343298</v>
      </c>
      <c r="H4" s="20">
        <v>0.11324197634919365</v>
      </c>
      <c r="I4" s="18">
        <v>0.10179172852274668</v>
      </c>
      <c r="J4" s="18">
        <v>0.12516262153353286</v>
      </c>
      <c r="K4" s="129">
        <v>278</v>
      </c>
      <c r="L4" s="129">
        <v>156</v>
      </c>
      <c r="M4" s="18">
        <f t="shared" si="0"/>
        <v>-1.1721612182143862E-2</v>
      </c>
      <c r="N4" s="18">
        <f t="shared" si="1"/>
        <v>1.1721612182143862E-2</v>
      </c>
      <c r="O4" s="224"/>
      <c r="P4" s="19" t="str">
        <f t="shared" ref="P4:P57" si="4">IF(OR(Q4="TRUE", R4="TRUE"), "TRUE", "")</f>
        <v/>
      </c>
      <c r="Q4" s="8" t="b">
        <f t="shared" si="2"/>
        <v>0</v>
      </c>
      <c r="R4" s="9" t="b">
        <f t="shared" si="3"/>
        <v>0</v>
      </c>
    </row>
    <row r="5" spans="1:18" x14ac:dyDescent="0.25">
      <c r="A5" s="217" t="s">
        <v>9</v>
      </c>
      <c r="B5" s="22" t="s">
        <v>859</v>
      </c>
      <c r="C5" s="222" t="s">
        <v>15</v>
      </c>
      <c r="D5" s="7" t="s">
        <v>16</v>
      </c>
      <c r="E5" s="20">
        <v>0.91393648104034819</v>
      </c>
      <c r="F5" s="18">
        <v>0.90130570080265793</v>
      </c>
      <c r="G5" s="18">
        <v>0.92547344113380592</v>
      </c>
      <c r="H5" s="20">
        <v>0.93302086539002904</v>
      </c>
      <c r="I5" s="18">
        <v>0.92338410979693142</v>
      </c>
      <c r="J5" s="18">
        <v>0.9418284929984182</v>
      </c>
      <c r="K5" s="129">
        <v>2617</v>
      </c>
      <c r="L5" s="129">
        <v>1897</v>
      </c>
      <c r="M5" s="18">
        <f t="shared" si="0"/>
        <v>-1.908438434968085E-2</v>
      </c>
      <c r="N5" s="18">
        <f t="shared" si="1"/>
        <v>1.908438434968085E-2</v>
      </c>
      <c r="O5" s="224">
        <f>AVERAGE(N5:N6)</f>
        <v>1.9084384349681231E-2</v>
      </c>
      <c r="P5" s="19" t="str">
        <f t="shared" si="4"/>
        <v/>
      </c>
      <c r="Q5" s="8" t="b">
        <f t="shared" si="2"/>
        <v>0</v>
      </c>
      <c r="R5" s="9" t="b">
        <f t="shared" si="3"/>
        <v>0</v>
      </c>
    </row>
    <row r="6" spans="1:18" x14ac:dyDescent="0.25">
      <c r="A6" s="217"/>
      <c r="B6" s="21"/>
      <c r="C6" s="223"/>
      <c r="D6" s="7" t="s">
        <v>17</v>
      </c>
      <c r="E6" s="20">
        <v>8.6063518959651961E-2</v>
      </c>
      <c r="F6" s="18">
        <v>7.4526558866194081E-2</v>
      </c>
      <c r="G6" s="18">
        <v>9.8694299197341961E-2</v>
      </c>
      <c r="H6" s="20">
        <v>6.6979134609970348E-2</v>
      </c>
      <c r="I6" s="18">
        <v>5.817150700158176E-2</v>
      </c>
      <c r="J6" s="18">
        <v>7.6615890203068582E-2</v>
      </c>
      <c r="K6" s="129">
        <v>206</v>
      </c>
      <c r="L6" s="129">
        <v>172</v>
      </c>
      <c r="M6" s="18">
        <f t="shared" si="0"/>
        <v>1.9084384349681613E-2</v>
      </c>
      <c r="N6" s="18">
        <f t="shared" si="1"/>
        <v>1.9084384349681613E-2</v>
      </c>
      <c r="O6" s="224"/>
      <c r="P6" s="19" t="str">
        <f t="shared" si="4"/>
        <v/>
      </c>
      <c r="Q6" s="8" t="b">
        <f t="shared" si="2"/>
        <v>0</v>
      </c>
      <c r="R6" s="9" t="b">
        <f t="shared" si="3"/>
        <v>0</v>
      </c>
    </row>
    <row r="7" spans="1:18" ht="15" customHeight="1" x14ac:dyDescent="0.25">
      <c r="A7" s="222" t="s">
        <v>9</v>
      </c>
      <c r="B7" s="22" t="s">
        <v>860</v>
      </c>
      <c r="C7" s="222" t="s">
        <v>18</v>
      </c>
      <c r="D7" s="7" t="s">
        <v>19</v>
      </c>
      <c r="E7" s="20">
        <v>0.26449818369033212</v>
      </c>
      <c r="F7" s="18">
        <v>0.24499180098888776</v>
      </c>
      <c r="G7" s="18">
        <v>0.28512188784352155</v>
      </c>
      <c r="H7" s="20">
        <v>0.24430109099621689</v>
      </c>
      <c r="I7" s="18">
        <v>0.22770363503805352</v>
      </c>
      <c r="J7" s="18">
        <v>0.26156777652185836</v>
      </c>
      <c r="K7" s="129">
        <v>612</v>
      </c>
      <c r="L7" s="129">
        <v>494</v>
      </c>
      <c r="M7" s="18">
        <f t="shared" si="0"/>
        <v>2.0197092694115237E-2</v>
      </c>
      <c r="N7" s="18">
        <f t="shared" ref="N7:N10" si="5">ABS(M7)</f>
        <v>2.0197092694115237E-2</v>
      </c>
      <c r="O7" s="219">
        <f>AVERAGE(N7:N9)</f>
        <v>2.5076155667859867E-2</v>
      </c>
      <c r="P7" s="19" t="str">
        <f t="shared" si="4"/>
        <v/>
      </c>
      <c r="Q7" s="8" t="b">
        <f t="shared" si="2"/>
        <v>0</v>
      </c>
      <c r="R7" s="9" t="b">
        <f t="shared" si="3"/>
        <v>0</v>
      </c>
    </row>
    <row r="8" spans="1:18" ht="12.75" customHeight="1" x14ac:dyDescent="0.25">
      <c r="A8" s="228"/>
      <c r="B8" s="23"/>
      <c r="C8" s="228"/>
      <c r="D8" s="7" t="s">
        <v>20</v>
      </c>
      <c r="E8" s="20">
        <v>0.16665804155964989</v>
      </c>
      <c r="F8" s="18">
        <v>0.15014714421626549</v>
      </c>
      <c r="G8" s="18">
        <v>0.18404596640197865</v>
      </c>
      <c r="H8" s="20">
        <v>0.14924090075197669</v>
      </c>
      <c r="I8" s="18">
        <v>0.13563769773554504</v>
      </c>
      <c r="J8" s="18">
        <v>0.16372668447591943</v>
      </c>
      <c r="K8" s="129">
        <v>409</v>
      </c>
      <c r="L8" s="129">
        <v>316</v>
      </c>
      <c r="M8" s="18">
        <f t="shared" si="0"/>
        <v>1.7417140807673204E-2</v>
      </c>
      <c r="N8" s="18">
        <f t="shared" si="5"/>
        <v>1.7417140807673204E-2</v>
      </c>
      <c r="O8" s="220"/>
      <c r="P8" s="19" t="str">
        <f t="shared" si="4"/>
        <v/>
      </c>
      <c r="Q8" s="8" t="b">
        <f t="shared" si="2"/>
        <v>0</v>
      </c>
      <c r="R8" s="9" t="b">
        <f t="shared" si="3"/>
        <v>0</v>
      </c>
    </row>
    <row r="9" spans="1:18" x14ac:dyDescent="0.25">
      <c r="A9" s="223"/>
      <c r="B9" s="21"/>
      <c r="C9" s="223"/>
      <c r="D9" s="7" t="s">
        <v>21</v>
      </c>
      <c r="E9" s="20">
        <v>0.56884377475001835</v>
      </c>
      <c r="F9" s="18">
        <v>0.54610316805868797</v>
      </c>
      <c r="G9" s="18">
        <v>0.59114884146496727</v>
      </c>
      <c r="H9" s="20">
        <v>0.60645800825180951</v>
      </c>
      <c r="I9" s="18">
        <v>0.58701733506046971</v>
      </c>
      <c r="J9" s="18">
        <v>0.62551686602700851</v>
      </c>
      <c r="K9" s="129">
        <v>1434</v>
      </c>
      <c r="L9" s="129">
        <v>1050</v>
      </c>
      <c r="M9" s="18">
        <f t="shared" si="0"/>
        <v>-3.7614233501791161E-2</v>
      </c>
      <c r="N9" s="18">
        <f t="shared" si="5"/>
        <v>3.7614233501791161E-2</v>
      </c>
      <c r="O9" s="221"/>
      <c r="P9" s="19" t="str">
        <f t="shared" si="4"/>
        <v/>
      </c>
      <c r="Q9" s="8" t="b">
        <f t="shared" si="2"/>
        <v>0</v>
      </c>
      <c r="R9" s="9" t="b">
        <f t="shared" si="3"/>
        <v>0</v>
      </c>
    </row>
    <row r="10" spans="1:18" ht="15" customHeight="1" x14ac:dyDescent="0.25">
      <c r="A10" s="222" t="s">
        <v>9</v>
      </c>
      <c r="B10" s="23" t="s">
        <v>621</v>
      </c>
      <c r="C10" s="222" t="s">
        <v>1162</v>
      </c>
      <c r="D10" s="7" t="s">
        <v>362</v>
      </c>
      <c r="E10" s="20">
        <f>'TEMP SOURCE TAB - RECODES'!I7</f>
        <v>8.1083997482113576E-2</v>
      </c>
      <c r="F10" s="18">
        <f>'TEMP SOURCE TAB - RECODES'!J7</f>
        <v>5.6658012044779514E-2</v>
      </c>
      <c r="G10" s="18">
        <f>'TEMP SOURCE TAB - RECODES'!K7</f>
        <v>0.11247538247305332</v>
      </c>
      <c r="H10" s="20">
        <f>'TEMP SOURCE TAB - RECODES'!D7</f>
        <v>0.13632414860435246</v>
      </c>
      <c r="I10" s="18">
        <f>'TEMP SOURCE TAB - RECODES'!E7</f>
        <v>0.10541500063226474</v>
      </c>
      <c r="J10" s="18">
        <f>'TEMP SOURCE TAB - RECODES'!F7</f>
        <v>0.17152232245218849</v>
      </c>
      <c r="K10" s="129">
        <v>1434</v>
      </c>
      <c r="L10" s="129">
        <v>1050</v>
      </c>
      <c r="M10" s="18">
        <f t="shared" si="0"/>
        <v>-5.5240151122238887E-2</v>
      </c>
      <c r="N10" s="18">
        <f t="shared" si="5"/>
        <v>5.5240151122238887E-2</v>
      </c>
      <c r="O10" s="219">
        <f>AVERAGE(N10:N15)</f>
        <v>5.2509550161789265E-2</v>
      </c>
      <c r="P10" s="19" t="str">
        <f t="shared" si="4"/>
        <v/>
      </c>
      <c r="Q10" s="8" t="b">
        <f t="shared" si="2"/>
        <v>0</v>
      </c>
      <c r="R10" s="9" t="b">
        <f t="shared" si="3"/>
        <v>0</v>
      </c>
    </row>
    <row r="11" spans="1:18" x14ac:dyDescent="0.25">
      <c r="A11" s="228"/>
      <c r="B11" s="23"/>
      <c r="C11" s="228"/>
      <c r="D11" s="7" t="s">
        <v>1163</v>
      </c>
      <c r="E11" s="20">
        <f>'TEMP SOURCE TAB - RECODES'!I8</f>
        <v>0.22228237161868847</v>
      </c>
      <c r="F11" s="18">
        <f>'TEMP SOURCE TAB - RECODES'!J8</f>
        <v>0.18207785657507561</v>
      </c>
      <c r="G11" s="18">
        <f>'TEMP SOURCE TAB - RECODES'!K8</f>
        <v>0.26670415036288631</v>
      </c>
      <c r="H11" s="20">
        <f>'TEMP SOURCE TAB - RECODES'!D8</f>
        <v>0.16220400420786596</v>
      </c>
      <c r="I11" s="18">
        <f>'TEMP SOURCE TAB - RECODES'!E8</f>
        <v>0.1294060852415915</v>
      </c>
      <c r="J11" s="18">
        <f>'TEMP SOURCE TAB - RECODES'!F8</f>
        <v>0.20055646399829974</v>
      </c>
      <c r="K11" s="129">
        <v>136</v>
      </c>
      <c r="L11" s="129">
        <v>109</v>
      </c>
      <c r="M11" s="18">
        <f t="shared" si="0"/>
        <v>6.0078367410822509E-2</v>
      </c>
      <c r="N11" s="18">
        <f t="shared" ref="N11:N20" si="6">ABS(M11)</f>
        <v>6.0078367410822509E-2</v>
      </c>
      <c r="O11" s="220"/>
      <c r="P11" s="19" t="str">
        <f t="shared" si="4"/>
        <v/>
      </c>
      <c r="Q11" s="8" t="b">
        <f t="shared" si="2"/>
        <v>0</v>
      </c>
      <c r="R11" s="9" t="b">
        <f t="shared" si="3"/>
        <v>0</v>
      </c>
    </row>
    <row r="12" spans="1:18" x14ac:dyDescent="0.25">
      <c r="A12" s="228"/>
      <c r="B12" s="23"/>
      <c r="C12" s="228"/>
      <c r="D12" s="7" t="s">
        <v>1164</v>
      </c>
      <c r="E12" s="20">
        <f>'TEMP SOURCE TAB - RECODES'!I9</f>
        <v>0.41239460040794845</v>
      </c>
      <c r="F12" s="18">
        <f>'TEMP SOURCE TAB - RECODES'!J9</f>
        <v>0.36255520592238033</v>
      </c>
      <c r="G12" s="18">
        <f>'TEMP SOURCE TAB - RECODES'!K9</f>
        <v>0.46266864790704221</v>
      </c>
      <c r="H12" s="20">
        <f>'TEMP SOURCE TAB - RECODES'!D9</f>
        <v>0.33728477963190862</v>
      </c>
      <c r="I12" s="18">
        <f>'TEMP SOURCE TAB - RECODES'!E9</f>
        <v>0.2929864985261485</v>
      </c>
      <c r="J12" s="18">
        <f>'TEMP SOURCE TAB - RECODES'!F9</f>
        <v>0.38404655458682591</v>
      </c>
      <c r="K12" s="129">
        <v>251</v>
      </c>
      <c r="L12" s="129">
        <v>208</v>
      </c>
      <c r="M12" s="18">
        <f t="shared" si="0"/>
        <v>7.5109820776039837E-2</v>
      </c>
      <c r="N12" s="18">
        <f t="shared" si="6"/>
        <v>7.5109820776039837E-2</v>
      </c>
      <c r="O12" s="220"/>
      <c r="P12" s="19" t="str">
        <f t="shared" si="4"/>
        <v/>
      </c>
      <c r="Q12" s="8" t="b">
        <f t="shared" si="2"/>
        <v>0</v>
      </c>
      <c r="R12" s="9" t="b">
        <f t="shared" si="3"/>
        <v>0</v>
      </c>
    </row>
    <row r="13" spans="1:18" x14ac:dyDescent="0.25">
      <c r="A13" s="228"/>
      <c r="B13" s="23"/>
      <c r="C13" s="228"/>
      <c r="D13" s="7" t="s">
        <v>1165</v>
      </c>
      <c r="E13" s="20">
        <f>'TEMP SOURCE TAB - RECODES'!I10</f>
        <v>0.28423903049124932</v>
      </c>
      <c r="F13" s="18">
        <f>'TEMP SOURCE TAB - RECODES'!J10</f>
        <v>0.24033046203739228</v>
      </c>
      <c r="G13" s="18">
        <f>'TEMP SOURCE TAB - RECODES'!K10</f>
        <v>0.33213985930765977</v>
      </c>
      <c r="H13" s="20">
        <f>'TEMP SOURCE TAB - RECODES'!D10</f>
        <v>0.36418706755587155</v>
      </c>
      <c r="I13" s="18">
        <f>'TEMP SOURCE TAB - RECODES'!E10</f>
        <v>0.31869696160243327</v>
      </c>
      <c r="J13" s="18">
        <f>'TEMP SOURCE TAB - RECODES'!F10</f>
        <v>0.4113605491670097</v>
      </c>
      <c r="K13" s="129">
        <v>167</v>
      </c>
      <c r="L13" s="129">
        <v>151</v>
      </c>
      <c r="M13" s="18">
        <f t="shared" si="0"/>
        <v>-7.9948037064622224E-2</v>
      </c>
      <c r="N13" s="18">
        <f t="shared" si="6"/>
        <v>7.9948037064622224E-2</v>
      </c>
      <c r="O13" s="220"/>
      <c r="P13" s="19" t="str">
        <f t="shared" si="4"/>
        <v/>
      </c>
      <c r="Q13" s="8" t="b">
        <f t="shared" si="2"/>
        <v>0</v>
      </c>
      <c r="R13" s="9" t="b">
        <f t="shared" si="3"/>
        <v>0</v>
      </c>
    </row>
    <row r="14" spans="1:18" x14ac:dyDescent="0.25">
      <c r="A14" s="228"/>
      <c r="B14" s="23"/>
      <c r="C14" s="228"/>
      <c r="D14" s="7" t="s">
        <v>1166</v>
      </c>
      <c r="E14" s="20">
        <f>'TEMP SOURCE TAB - RECODES'!I11</f>
        <v>0.56895218066560527</v>
      </c>
      <c r="F14" s="18">
        <f>'TEMP SOURCE TAB - RECODES'!J11</f>
        <v>0.54640526611733897</v>
      </c>
      <c r="G14" s="18">
        <f>'TEMP SOURCE TAB - RECODES'!K11</f>
        <v>0.59145919110824363</v>
      </c>
      <c r="H14" s="20">
        <f>'TEMP SOURCE TAB - RECODES'!D11</f>
        <v>0.6070061258252355</v>
      </c>
      <c r="I14" s="18">
        <f>'TEMP SOURCE TAB - RECODES'!E11</f>
        <v>0.58750410294221711</v>
      </c>
      <c r="J14" s="18">
        <f>'TEMP SOURCE TAB - RECODES'!F11</f>
        <v>0.62601075740891898</v>
      </c>
      <c r="K14" s="129">
        <v>207</v>
      </c>
      <c r="L14" s="129">
        <v>159</v>
      </c>
      <c r="M14" s="18">
        <f t="shared" si="0"/>
        <v>-3.8053945159630231E-2</v>
      </c>
      <c r="N14" s="18">
        <f t="shared" si="6"/>
        <v>3.8053945159630231E-2</v>
      </c>
      <c r="O14" s="220"/>
      <c r="P14" s="19" t="str">
        <f t="shared" si="4"/>
        <v/>
      </c>
      <c r="Q14" s="8" t="b">
        <f t="shared" si="2"/>
        <v>0</v>
      </c>
      <c r="R14" s="9" t="b">
        <f t="shared" si="3"/>
        <v>0</v>
      </c>
    </row>
    <row r="15" spans="1:18" x14ac:dyDescent="0.25">
      <c r="A15" s="223"/>
      <c r="B15" s="23"/>
      <c r="C15" s="223"/>
      <c r="D15" s="7" t="s">
        <v>1167</v>
      </c>
      <c r="E15" s="20">
        <f>'TEMP SOURCE TAB - RECODES'!I12</f>
        <v>5.8813869092756516E-2</v>
      </c>
      <c r="F15" s="18">
        <f>'TEMP SOURCE TAB - RECODES'!J12</f>
        <v>4.876587580370112E-2</v>
      </c>
      <c r="G15" s="18">
        <f>'TEMP SOURCE TAB - RECODES'!K12</f>
        <v>7.0193588890128056E-2</v>
      </c>
      <c r="H15" s="20">
        <f>'TEMP SOURCE TAB - RECODES'!D12</f>
        <v>5.2186889655374616E-2</v>
      </c>
      <c r="I15" s="18">
        <f>'TEMP SOURCE TAB - RECODES'!E12</f>
        <v>4.3971856291912553E-2</v>
      </c>
      <c r="J15" s="18">
        <f>'TEMP SOURCE TAB - RECODES'!F12</f>
        <v>6.1529962187641507E-2</v>
      </c>
      <c r="K15" s="129">
        <v>257</v>
      </c>
      <c r="L15" s="129">
        <v>182</v>
      </c>
      <c r="M15" s="18">
        <f t="shared" si="0"/>
        <v>6.6269794373818997E-3</v>
      </c>
      <c r="N15" s="18">
        <f t="shared" si="6"/>
        <v>6.6269794373818997E-3</v>
      </c>
      <c r="O15" s="221"/>
      <c r="P15" s="19" t="str">
        <f t="shared" si="4"/>
        <v/>
      </c>
      <c r="Q15" s="8" t="b">
        <f t="shared" si="2"/>
        <v>0</v>
      </c>
      <c r="R15" s="9" t="b">
        <f t="shared" si="3"/>
        <v>0</v>
      </c>
    </row>
    <row r="16" spans="1:18" x14ac:dyDescent="0.25">
      <c r="A16" s="217" t="s">
        <v>9</v>
      </c>
      <c r="B16" s="22" t="s">
        <v>630</v>
      </c>
      <c r="C16" s="222" t="s">
        <v>22</v>
      </c>
      <c r="D16" s="7" t="s">
        <v>13</v>
      </c>
      <c r="E16" s="20">
        <v>0.12890832909039707</v>
      </c>
      <c r="F16" s="18">
        <v>9.0699933528008855E-2</v>
      </c>
      <c r="G16" s="18">
        <v>0.18088243944650007</v>
      </c>
      <c r="H16" s="20">
        <v>0.16749034004909796</v>
      </c>
      <c r="I16" s="18">
        <v>0.13177138323484805</v>
      </c>
      <c r="J16" s="18">
        <v>0.20985728891965538</v>
      </c>
      <c r="K16" s="129">
        <v>64</v>
      </c>
      <c r="L16" s="129">
        <v>30</v>
      </c>
      <c r="M16" s="18">
        <f t="shared" si="0"/>
        <v>-3.8582010958700896E-2</v>
      </c>
      <c r="N16" s="18">
        <f t="shared" si="6"/>
        <v>3.8582010958700896E-2</v>
      </c>
      <c r="O16" s="224">
        <f>AVERAGE(N16:N17)</f>
        <v>3.858201095870048E-2</v>
      </c>
      <c r="P16" s="19" t="str">
        <f t="shared" si="4"/>
        <v/>
      </c>
      <c r="Q16" s="8" t="b">
        <f t="shared" si="2"/>
        <v>0</v>
      </c>
      <c r="R16" s="9" t="b">
        <f t="shared" si="3"/>
        <v>0</v>
      </c>
    </row>
    <row r="17" spans="1:18" x14ac:dyDescent="0.25">
      <c r="A17" s="217"/>
      <c r="B17" s="21"/>
      <c r="C17" s="223"/>
      <c r="D17" s="7" t="s">
        <v>14</v>
      </c>
      <c r="E17" s="20">
        <v>0.87109167090960271</v>
      </c>
      <c r="F17" s="18">
        <v>0.81911756055349993</v>
      </c>
      <c r="G17" s="18">
        <v>0.90930006647199102</v>
      </c>
      <c r="H17" s="20">
        <v>0.83250965995090265</v>
      </c>
      <c r="I17" s="18">
        <v>0.79014271108034462</v>
      </c>
      <c r="J17" s="18">
        <v>0.86822861676515184</v>
      </c>
      <c r="K17" s="129">
        <v>304</v>
      </c>
      <c r="L17" s="129">
        <v>178</v>
      </c>
      <c r="M17" s="18">
        <f t="shared" si="0"/>
        <v>3.8582010958700064E-2</v>
      </c>
      <c r="N17" s="18">
        <f t="shared" si="6"/>
        <v>3.8582010958700064E-2</v>
      </c>
      <c r="O17" s="224"/>
      <c r="P17" s="19" t="str">
        <f t="shared" si="4"/>
        <v/>
      </c>
      <c r="Q17" s="8" t="b">
        <f t="shared" si="2"/>
        <v>0</v>
      </c>
      <c r="R17" s="9" t="b">
        <f t="shared" si="3"/>
        <v>0</v>
      </c>
    </row>
    <row r="18" spans="1:18" ht="15" customHeight="1" x14ac:dyDescent="0.25">
      <c r="A18" s="217" t="s">
        <v>9</v>
      </c>
      <c r="B18" s="22" t="s">
        <v>1445</v>
      </c>
      <c r="C18" s="222" t="s">
        <v>23</v>
      </c>
      <c r="D18" s="7" t="s">
        <v>24</v>
      </c>
      <c r="E18" s="20">
        <v>0.25005382574268964</v>
      </c>
      <c r="F18" s="18">
        <v>0.23154737301978873</v>
      </c>
      <c r="G18" s="18">
        <v>0.26891195560089276</v>
      </c>
      <c r="H18" s="20">
        <v>0.26060428353361281</v>
      </c>
      <c r="I18" s="18">
        <v>0.2447715335148567</v>
      </c>
      <c r="J18" s="18">
        <v>0.27714993468037497</v>
      </c>
      <c r="K18" s="129">
        <v>669</v>
      </c>
      <c r="L18" s="129">
        <v>451</v>
      </c>
      <c r="M18" s="18">
        <f t="shared" si="0"/>
        <v>-1.0550457790923173E-2</v>
      </c>
      <c r="N18" s="18">
        <f t="shared" si="6"/>
        <v>1.0550457790923173E-2</v>
      </c>
      <c r="O18" s="224">
        <f>AVERAGE(N18:N22)</f>
        <v>6.9017747166361717E-3</v>
      </c>
      <c r="P18" s="19" t="str">
        <f t="shared" si="4"/>
        <v/>
      </c>
      <c r="Q18" s="8" t="b">
        <f t="shared" si="2"/>
        <v>0</v>
      </c>
      <c r="R18" s="9" t="b">
        <f t="shared" si="3"/>
        <v>0</v>
      </c>
    </row>
    <row r="19" spans="1:18" x14ac:dyDescent="0.25">
      <c r="A19" s="217"/>
      <c r="B19" s="23"/>
      <c r="C19" s="228"/>
      <c r="D19" s="7" t="s">
        <v>25</v>
      </c>
      <c r="E19" s="20">
        <v>0.17660051436295154</v>
      </c>
      <c r="F19" s="18">
        <v>0.16060946273801904</v>
      </c>
      <c r="G19" s="18">
        <v>0.1935246324462041</v>
      </c>
      <c r="H19" s="20">
        <v>0.17516493742849593</v>
      </c>
      <c r="I19" s="18">
        <v>0.16131161472810859</v>
      </c>
      <c r="J19" s="18">
        <v>0.18933669620604054</v>
      </c>
      <c r="K19" s="129">
        <v>483</v>
      </c>
      <c r="L19" s="129">
        <v>327</v>
      </c>
      <c r="M19" s="18">
        <f t="shared" si="0"/>
        <v>1.435576934455618E-3</v>
      </c>
      <c r="N19" s="18">
        <f t="shared" si="6"/>
        <v>1.435576934455618E-3</v>
      </c>
      <c r="O19" s="224"/>
      <c r="P19" s="19" t="str">
        <f t="shared" si="4"/>
        <v/>
      </c>
      <c r="Q19" s="8" t="b">
        <f t="shared" si="2"/>
        <v>0</v>
      </c>
      <c r="R19" s="9" t="b">
        <f t="shared" si="3"/>
        <v>0</v>
      </c>
    </row>
    <row r="20" spans="1:18" x14ac:dyDescent="0.25">
      <c r="A20" s="217"/>
      <c r="B20" s="23"/>
      <c r="C20" s="228"/>
      <c r="D20" s="7" t="s">
        <v>26</v>
      </c>
      <c r="E20" s="20">
        <v>0.12307684561442134</v>
      </c>
      <c r="F20" s="18">
        <v>0.10958075905752539</v>
      </c>
      <c r="G20" s="18">
        <v>0.1379587557335481</v>
      </c>
      <c r="H20" s="20">
        <v>0.11329842030614939</v>
      </c>
      <c r="I20" s="18">
        <v>0.1020570975579507</v>
      </c>
      <c r="J20" s="18">
        <v>0.12544436813583937</v>
      </c>
      <c r="K20" s="129">
        <v>315</v>
      </c>
      <c r="L20" s="129">
        <v>243</v>
      </c>
      <c r="M20" s="18">
        <f t="shared" si="0"/>
        <v>9.778425308271943E-3</v>
      </c>
      <c r="N20" s="18">
        <f t="shared" si="6"/>
        <v>9.778425308271943E-3</v>
      </c>
      <c r="O20" s="224"/>
      <c r="P20" s="19" t="str">
        <f t="shared" si="4"/>
        <v/>
      </c>
      <c r="Q20" s="8" t="b">
        <f t="shared" si="2"/>
        <v>0</v>
      </c>
      <c r="R20" s="9" t="b">
        <f t="shared" si="3"/>
        <v>0</v>
      </c>
    </row>
    <row r="21" spans="1:18" x14ac:dyDescent="0.25">
      <c r="A21" s="217"/>
      <c r="B21" s="23"/>
      <c r="C21" s="228"/>
      <c r="D21" s="7" t="s">
        <v>27</v>
      </c>
      <c r="E21" s="20">
        <v>0.15590614822644505</v>
      </c>
      <c r="F21" s="18">
        <v>0.14058221604277105</v>
      </c>
      <c r="G21" s="18">
        <v>0.17188309503130539</v>
      </c>
      <c r="H21" s="20">
        <v>0.14986571367758225</v>
      </c>
      <c r="I21" s="18">
        <v>0.137035987543734</v>
      </c>
      <c r="J21" s="18">
        <v>0.16336275385172527</v>
      </c>
      <c r="K21" s="129">
        <v>440</v>
      </c>
      <c r="L21" s="129">
        <v>342</v>
      </c>
      <c r="M21" s="18">
        <f t="shared" si="0"/>
        <v>6.0404345488627997E-3</v>
      </c>
      <c r="N21" s="18">
        <f t="shared" ref="N21:N64" si="7">ABS(M21)</f>
        <v>6.0404345488627997E-3</v>
      </c>
      <c r="O21" s="224"/>
      <c r="P21" s="19" t="str">
        <f t="shared" si="4"/>
        <v/>
      </c>
      <c r="Q21" s="8" t="b">
        <f t="shared" si="2"/>
        <v>0</v>
      </c>
      <c r="R21" s="9" t="b">
        <f t="shared" si="3"/>
        <v>0</v>
      </c>
    </row>
    <row r="22" spans="1:18" ht="12.75" customHeight="1" x14ac:dyDescent="0.25">
      <c r="A22" s="217" t="s">
        <v>9</v>
      </c>
      <c r="B22" s="21"/>
      <c r="C22" s="223"/>
      <c r="D22" s="7" t="s">
        <v>28</v>
      </c>
      <c r="E22" s="20">
        <v>0.29436266605349282</v>
      </c>
      <c r="F22" s="18">
        <v>0.27513663884098299</v>
      </c>
      <c r="G22" s="18">
        <v>0.31447447505641712</v>
      </c>
      <c r="H22" s="20">
        <v>0.30106664505416014</v>
      </c>
      <c r="I22" s="18">
        <v>0.2843863300185881</v>
      </c>
      <c r="J22" s="18">
        <v>0.31821752844704554</v>
      </c>
      <c r="K22" s="129">
        <v>915</v>
      </c>
      <c r="L22" s="129">
        <v>700</v>
      </c>
      <c r="M22" s="18">
        <f t="shared" si="0"/>
        <v>-6.7039790006673261E-3</v>
      </c>
      <c r="N22" s="18">
        <f t="shared" si="7"/>
        <v>6.7039790006673261E-3</v>
      </c>
      <c r="O22" s="224"/>
      <c r="P22" s="19" t="str">
        <f t="shared" si="4"/>
        <v/>
      </c>
      <c r="Q22" s="8" t="b">
        <f t="shared" si="2"/>
        <v>0</v>
      </c>
      <c r="R22" s="9" t="b">
        <f t="shared" si="3"/>
        <v>0</v>
      </c>
    </row>
    <row r="23" spans="1:18" ht="12.75" customHeight="1" x14ac:dyDescent="0.25">
      <c r="A23" s="217" t="s">
        <v>9</v>
      </c>
      <c r="B23" s="22" t="s">
        <v>1446</v>
      </c>
      <c r="C23" s="222" t="s">
        <v>33</v>
      </c>
      <c r="D23" s="7" t="s">
        <v>34</v>
      </c>
      <c r="E23" s="20">
        <v>0.76185518717935652</v>
      </c>
      <c r="F23" s="18">
        <v>0.74337903560688789</v>
      </c>
      <c r="G23" s="18">
        <v>0.78006588989370984</v>
      </c>
      <c r="H23" s="20">
        <v>0.78560920949871305</v>
      </c>
      <c r="I23" s="18">
        <v>0.77026404144286675</v>
      </c>
      <c r="J23" s="18">
        <v>0.80052846906421404</v>
      </c>
      <c r="K23" s="129">
        <v>2166</v>
      </c>
      <c r="L23" s="129">
        <v>1528</v>
      </c>
      <c r="M23" s="18">
        <f t="shared" si="0"/>
        <v>-2.3754022319356527E-2</v>
      </c>
      <c r="N23" s="18">
        <f t="shared" si="7"/>
        <v>2.3754022319356527E-2</v>
      </c>
      <c r="O23" s="224">
        <f>AVERAGE(N23:N24)</f>
        <v>2.3754022319357179E-2</v>
      </c>
      <c r="P23" s="19" t="str">
        <f t="shared" si="4"/>
        <v/>
      </c>
      <c r="Q23" s="8" t="b">
        <f t="shared" si="2"/>
        <v>0</v>
      </c>
      <c r="R23" s="9" t="b">
        <f t="shared" si="3"/>
        <v>0</v>
      </c>
    </row>
    <row r="24" spans="1:18" x14ac:dyDescent="0.25">
      <c r="A24" s="217"/>
      <c r="B24" s="21"/>
      <c r="C24" s="223"/>
      <c r="D24" s="7" t="s">
        <v>35</v>
      </c>
      <c r="E24" s="20">
        <v>0.2381448128206442</v>
      </c>
      <c r="F24" s="18">
        <v>0.2204041982427993</v>
      </c>
      <c r="G24" s="18">
        <v>0.25711664192984185</v>
      </c>
      <c r="H24" s="20">
        <v>0.21439079050128637</v>
      </c>
      <c r="I24" s="18">
        <v>0.19947153093578596</v>
      </c>
      <c r="J24" s="18">
        <v>0.22973595855713325</v>
      </c>
      <c r="K24" s="129">
        <v>657</v>
      </c>
      <c r="L24" s="129">
        <v>539</v>
      </c>
      <c r="M24" s="18">
        <f t="shared" si="0"/>
        <v>2.3754022319357831E-2</v>
      </c>
      <c r="N24" s="18">
        <f t="shared" si="7"/>
        <v>2.3754022319357831E-2</v>
      </c>
      <c r="O24" s="224"/>
      <c r="P24" s="19" t="str">
        <f t="shared" si="4"/>
        <v/>
      </c>
      <c r="Q24" s="8" t="b">
        <f t="shared" si="2"/>
        <v>0</v>
      </c>
      <c r="R24" s="9" t="b">
        <f t="shared" si="3"/>
        <v>0</v>
      </c>
    </row>
    <row r="25" spans="1:18" ht="12.75" customHeight="1" x14ac:dyDescent="0.25">
      <c r="A25" s="222" t="s">
        <v>9</v>
      </c>
      <c r="B25" s="22" t="s">
        <v>586</v>
      </c>
      <c r="C25" s="222" t="s">
        <v>36</v>
      </c>
      <c r="D25" s="7" t="s">
        <v>37</v>
      </c>
      <c r="E25" s="20">
        <v>9.584511713029116E-2</v>
      </c>
      <c r="F25" s="18">
        <v>8.3628183995829955E-2</v>
      </c>
      <c r="G25" s="18">
        <v>0.10899166502683022</v>
      </c>
      <c r="H25" s="20">
        <v>0.12290536398197485</v>
      </c>
      <c r="I25" s="18">
        <v>0.111234245139853</v>
      </c>
      <c r="J25" s="18">
        <v>0.13546351636159193</v>
      </c>
      <c r="K25" s="129">
        <v>338</v>
      </c>
      <c r="L25" s="129">
        <v>200</v>
      </c>
      <c r="M25" s="18">
        <f t="shared" si="0"/>
        <v>-2.7060246851683692E-2</v>
      </c>
      <c r="N25" s="18">
        <f t="shared" si="7"/>
        <v>2.7060246851683692E-2</v>
      </c>
      <c r="O25" s="224">
        <f>AVERAGE(N25:N29)</f>
        <v>3.070173356432785E-2</v>
      </c>
      <c r="P25" s="19" t="str">
        <f t="shared" si="4"/>
        <v>TRUE</v>
      </c>
      <c r="Q25" s="8" t="b">
        <f t="shared" si="2"/>
        <v>0</v>
      </c>
      <c r="R25" s="9" t="str">
        <f t="shared" si="3"/>
        <v>TRUE</v>
      </c>
    </row>
    <row r="26" spans="1:18" ht="12.75" customHeight="1" x14ac:dyDescent="0.25">
      <c r="A26" s="228"/>
      <c r="B26" s="23"/>
      <c r="C26" s="228"/>
      <c r="D26" s="7" t="s">
        <v>38</v>
      </c>
      <c r="E26" s="20">
        <v>0.18002728932407719</v>
      </c>
      <c r="F26" s="18">
        <v>0.16378352520852701</v>
      </c>
      <c r="G26" s="18">
        <v>0.19687965814692898</v>
      </c>
      <c r="H26" s="20">
        <v>0.16214309562921247</v>
      </c>
      <c r="I26" s="18">
        <v>0.14904151508892027</v>
      </c>
      <c r="J26" s="18">
        <v>0.17624325018213483</v>
      </c>
      <c r="K26" s="129">
        <v>466</v>
      </c>
      <c r="L26" s="129">
        <v>384</v>
      </c>
      <c r="M26" s="18">
        <f t="shared" si="0"/>
        <v>1.7884193694864714E-2</v>
      </c>
      <c r="N26" s="18">
        <f t="shared" si="7"/>
        <v>1.7884193694864714E-2</v>
      </c>
      <c r="O26" s="224">
        <f>AVERAGE(N26:N29)</f>
        <v>3.1612105242488885E-2</v>
      </c>
      <c r="P26" s="19" t="str">
        <f t="shared" si="4"/>
        <v/>
      </c>
      <c r="Q26" s="8" t="b">
        <f t="shared" si="2"/>
        <v>0</v>
      </c>
      <c r="R26" s="9" t="b">
        <f t="shared" si="3"/>
        <v>0</v>
      </c>
    </row>
    <row r="27" spans="1:18" x14ac:dyDescent="0.25">
      <c r="A27" s="228"/>
      <c r="B27" s="23"/>
      <c r="C27" s="228"/>
      <c r="D27" s="7" t="s">
        <v>39</v>
      </c>
      <c r="E27" s="20">
        <v>0.26402160906914857</v>
      </c>
      <c r="F27" s="18">
        <v>0.24536382522636466</v>
      </c>
      <c r="G27" s="18">
        <v>0.28334259425607877</v>
      </c>
      <c r="H27" s="20">
        <v>0.22492463099265617</v>
      </c>
      <c r="I27" s="18">
        <v>0.20989744168305452</v>
      </c>
      <c r="J27" s="18">
        <v>0.240701710850701</v>
      </c>
      <c r="K27" s="129">
        <v>654</v>
      </c>
      <c r="L27" s="129">
        <v>549</v>
      </c>
      <c r="M27" s="18">
        <f t="shared" si="0"/>
        <v>3.90969780764924E-2</v>
      </c>
      <c r="N27" s="18">
        <f t="shared" si="7"/>
        <v>3.90969780764924E-2</v>
      </c>
      <c r="O27" s="224"/>
      <c r="P27" s="19" t="str">
        <f t="shared" si="4"/>
        <v>TRUE</v>
      </c>
      <c r="Q27" s="8" t="str">
        <f t="shared" si="2"/>
        <v>TRUE</v>
      </c>
      <c r="R27" s="9" t="b">
        <f t="shared" si="3"/>
        <v>0</v>
      </c>
    </row>
    <row r="28" spans="1:18" x14ac:dyDescent="0.25">
      <c r="A28" s="228"/>
      <c r="B28" s="23"/>
      <c r="C28" s="228"/>
      <c r="D28" s="7" t="s">
        <v>40</v>
      </c>
      <c r="E28" s="20">
        <v>0.25687364298513393</v>
      </c>
      <c r="F28" s="18">
        <v>0.23829105039195381</v>
      </c>
      <c r="G28" s="18">
        <v>0.27592888463229004</v>
      </c>
      <c r="H28" s="20">
        <v>0.23710048084567134</v>
      </c>
      <c r="I28" s="18">
        <v>0.22164987589014057</v>
      </c>
      <c r="J28" s="18">
        <v>0.25302096510579442</v>
      </c>
      <c r="K28" s="129">
        <v>642</v>
      </c>
      <c r="L28" s="129">
        <v>511</v>
      </c>
      <c r="M28" s="18">
        <f t="shared" si="0"/>
        <v>1.9773162139462591E-2</v>
      </c>
      <c r="N28" s="18">
        <f t="shared" si="7"/>
        <v>1.9773162139462591E-2</v>
      </c>
      <c r="O28" s="224"/>
      <c r="P28" s="19" t="str">
        <f t="shared" si="4"/>
        <v/>
      </c>
      <c r="Q28" s="8" t="b">
        <f t="shared" si="2"/>
        <v>0</v>
      </c>
      <c r="R28" s="9" t="b">
        <f t="shared" si="3"/>
        <v>0</v>
      </c>
    </row>
    <row r="29" spans="1:18" x14ac:dyDescent="0.25">
      <c r="A29" s="223"/>
      <c r="B29" s="21"/>
      <c r="C29" s="223"/>
      <c r="D29" s="7" t="s">
        <v>41</v>
      </c>
      <c r="E29" s="20">
        <v>0.20323234149134958</v>
      </c>
      <c r="F29" s="18">
        <v>0.18617809143437353</v>
      </c>
      <c r="G29" s="18">
        <v>0.2208418512835697</v>
      </c>
      <c r="H29" s="20">
        <v>0.25292642855048542</v>
      </c>
      <c r="I29" s="18">
        <v>0.23723117278812758</v>
      </c>
      <c r="J29" s="18">
        <v>0.26929925533049048</v>
      </c>
      <c r="K29" s="129">
        <v>722</v>
      </c>
      <c r="L29" s="129">
        <v>423</v>
      </c>
      <c r="M29" s="18">
        <f t="shared" si="0"/>
        <v>-4.9694087059135833E-2</v>
      </c>
      <c r="N29" s="18">
        <f t="shared" si="7"/>
        <v>4.9694087059135833E-2</v>
      </c>
      <c r="O29" s="224"/>
      <c r="P29" s="19" t="str">
        <f t="shared" si="4"/>
        <v>TRUE</v>
      </c>
      <c r="Q29" s="8" t="b">
        <f t="shared" si="2"/>
        <v>0</v>
      </c>
      <c r="R29" s="9" t="str">
        <f t="shared" si="3"/>
        <v>TRUE</v>
      </c>
    </row>
    <row r="30" spans="1:18" ht="12.75" customHeight="1" x14ac:dyDescent="0.25">
      <c r="A30" s="217" t="s">
        <v>9</v>
      </c>
      <c r="B30" s="22" t="s">
        <v>861</v>
      </c>
      <c r="C30" s="222" t="s">
        <v>42</v>
      </c>
      <c r="D30" s="7" t="s">
        <v>43</v>
      </c>
      <c r="E30" s="20">
        <v>0.14448142712114392</v>
      </c>
      <c r="F30" s="18">
        <v>0.13005467752531455</v>
      </c>
      <c r="G30" s="18">
        <v>0.16038808894350909</v>
      </c>
      <c r="H30" s="20">
        <v>0.19993978595007245</v>
      </c>
      <c r="I30" s="18">
        <v>0.18554883721928209</v>
      </c>
      <c r="J30" s="18">
        <v>0.21506659666467384</v>
      </c>
      <c r="K30" s="129">
        <v>562</v>
      </c>
      <c r="L30" s="129">
        <v>318</v>
      </c>
      <c r="M30" s="18">
        <f t="shared" si="0"/>
        <v>-5.5458358828928522E-2</v>
      </c>
      <c r="N30" s="18">
        <f t="shared" si="7"/>
        <v>5.5458358828928522E-2</v>
      </c>
      <c r="O30" s="224">
        <f>AVERAGE(N30:N33)</f>
        <v>3.7686599702062035E-2</v>
      </c>
      <c r="P30" s="19" t="str">
        <f t="shared" si="4"/>
        <v>TRUE</v>
      </c>
      <c r="Q30" s="8" t="b">
        <f t="shared" si="2"/>
        <v>0</v>
      </c>
      <c r="R30" s="9" t="str">
        <f t="shared" si="3"/>
        <v>TRUE</v>
      </c>
    </row>
    <row r="31" spans="1:18" x14ac:dyDescent="0.25">
      <c r="A31" s="217"/>
      <c r="B31" s="23"/>
      <c r="C31" s="228"/>
      <c r="D31" s="7" t="s">
        <v>44</v>
      </c>
      <c r="E31" s="20">
        <v>0.27573644712983802</v>
      </c>
      <c r="F31" s="18">
        <v>0.25694562460132542</v>
      </c>
      <c r="G31" s="18">
        <v>0.29547267661584842</v>
      </c>
      <c r="H31" s="20">
        <v>0.29565128770503329</v>
      </c>
      <c r="I31" s="18">
        <v>0.27911657407931573</v>
      </c>
      <c r="J31" s="18">
        <v>0.31279181656474064</v>
      </c>
      <c r="K31" s="129">
        <v>828</v>
      </c>
      <c r="L31" s="129">
        <v>591</v>
      </c>
      <c r="M31" s="18">
        <f t="shared" si="0"/>
        <v>-1.991484057519527E-2</v>
      </c>
      <c r="N31" s="18">
        <f t="shared" si="7"/>
        <v>1.991484057519527E-2</v>
      </c>
      <c r="O31" s="224"/>
      <c r="P31" s="19" t="str">
        <f t="shared" si="4"/>
        <v/>
      </c>
      <c r="Q31" s="8" t="b">
        <f t="shared" si="2"/>
        <v>0</v>
      </c>
      <c r="R31" s="9" t="b">
        <f t="shared" si="3"/>
        <v>0</v>
      </c>
    </row>
    <row r="32" spans="1:18" x14ac:dyDescent="0.25">
      <c r="A32" s="217"/>
      <c r="B32" s="23"/>
      <c r="C32" s="228"/>
      <c r="D32" s="7" t="s">
        <v>45</v>
      </c>
      <c r="E32" s="20">
        <v>0.2918110277725886</v>
      </c>
      <c r="F32" s="18">
        <v>0.27256638353439383</v>
      </c>
      <c r="G32" s="18">
        <v>0.31175299130480971</v>
      </c>
      <c r="H32" s="20">
        <v>0.25655055347519101</v>
      </c>
      <c r="I32" s="18">
        <v>0.24087012086004592</v>
      </c>
      <c r="J32" s="18">
        <v>0.27310410461827206</v>
      </c>
      <c r="K32" s="129">
        <v>728</v>
      </c>
      <c r="L32" s="129">
        <v>594</v>
      </c>
      <c r="M32" s="18">
        <f t="shared" si="0"/>
        <v>3.5260474297397593E-2</v>
      </c>
      <c r="N32" s="18">
        <f t="shared" si="7"/>
        <v>3.5260474297397593E-2</v>
      </c>
      <c r="O32" s="224"/>
      <c r="P32" s="19" t="str">
        <f t="shared" si="4"/>
        <v/>
      </c>
      <c r="Q32" s="8" t="b">
        <f t="shared" si="2"/>
        <v>0</v>
      </c>
      <c r="R32" s="9" t="b">
        <f t="shared" si="3"/>
        <v>0</v>
      </c>
    </row>
    <row r="33" spans="1:18" x14ac:dyDescent="0.25">
      <c r="A33" s="217"/>
      <c r="B33" s="21"/>
      <c r="C33" s="223"/>
      <c r="D33" s="7" t="s">
        <v>46</v>
      </c>
      <c r="E33" s="20">
        <v>0.28797109797643045</v>
      </c>
      <c r="F33" s="18">
        <v>0.26877679293568263</v>
      </c>
      <c r="G33" s="18">
        <v>0.30780898835847204</v>
      </c>
      <c r="H33" s="20">
        <v>0.24785837286970369</v>
      </c>
      <c r="I33" s="18">
        <v>0.23220039634515757</v>
      </c>
      <c r="J33" s="18">
        <v>0.26406151850081316</v>
      </c>
      <c r="K33" s="129">
        <v>701</v>
      </c>
      <c r="L33" s="129">
        <v>563</v>
      </c>
      <c r="M33" s="18">
        <f t="shared" si="0"/>
        <v>4.0112725106726754E-2</v>
      </c>
      <c r="N33" s="18">
        <f t="shared" si="7"/>
        <v>4.0112725106726754E-2</v>
      </c>
      <c r="O33" s="224"/>
      <c r="P33" s="19" t="str">
        <f t="shared" si="4"/>
        <v>TRUE</v>
      </c>
      <c r="Q33" s="8" t="str">
        <f t="shared" si="2"/>
        <v>TRUE</v>
      </c>
      <c r="R33" s="9" t="b">
        <f t="shared" si="3"/>
        <v>0</v>
      </c>
    </row>
    <row r="34" spans="1:18" ht="12.75" customHeight="1" x14ac:dyDescent="0.25">
      <c r="A34" s="217" t="s">
        <v>9</v>
      </c>
      <c r="B34" s="22" t="s">
        <v>862</v>
      </c>
      <c r="C34" s="222" t="s">
        <v>47</v>
      </c>
      <c r="D34" s="7" t="s">
        <v>43</v>
      </c>
      <c r="E34" s="20">
        <v>0.19097578322383751</v>
      </c>
      <c r="F34" s="18">
        <v>0.17467298265965062</v>
      </c>
      <c r="G34" s="18">
        <v>0.20857294144460514</v>
      </c>
      <c r="H34" s="20">
        <v>0.23282878610958374</v>
      </c>
      <c r="I34" s="18">
        <v>0.21749992382769784</v>
      </c>
      <c r="J34" s="18">
        <v>0.24867502716712153</v>
      </c>
      <c r="K34" s="129">
        <v>661</v>
      </c>
      <c r="L34" s="129">
        <v>414</v>
      </c>
      <c r="M34" s="18">
        <f t="shared" si="0"/>
        <v>-4.1853002885746227E-2</v>
      </c>
      <c r="N34" s="18">
        <f t="shared" si="7"/>
        <v>4.1853002885746227E-2</v>
      </c>
      <c r="O34" s="224">
        <f>AVERAGE(N34:N37)</f>
        <v>2.4153127375000673E-2</v>
      </c>
      <c r="P34" s="19" t="str">
        <f t="shared" si="4"/>
        <v>TRUE</v>
      </c>
      <c r="Q34" s="8" t="b">
        <f t="shared" si="2"/>
        <v>0</v>
      </c>
      <c r="R34" s="9" t="str">
        <f t="shared" si="3"/>
        <v>TRUE</v>
      </c>
    </row>
    <row r="35" spans="1:18" x14ac:dyDescent="0.25">
      <c r="A35" s="217"/>
      <c r="B35" s="23"/>
      <c r="C35" s="228"/>
      <c r="D35" s="7" t="s">
        <v>44</v>
      </c>
      <c r="E35" s="20">
        <v>0.25148531618583564</v>
      </c>
      <c r="F35" s="18">
        <v>0.23333703044574844</v>
      </c>
      <c r="G35" s="18">
        <v>0.2707463092899407</v>
      </c>
      <c r="H35" s="20">
        <v>0.22788051494471856</v>
      </c>
      <c r="I35" s="18">
        <v>0.212661105579038</v>
      </c>
      <c r="J35" s="18">
        <v>0.24360197368744141</v>
      </c>
      <c r="K35" s="129">
        <v>651</v>
      </c>
      <c r="L35" s="129">
        <v>543</v>
      </c>
      <c r="M35" s="18">
        <f t="shared" si="0"/>
        <v>2.3604801241117079E-2</v>
      </c>
      <c r="N35" s="18">
        <f t="shared" si="7"/>
        <v>2.3604801241117079E-2</v>
      </c>
      <c r="O35" s="224"/>
      <c r="P35" s="19" t="str">
        <f t="shared" si="4"/>
        <v/>
      </c>
      <c r="Q35" s="8" t="b">
        <f t="shared" si="2"/>
        <v>0</v>
      </c>
      <c r="R35" s="9" t="b">
        <f t="shared" si="3"/>
        <v>0</v>
      </c>
    </row>
    <row r="36" spans="1:18" ht="12.75" customHeight="1" x14ac:dyDescent="0.25">
      <c r="A36" s="217" t="s">
        <v>9</v>
      </c>
      <c r="B36" s="23"/>
      <c r="C36" s="228"/>
      <c r="D36" s="7" t="s">
        <v>45</v>
      </c>
      <c r="E36" s="20">
        <v>0.16884212329477039</v>
      </c>
      <c r="F36" s="18">
        <v>0.15323775386884506</v>
      </c>
      <c r="G36" s="18">
        <v>0.18553999417716896</v>
      </c>
      <c r="H36" s="20">
        <v>0.14414066978588594</v>
      </c>
      <c r="I36" s="18">
        <v>0.13162922266095634</v>
      </c>
      <c r="J36" s="18">
        <v>0.15754800260690205</v>
      </c>
      <c r="K36" s="129">
        <v>405</v>
      </c>
      <c r="L36" s="129">
        <v>348</v>
      </c>
      <c r="M36" s="18">
        <f t="shared" si="0"/>
        <v>2.4701453508884447E-2</v>
      </c>
      <c r="N36" s="18">
        <f t="shared" si="7"/>
        <v>2.4701453508884447E-2</v>
      </c>
      <c r="O36" s="224">
        <f>AVERAGE(N36:N38)</f>
        <v>5.2435539814640303E-2</v>
      </c>
      <c r="P36" s="19" t="str">
        <f t="shared" si="4"/>
        <v/>
      </c>
      <c r="Q36" s="8" t="b">
        <f t="shared" si="2"/>
        <v>0</v>
      </c>
      <c r="R36" s="9" t="b">
        <f t="shared" si="3"/>
        <v>0</v>
      </c>
    </row>
    <row r="37" spans="1:18" x14ac:dyDescent="0.25">
      <c r="A37" s="217"/>
      <c r="B37" s="21"/>
      <c r="C37" s="223"/>
      <c r="D37" s="7" t="s">
        <v>46</v>
      </c>
      <c r="E37" s="20">
        <v>0.38869677729555718</v>
      </c>
      <c r="F37" s="18">
        <v>0.36782256446687067</v>
      </c>
      <c r="G37" s="18">
        <v>0.40983664049788204</v>
      </c>
      <c r="H37" s="20">
        <v>0.39515002915981212</v>
      </c>
      <c r="I37" s="18">
        <v>0.37718780651548728</v>
      </c>
      <c r="J37" s="18">
        <v>0.41324692732824903</v>
      </c>
      <c r="K37" s="129">
        <v>1104</v>
      </c>
      <c r="L37" s="129">
        <v>761</v>
      </c>
      <c r="M37" s="18">
        <f t="shared" si="0"/>
        <v>-6.4532518642549386E-3</v>
      </c>
      <c r="N37" s="18">
        <f t="shared" si="7"/>
        <v>6.4532518642549386E-3</v>
      </c>
      <c r="O37" s="224"/>
      <c r="P37" s="19" t="str">
        <f t="shared" si="4"/>
        <v/>
      </c>
      <c r="Q37" s="8" t="b">
        <f t="shared" si="2"/>
        <v>0</v>
      </c>
      <c r="R37" s="9" t="b">
        <f t="shared" si="3"/>
        <v>0</v>
      </c>
    </row>
    <row r="38" spans="1:18" ht="15" customHeight="1" x14ac:dyDescent="0.25">
      <c r="A38" s="217" t="s">
        <v>9</v>
      </c>
      <c r="B38" s="22" t="s">
        <v>638</v>
      </c>
      <c r="C38" s="222" t="s">
        <v>48</v>
      </c>
      <c r="D38" s="7" t="s">
        <v>49</v>
      </c>
      <c r="E38" s="20">
        <v>0.30405113180987903</v>
      </c>
      <c r="F38" s="18">
        <v>0.28461499423556924</v>
      </c>
      <c r="G38" s="18">
        <v>0.32424996980719911</v>
      </c>
      <c r="H38" s="20">
        <v>0.43020304588066055</v>
      </c>
      <c r="I38" s="18">
        <v>0.41204095149983289</v>
      </c>
      <c r="J38" s="18">
        <v>0.44859218760442088</v>
      </c>
      <c r="K38" s="129">
        <v>1206</v>
      </c>
      <c r="L38" s="129">
        <v>682</v>
      </c>
      <c r="M38" s="18">
        <f t="shared" si="0"/>
        <v>-0.12615191407078152</v>
      </c>
      <c r="N38" s="18">
        <f t="shared" si="7"/>
        <v>0.12615191407078152</v>
      </c>
      <c r="O38" s="224">
        <f>AVERAGE(N38:N41)</f>
        <v>6.3075957035390443E-2</v>
      </c>
      <c r="P38" s="19" t="str">
        <f t="shared" si="4"/>
        <v>TRUE</v>
      </c>
      <c r="Q38" s="8" t="b">
        <f t="shared" si="2"/>
        <v>0</v>
      </c>
      <c r="R38" s="9" t="str">
        <f t="shared" si="3"/>
        <v>TRUE</v>
      </c>
    </row>
    <row r="39" spans="1:18" ht="12.75" customHeight="1" x14ac:dyDescent="0.25">
      <c r="A39" s="217"/>
      <c r="B39" s="23"/>
      <c r="C39" s="228"/>
      <c r="D39" s="7" t="s">
        <v>50</v>
      </c>
      <c r="E39" s="20">
        <v>0.38123331645942121</v>
      </c>
      <c r="F39" s="18">
        <v>0.36076946789907116</v>
      </c>
      <c r="G39" s="18">
        <v>0.40261798315551173</v>
      </c>
      <c r="H39" s="20">
        <v>0.31123768451038664</v>
      </c>
      <c r="I39" s="18">
        <v>0.29442562157838226</v>
      </c>
      <c r="J39" s="18">
        <v>0.32861006641288026</v>
      </c>
      <c r="K39" s="129">
        <v>870</v>
      </c>
      <c r="L39" s="129">
        <v>751</v>
      </c>
      <c r="M39" s="18">
        <f t="shared" si="0"/>
        <v>6.9995631949034576E-2</v>
      </c>
      <c r="N39" s="18">
        <f t="shared" si="7"/>
        <v>6.9995631949034576E-2</v>
      </c>
      <c r="O39" s="224">
        <f>AVERAGE(N39:N49)</f>
        <v>2.5671193531952297E-2</v>
      </c>
      <c r="P39" s="19" t="str">
        <f t="shared" si="4"/>
        <v>TRUE</v>
      </c>
      <c r="Q39" s="8" t="str">
        <f t="shared" si="2"/>
        <v>TRUE</v>
      </c>
      <c r="R39" s="9" t="b">
        <f t="shared" si="3"/>
        <v>0</v>
      </c>
    </row>
    <row r="40" spans="1:18" x14ac:dyDescent="0.25">
      <c r="A40" s="217" t="s">
        <v>9</v>
      </c>
      <c r="B40" s="23"/>
      <c r="C40" s="228"/>
      <c r="D40" s="7" t="s">
        <v>51</v>
      </c>
      <c r="E40" s="20">
        <v>0.20170829998557116</v>
      </c>
      <c r="F40" s="18">
        <v>0.18477569653354289</v>
      </c>
      <c r="G40" s="18">
        <v>0.2193469488585621</v>
      </c>
      <c r="H40" s="20">
        <v>0.15865580969548013</v>
      </c>
      <c r="I40" s="18">
        <v>0.14554039131036886</v>
      </c>
      <c r="J40" s="18">
        <v>0.17251943262035141</v>
      </c>
      <c r="K40" s="129">
        <v>456</v>
      </c>
      <c r="L40" s="129">
        <v>395</v>
      </c>
      <c r="M40" s="18">
        <f t="shared" si="0"/>
        <v>4.3052490290091033E-2</v>
      </c>
      <c r="N40" s="18">
        <f t="shared" si="7"/>
        <v>4.3052490290091033E-2</v>
      </c>
      <c r="O40" s="224"/>
      <c r="P40" s="19" t="str">
        <f t="shared" si="4"/>
        <v>TRUE</v>
      </c>
      <c r="Q40" s="8" t="str">
        <f t="shared" si="2"/>
        <v>TRUE</v>
      </c>
      <c r="R40" s="9" t="b">
        <f t="shared" si="3"/>
        <v>0</v>
      </c>
    </row>
    <row r="41" spans="1:18" x14ac:dyDescent="0.25">
      <c r="A41" s="217"/>
      <c r="B41" s="21"/>
      <c r="C41" s="223"/>
      <c r="D41" s="7" t="s">
        <v>52</v>
      </c>
      <c r="E41" s="20">
        <v>0.11300725174512888</v>
      </c>
      <c r="F41" s="18">
        <v>0.10004226882810967</v>
      </c>
      <c r="G41" s="18">
        <v>0.12734518541172424</v>
      </c>
      <c r="H41" s="20">
        <v>9.9903459913474255E-2</v>
      </c>
      <c r="I41" s="18">
        <v>8.9096535706997326E-2</v>
      </c>
      <c r="J41" s="18">
        <v>0.11122837681973774</v>
      </c>
      <c r="K41" s="129">
        <v>284</v>
      </c>
      <c r="L41" s="129">
        <v>240</v>
      </c>
      <c r="M41" s="18">
        <f t="shared" si="0"/>
        <v>1.3103791831654624E-2</v>
      </c>
      <c r="N41" s="18">
        <f t="shared" si="7"/>
        <v>1.3103791831654624E-2</v>
      </c>
      <c r="O41" s="224"/>
      <c r="P41" s="19" t="str">
        <f t="shared" si="4"/>
        <v/>
      </c>
      <c r="Q41" s="8" t="b">
        <f t="shared" si="2"/>
        <v>0</v>
      </c>
      <c r="R41" s="9" t="b">
        <f t="shared" si="3"/>
        <v>0</v>
      </c>
    </row>
    <row r="42" spans="1:18" ht="15" customHeight="1" x14ac:dyDescent="0.25">
      <c r="A42" s="217" t="s">
        <v>9</v>
      </c>
      <c r="B42" s="22" t="s">
        <v>1447</v>
      </c>
      <c r="C42" s="222" t="s">
        <v>53</v>
      </c>
      <c r="D42" s="7" t="s">
        <v>41</v>
      </c>
      <c r="E42" s="20">
        <v>0.77510821689260023</v>
      </c>
      <c r="F42" s="18">
        <v>0.75675412475724424</v>
      </c>
      <c r="G42" s="18">
        <v>0.79283633307397716</v>
      </c>
      <c r="H42" s="20">
        <v>0.76312074782376782</v>
      </c>
      <c r="I42" s="18">
        <v>0.74716382633688772</v>
      </c>
      <c r="J42" s="18">
        <v>0.77853752424026434</v>
      </c>
      <c r="K42" s="129">
        <v>2174</v>
      </c>
      <c r="L42" s="129">
        <v>1615</v>
      </c>
      <c r="M42" s="18">
        <f t="shared" si="0"/>
        <v>1.1987469068832413E-2</v>
      </c>
      <c r="N42" s="18">
        <f t="shared" si="7"/>
        <v>1.1987469068832413E-2</v>
      </c>
      <c r="O42" s="224">
        <f>AVERAGE(N42:N43)</f>
        <v>1.1987469068831899E-2</v>
      </c>
      <c r="P42" s="19" t="str">
        <f t="shared" si="4"/>
        <v/>
      </c>
      <c r="Q42" s="8" t="b">
        <f t="shared" si="2"/>
        <v>0</v>
      </c>
      <c r="R42" s="9" t="b">
        <f t="shared" si="3"/>
        <v>0</v>
      </c>
    </row>
    <row r="43" spans="1:18" x14ac:dyDescent="0.25">
      <c r="A43" s="217"/>
      <c r="B43" s="21"/>
      <c r="C43" s="223"/>
      <c r="D43" s="7" t="s">
        <v>54</v>
      </c>
      <c r="E43" s="20">
        <v>0.22489178310740032</v>
      </c>
      <c r="F43" s="18">
        <v>0.20716366692602289</v>
      </c>
      <c r="G43" s="18">
        <v>0.24324587524275565</v>
      </c>
      <c r="H43" s="20">
        <v>0.23687925217623171</v>
      </c>
      <c r="I43" s="18">
        <v>0.22146247575973571</v>
      </c>
      <c r="J43" s="18">
        <v>0.25283617366311228</v>
      </c>
      <c r="K43" s="129">
        <v>644</v>
      </c>
      <c r="L43" s="129">
        <v>444</v>
      </c>
      <c r="M43" s="18">
        <f t="shared" si="0"/>
        <v>-1.1987469068831386E-2</v>
      </c>
      <c r="N43" s="18">
        <f t="shared" si="7"/>
        <v>1.1987469068831386E-2</v>
      </c>
      <c r="O43" s="224"/>
      <c r="P43" s="19" t="str">
        <f t="shared" si="4"/>
        <v/>
      </c>
      <c r="Q43" s="8" t="b">
        <f t="shared" si="2"/>
        <v>0</v>
      </c>
      <c r="R43" s="9" t="b">
        <f t="shared" si="3"/>
        <v>0</v>
      </c>
    </row>
    <row r="44" spans="1:18" x14ac:dyDescent="0.25">
      <c r="A44" s="217" t="s">
        <v>9</v>
      </c>
      <c r="B44" s="22" t="s">
        <v>629</v>
      </c>
      <c r="C44" s="222" t="s">
        <v>55</v>
      </c>
      <c r="D44" s="7" t="s">
        <v>13</v>
      </c>
      <c r="E44" s="20">
        <v>6.4719980010175163E-2</v>
      </c>
      <c r="F44" s="18">
        <v>5.4445533599632799E-2</v>
      </c>
      <c r="G44" s="18">
        <v>7.6628229085497046E-2</v>
      </c>
      <c r="H44" s="20">
        <v>5.2219554232214041E-2</v>
      </c>
      <c r="I44" s="18">
        <v>4.4103191300221473E-2</v>
      </c>
      <c r="J44" s="18">
        <v>6.1476711561652027E-2</v>
      </c>
      <c r="K44" s="129">
        <v>126</v>
      </c>
      <c r="L44" s="129">
        <v>88</v>
      </c>
      <c r="M44" s="18">
        <f t="shared" si="0"/>
        <v>1.2500425777961122E-2</v>
      </c>
      <c r="N44" s="18">
        <f t="shared" si="7"/>
        <v>1.2500425777961122E-2</v>
      </c>
      <c r="O44" s="224">
        <f>AVERAGE(N44:N45)</f>
        <v>1.250042577796176E-2</v>
      </c>
      <c r="P44" s="19" t="str">
        <f t="shared" si="4"/>
        <v/>
      </c>
      <c r="Q44" s="8" t="b">
        <f t="shared" si="2"/>
        <v>0</v>
      </c>
      <c r="R44" s="9" t="b">
        <f t="shared" si="3"/>
        <v>0</v>
      </c>
    </row>
    <row r="45" spans="1:18" x14ac:dyDescent="0.25">
      <c r="A45" s="217"/>
      <c r="B45" s="21"/>
      <c r="C45" s="223"/>
      <c r="D45" s="7" t="s">
        <v>14</v>
      </c>
      <c r="E45" s="20">
        <v>0.93528001998982446</v>
      </c>
      <c r="F45" s="18">
        <v>0.92337177091450295</v>
      </c>
      <c r="G45" s="18">
        <v>0.94555446640036722</v>
      </c>
      <c r="H45" s="20">
        <v>0.94778044576778686</v>
      </c>
      <c r="I45" s="18">
        <v>0.93852328843834798</v>
      </c>
      <c r="J45" s="18">
        <v>0.95589680869977856</v>
      </c>
      <c r="K45" s="129">
        <v>2381</v>
      </c>
      <c r="L45" s="129">
        <v>1812</v>
      </c>
      <c r="M45" s="18">
        <f t="shared" si="0"/>
        <v>-1.2500425777962398E-2</v>
      </c>
      <c r="N45" s="18">
        <f t="shared" si="7"/>
        <v>1.2500425777962398E-2</v>
      </c>
      <c r="O45" s="224"/>
      <c r="P45" s="19" t="str">
        <f t="shared" si="4"/>
        <v/>
      </c>
      <c r="Q45" s="8" t="b">
        <f t="shared" si="2"/>
        <v>0</v>
      </c>
      <c r="R45" s="9" t="b">
        <f t="shared" si="3"/>
        <v>0</v>
      </c>
    </row>
    <row r="46" spans="1:18" x14ac:dyDescent="0.25">
      <c r="A46" s="217" t="s">
        <v>9</v>
      </c>
      <c r="B46" s="22" t="s">
        <v>611</v>
      </c>
      <c r="C46" s="222" t="s">
        <v>56</v>
      </c>
      <c r="D46" s="7" t="s">
        <v>57</v>
      </c>
      <c r="E46" s="20">
        <v>0.29040541243016094</v>
      </c>
      <c r="F46" s="18">
        <v>0.27042338463763316</v>
      </c>
      <c r="G46" s="18">
        <v>0.31130477102634946</v>
      </c>
      <c r="H46" s="20">
        <v>0.24642635368864471</v>
      </c>
      <c r="I46" s="18">
        <v>0.2301038516737928</v>
      </c>
      <c r="J46" s="18">
        <v>0.26373662624444039</v>
      </c>
      <c r="K46" s="129">
        <v>631</v>
      </c>
      <c r="L46" s="129">
        <v>563</v>
      </c>
      <c r="M46" s="18">
        <f t="shared" si="0"/>
        <v>4.3979058741516225E-2</v>
      </c>
      <c r="N46" s="18">
        <f t="shared" si="7"/>
        <v>4.3979058741516225E-2</v>
      </c>
      <c r="O46" s="224">
        <f>AVERAGE(N46:N48)</f>
        <v>2.9319372494344655E-2</v>
      </c>
      <c r="P46" s="19" t="str">
        <f t="shared" si="4"/>
        <v>TRUE</v>
      </c>
      <c r="Q46" s="8" t="str">
        <f t="shared" si="2"/>
        <v>TRUE</v>
      </c>
      <c r="R46" s="9" t="b">
        <f t="shared" si="3"/>
        <v>0</v>
      </c>
    </row>
    <row r="47" spans="1:18" x14ac:dyDescent="0.25">
      <c r="A47" s="217"/>
      <c r="B47" s="23"/>
      <c r="C47" s="228"/>
      <c r="D47" s="7" t="s">
        <v>58</v>
      </c>
      <c r="E47" s="20">
        <v>0.6007526051581622</v>
      </c>
      <c r="F47" s="18">
        <v>0.57843102493580623</v>
      </c>
      <c r="G47" s="18">
        <v>0.62252933894392859</v>
      </c>
      <c r="H47" s="20">
        <v>0.6312793722480543</v>
      </c>
      <c r="I47" s="18">
        <v>0.61227349197498493</v>
      </c>
      <c r="J47" s="18">
        <v>0.64991555014060243</v>
      </c>
      <c r="K47" s="129">
        <v>1597</v>
      </c>
      <c r="L47" s="129">
        <v>1149</v>
      </c>
      <c r="M47" s="18">
        <f t="shared" si="0"/>
        <v>-3.0526767089892104E-2</v>
      </c>
      <c r="N47" s="18">
        <f t="shared" si="7"/>
        <v>3.0526767089892104E-2</v>
      </c>
      <c r="O47" s="224"/>
      <c r="P47" s="19" t="str">
        <f t="shared" si="4"/>
        <v/>
      </c>
      <c r="Q47" s="8" t="b">
        <f t="shared" si="2"/>
        <v>0</v>
      </c>
      <c r="R47" s="9" t="b">
        <f t="shared" si="3"/>
        <v>0</v>
      </c>
    </row>
    <row r="48" spans="1:18" x14ac:dyDescent="0.25">
      <c r="A48" s="217"/>
      <c r="B48" s="21"/>
      <c r="C48" s="223"/>
      <c r="D48" s="7" t="s">
        <v>59</v>
      </c>
      <c r="E48" s="20">
        <v>0.10884198241167641</v>
      </c>
      <c r="F48" s="18">
        <v>9.5392273954486559E-2</v>
      </c>
      <c r="G48" s="18">
        <v>0.12344665411365341</v>
      </c>
      <c r="H48" s="20">
        <v>0.12229427406330204</v>
      </c>
      <c r="I48" s="18">
        <v>0.10978145130967693</v>
      </c>
      <c r="J48" s="18">
        <v>0.13533581740272549</v>
      </c>
      <c r="K48" s="129">
        <v>277</v>
      </c>
      <c r="L48" s="129">
        <v>184</v>
      </c>
      <c r="M48" s="18">
        <f t="shared" si="0"/>
        <v>-1.3452291651625634E-2</v>
      </c>
      <c r="N48" s="18">
        <f t="shared" si="7"/>
        <v>1.3452291651625634E-2</v>
      </c>
      <c r="O48" s="224"/>
      <c r="P48" s="19" t="str">
        <f t="shared" si="4"/>
        <v/>
      </c>
      <c r="Q48" s="8" t="b">
        <f t="shared" si="2"/>
        <v>0</v>
      </c>
      <c r="R48" s="9" t="b">
        <f t="shared" si="3"/>
        <v>0</v>
      </c>
    </row>
    <row r="49" spans="1:19" x14ac:dyDescent="0.25">
      <c r="A49" s="217" t="s">
        <v>9</v>
      </c>
      <c r="B49" s="22" t="s">
        <v>645</v>
      </c>
      <c r="C49" s="222" t="s">
        <v>60</v>
      </c>
      <c r="D49" s="7" t="s">
        <v>61</v>
      </c>
      <c r="E49" s="20">
        <f>'TEMP SOURCE TAB - RECODES'!I19</f>
        <v>9.7142027171547199E-2</v>
      </c>
      <c r="F49" s="18">
        <f>'TEMP SOURCE TAB - RECODES'!J19</f>
        <v>8.5115820609504581E-2</v>
      </c>
      <c r="G49" s="18">
        <f>'TEMP SOURCE TAB - RECODES'!K19</f>
        <v>0.11068497721443371</v>
      </c>
      <c r="H49" s="20">
        <f>'TEMP SOURCE TAB - RECODES'!D19</f>
        <v>0.11643933477562093</v>
      </c>
      <c r="I49" s="18">
        <f>'TEMP SOURCE TAB - RECODES'!E19</f>
        <v>0.1049836350232799</v>
      </c>
      <c r="J49" s="18">
        <f>'TEMP SOURCE TAB - RECODES'!F19</f>
        <v>0.12874934487959577</v>
      </c>
      <c r="K49" s="130">
        <v>359</v>
      </c>
      <c r="L49" s="131">
        <v>201</v>
      </c>
      <c r="M49" s="18">
        <f t="shared" si="0"/>
        <v>-1.9297307604073735E-2</v>
      </c>
      <c r="N49" s="18">
        <f t="shared" si="7"/>
        <v>1.9297307604073735E-2</v>
      </c>
      <c r="O49" s="224">
        <f>AVERAGE(N49:N53)</f>
        <v>2.9338167188398247E-2</v>
      </c>
      <c r="P49" s="19" t="str">
        <f t="shared" si="4"/>
        <v/>
      </c>
      <c r="Q49" s="8" t="b">
        <f t="shared" si="2"/>
        <v>0</v>
      </c>
      <c r="R49" s="9" t="b">
        <f t="shared" si="3"/>
        <v>0</v>
      </c>
    </row>
    <row r="50" spans="1:19" ht="12.75" customHeight="1" x14ac:dyDescent="0.25">
      <c r="A50" s="217" t="s">
        <v>9</v>
      </c>
      <c r="B50" s="23"/>
      <c r="C50" s="228"/>
      <c r="D50" s="7" t="s">
        <v>62</v>
      </c>
      <c r="E50" s="20">
        <f>'TEMP SOURCE TAB - RECODES'!I20</f>
        <v>0.23055201931976857</v>
      </c>
      <c r="F50" s="18">
        <f>'TEMP SOURCE TAB - RECODES'!J20</f>
        <v>0.21272927123965185</v>
      </c>
      <c r="G50" s="18">
        <f>'TEMP SOURCE TAB - RECODES'!K20</f>
        <v>0.24904249797033462</v>
      </c>
      <c r="H50" s="20">
        <f>'TEMP SOURCE TAB - RECODES'!D20</f>
        <v>0.23974127975418916</v>
      </c>
      <c r="I50" s="18">
        <f>'TEMP SOURCE TAB - RECODES'!E20</f>
        <v>0.22418713248618599</v>
      </c>
      <c r="J50" s="18">
        <f>'TEMP SOURCE TAB - RECODES'!F20</f>
        <v>0.25580775984255655</v>
      </c>
      <c r="K50" s="130">
        <v>647</v>
      </c>
      <c r="L50" s="131">
        <v>476</v>
      </c>
      <c r="M50" s="18">
        <f t="shared" si="0"/>
        <v>-9.1892604344205875E-3</v>
      </c>
      <c r="N50" s="18">
        <f t="shared" si="7"/>
        <v>9.1892604344205875E-3</v>
      </c>
      <c r="O50" s="224">
        <f>AVERAGE(N50:N54)</f>
        <v>2.6940922368298637E-2</v>
      </c>
      <c r="P50" s="19" t="str">
        <f t="shared" si="4"/>
        <v/>
      </c>
      <c r="Q50" s="8" t="b">
        <f t="shared" si="2"/>
        <v>0</v>
      </c>
      <c r="R50" s="9" t="b">
        <f t="shared" si="3"/>
        <v>0</v>
      </c>
    </row>
    <row r="51" spans="1:19" x14ac:dyDescent="0.25">
      <c r="A51" s="217"/>
      <c r="B51" s="23"/>
      <c r="C51" s="228"/>
      <c r="D51" s="7" t="s">
        <v>63</v>
      </c>
      <c r="E51" s="20">
        <f>'TEMP SOURCE TAB - RECODES'!I21</f>
        <v>0.25962379204112168</v>
      </c>
      <c r="F51" s="18">
        <f>'TEMP SOURCE TAB - RECODES'!J21</f>
        <v>0.24100180421181489</v>
      </c>
      <c r="G51" s="18">
        <f>'TEMP SOURCE TAB - RECODES'!K21</f>
        <v>0.27879996959452846</v>
      </c>
      <c r="H51" s="20">
        <f>'TEMP SOURCE TAB - RECODES'!D21</f>
        <v>0.21854534035065731</v>
      </c>
      <c r="I51" s="18">
        <f>'TEMP SOURCE TAB - RECODES'!E21</f>
        <v>0.20363282472151892</v>
      </c>
      <c r="J51" s="18">
        <f>'TEMP SOURCE TAB - RECODES'!F21</f>
        <v>0.23424771762336838</v>
      </c>
      <c r="K51" s="130">
        <v>642</v>
      </c>
      <c r="L51" s="131">
        <v>536</v>
      </c>
      <c r="M51" s="18">
        <f t="shared" si="0"/>
        <v>4.1078451690464368E-2</v>
      </c>
      <c r="N51" s="18">
        <f t="shared" si="7"/>
        <v>4.1078451690464368E-2</v>
      </c>
      <c r="O51" s="224"/>
      <c r="P51" s="19" t="str">
        <f t="shared" si="4"/>
        <v>TRUE</v>
      </c>
      <c r="Q51" s="8" t="str">
        <f t="shared" si="2"/>
        <v>TRUE</v>
      </c>
      <c r="R51" s="9" t="b">
        <f t="shared" si="3"/>
        <v>0</v>
      </c>
    </row>
    <row r="52" spans="1:19" x14ac:dyDescent="0.25">
      <c r="A52" s="217"/>
      <c r="B52" s="23"/>
      <c r="C52" s="228"/>
      <c r="D52" s="7" t="s">
        <v>64</v>
      </c>
      <c r="E52" s="20">
        <f>'TEMP SOURCE TAB - RECODES'!I22</f>
        <v>0.23905901033636312</v>
      </c>
      <c r="F52" s="18">
        <f>'TEMP SOURCE TAB - RECODES'!J22</f>
        <v>0.22119892996742313</v>
      </c>
      <c r="G52" s="18">
        <f>'TEMP SOURCE TAB - RECODES'!K22</f>
        <v>0.25798184100351595</v>
      </c>
      <c r="H52" s="20">
        <f>'TEMP SOURCE TAB - RECODES'!D22</f>
        <v>0.20679204405583185</v>
      </c>
      <c r="I52" s="18">
        <f>'TEMP SOURCE TAB - RECODES'!E22</f>
        <v>0.19216138080194331</v>
      </c>
      <c r="J52" s="18">
        <f>'TEMP SOURCE TAB - RECODES'!F22</f>
        <v>0.22216367704731144</v>
      </c>
      <c r="K52" s="130">
        <v>588</v>
      </c>
      <c r="L52" s="131">
        <v>493</v>
      </c>
      <c r="M52" s="18">
        <f t="shared" si="0"/>
        <v>3.2266966280531273E-2</v>
      </c>
      <c r="N52" s="18">
        <f t="shared" si="7"/>
        <v>3.2266966280531273E-2</v>
      </c>
      <c r="O52" s="224"/>
      <c r="P52" s="19" t="str">
        <f t="shared" si="4"/>
        <v/>
      </c>
      <c r="Q52" s="8" t="b">
        <f t="shared" si="2"/>
        <v>0</v>
      </c>
      <c r="R52" s="9" t="b">
        <f t="shared" si="3"/>
        <v>0</v>
      </c>
    </row>
    <row r="53" spans="1:19" x14ac:dyDescent="0.25">
      <c r="A53" s="217"/>
      <c r="B53" s="21"/>
      <c r="C53" s="223"/>
      <c r="D53" s="7" t="s">
        <v>65</v>
      </c>
      <c r="E53" s="20">
        <f>'TEMP SOURCE TAB - RECODES'!I23</f>
        <v>0.17362315113120022</v>
      </c>
      <c r="F53" s="18">
        <f>'TEMP SOURCE TAB - RECODES'!J23</f>
        <v>0.1579666486097423</v>
      </c>
      <c r="G53" s="18">
        <f>'TEMP SOURCE TAB - RECODES'!K23</f>
        <v>0.19064659707586051</v>
      </c>
      <c r="H53" s="20">
        <f>'TEMP SOURCE TAB - RECODES'!D23</f>
        <v>0.2184820010637015</v>
      </c>
      <c r="I53" s="18">
        <f>'TEMP SOURCE TAB - RECODES'!E23</f>
        <v>0.20328493213653562</v>
      </c>
      <c r="J53" s="18">
        <f>'TEMP SOURCE TAB - RECODES'!F23</f>
        <v>0.23388180765491806</v>
      </c>
      <c r="K53" s="130">
        <v>564</v>
      </c>
      <c r="L53" s="131">
        <v>358</v>
      </c>
      <c r="M53" s="18">
        <f t="shared" si="0"/>
        <v>-4.4858849932501277E-2</v>
      </c>
      <c r="N53" s="18">
        <f t="shared" si="7"/>
        <v>4.4858849932501277E-2</v>
      </c>
      <c r="O53" s="224"/>
      <c r="P53" s="19" t="str">
        <f t="shared" si="4"/>
        <v>TRUE</v>
      </c>
      <c r="Q53" s="8" t="b">
        <f t="shared" si="2"/>
        <v>0</v>
      </c>
      <c r="R53" s="9" t="str">
        <f t="shared" si="3"/>
        <v>TRUE</v>
      </c>
    </row>
    <row r="54" spans="1:19" x14ac:dyDescent="0.25">
      <c r="A54" s="217" t="s">
        <v>9</v>
      </c>
      <c r="B54" s="22" t="s">
        <v>863</v>
      </c>
      <c r="C54" s="222" t="s">
        <v>66</v>
      </c>
      <c r="D54" s="7" t="s">
        <v>67</v>
      </c>
      <c r="E54" s="20">
        <v>8.4572963953305158E-2</v>
      </c>
      <c r="F54" s="18">
        <v>7.3278081393513522E-2</v>
      </c>
      <c r="G54" s="18">
        <v>9.7293853226776653E-2</v>
      </c>
      <c r="H54" s="20">
        <v>9.1884047456880821E-2</v>
      </c>
      <c r="I54" s="18">
        <v>8.1587202516190546E-2</v>
      </c>
      <c r="J54" s="18">
        <v>0.10294856145944153</v>
      </c>
      <c r="K54" s="129">
        <v>244</v>
      </c>
      <c r="L54" s="129">
        <v>159</v>
      </c>
      <c r="M54" s="18">
        <f t="shared" si="0"/>
        <v>-7.3110835035756633E-3</v>
      </c>
      <c r="N54" s="18">
        <f t="shared" si="7"/>
        <v>7.3110835035756633E-3</v>
      </c>
      <c r="O54" s="224">
        <f>AVERAGE(N54:N58)</f>
        <v>1.1702747920727678E-2</v>
      </c>
      <c r="P54" s="19" t="str">
        <f t="shared" si="4"/>
        <v/>
      </c>
      <c r="Q54" s="8" t="b">
        <f t="shared" si="2"/>
        <v>0</v>
      </c>
      <c r="R54" s="9" t="b">
        <f t="shared" si="3"/>
        <v>0</v>
      </c>
    </row>
    <row r="55" spans="1:19" ht="12.75" customHeight="1" x14ac:dyDescent="0.25">
      <c r="A55" s="217" t="s">
        <v>9</v>
      </c>
      <c r="B55" s="23"/>
      <c r="C55" s="228"/>
      <c r="D55" s="7" t="s">
        <v>68</v>
      </c>
      <c r="E55" s="20">
        <v>0.19346394906078118</v>
      </c>
      <c r="F55" s="18">
        <v>0.17700841085658606</v>
      </c>
      <c r="G55" s="18">
        <v>0.2110710103444654</v>
      </c>
      <c r="H55" s="20">
        <v>0.18530067976057321</v>
      </c>
      <c r="I55" s="18">
        <v>0.17108451114957965</v>
      </c>
      <c r="J55" s="18">
        <v>0.19980249272563266</v>
      </c>
      <c r="K55" s="129">
        <v>489</v>
      </c>
      <c r="L55" s="129">
        <v>398</v>
      </c>
      <c r="M55" s="18">
        <f t="shared" si="0"/>
        <v>8.1632693002079704E-3</v>
      </c>
      <c r="N55" s="18">
        <f t="shared" si="7"/>
        <v>8.1632693002079704E-3</v>
      </c>
      <c r="O55" s="224">
        <f>AVERAGE(N55:N59)</f>
        <v>1.1623738156170123E-2</v>
      </c>
      <c r="P55" s="19" t="str">
        <f t="shared" si="4"/>
        <v/>
      </c>
      <c r="Q55" s="8" t="b">
        <f t="shared" si="2"/>
        <v>0</v>
      </c>
      <c r="R55" s="9" t="b">
        <f t="shared" si="3"/>
        <v>0</v>
      </c>
    </row>
    <row r="56" spans="1:19" x14ac:dyDescent="0.25">
      <c r="A56" s="217"/>
      <c r="B56" s="23"/>
      <c r="C56" s="228"/>
      <c r="D56" s="7" t="s">
        <v>69</v>
      </c>
      <c r="E56" s="20">
        <v>0.45788097977506331</v>
      </c>
      <c r="F56" s="18">
        <v>0.43647751294519127</v>
      </c>
      <c r="G56" s="18">
        <v>0.47941966506839206</v>
      </c>
      <c r="H56" s="20">
        <v>0.43678737927345246</v>
      </c>
      <c r="I56" s="18">
        <v>0.41854118418180586</v>
      </c>
      <c r="J56" s="18">
        <v>0.45520946379009447</v>
      </c>
      <c r="K56" s="129">
        <v>1172</v>
      </c>
      <c r="L56" s="129">
        <v>943</v>
      </c>
      <c r="M56" s="18">
        <f t="shared" si="0"/>
        <v>2.1093600501610854E-2</v>
      </c>
      <c r="N56" s="18">
        <f t="shared" si="7"/>
        <v>2.1093600501610854E-2</v>
      </c>
      <c r="O56" s="224"/>
      <c r="P56" s="19" t="str">
        <f t="shared" si="4"/>
        <v/>
      </c>
      <c r="Q56" s="8" t="b">
        <f t="shared" si="2"/>
        <v>0</v>
      </c>
      <c r="R56" s="9" t="b">
        <f t="shared" si="3"/>
        <v>0</v>
      </c>
    </row>
    <row r="57" spans="1:19" x14ac:dyDescent="0.25">
      <c r="A57" s="217"/>
      <c r="B57" s="23"/>
      <c r="C57" s="228"/>
      <c r="D57" s="7" t="s">
        <v>70</v>
      </c>
      <c r="E57" s="20">
        <v>0.20672303853904384</v>
      </c>
      <c r="F57" s="18">
        <v>0.18963702453453699</v>
      </c>
      <c r="G57" s="18">
        <v>0.22454328015872649</v>
      </c>
      <c r="H57" s="20">
        <v>0.2127300241145674</v>
      </c>
      <c r="I57" s="18">
        <v>0.19804970698177216</v>
      </c>
      <c r="J57" s="18">
        <v>0.22831589439454736</v>
      </c>
      <c r="K57" s="129">
        <v>667</v>
      </c>
      <c r="L57" s="129">
        <v>439</v>
      </c>
      <c r="M57" s="18">
        <f t="shared" si="0"/>
        <v>-6.0069855755235657E-3</v>
      </c>
      <c r="N57" s="18">
        <f t="shared" si="7"/>
        <v>6.0069855755235657E-3</v>
      </c>
      <c r="O57" s="224"/>
      <c r="P57" s="19" t="str">
        <f t="shared" si="4"/>
        <v/>
      </c>
      <c r="Q57" s="8" t="b">
        <f t="shared" si="2"/>
        <v>0</v>
      </c>
      <c r="R57" s="9" t="b">
        <f t="shared" si="3"/>
        <v>0</v>
      </c>
    </row>
    <row r="58" spans="1:19" x14ac:dyDescent="0.25">
      <c r="A58" s="217"/>
      <c r="B58" s="21"/>
      <c r="C58" s="223"/>
      <c r="D58" s="7" t="s">
        <v>71</v>
      </c>
      <c r="E58" s="20">
        <v>5.735906867180713E-2</v>
      </c>
      <c r="F58" s="18">
        <v>4.7722729542299745E-2</v>
      </c>
      <c r="G58" s="18">
        <v>6.7747180695292286E-2</v>
      </c>
      <c r="H58" s="20">
        <v>7.3297869394527468E-2</v>
      </c>
      <c r="I58" s="18">
        <v>6.4132868731785017E-2</v>
      </c>
      <c r="J58" s="18">
        <v>8.3417124396840028E-2</v>
      </c>
      <c r="K58" s="129">
        <v>237</v>
      </c>
      <c r="L58" s="129">
        <v>126</v>
      </c>
      <c r="M58" s="18">
        <f t="shared" si="0"/>
        <v>-1.5938800722720338E-2</v>
      </c>
      <c r="N58" s="18">
        <f t="shared" si="7"/>
        <v>1.5938800722720338E-2</v>
      </c>
      <c r="O58" s="224"/>
      <c r="P58" s="19" t="str">
        <f t="shared" ref="P58:P109" si="8">IF(OR(Q58="TRUE", R58="TRUE"), "TRUE", "")</f>
        <v/>
      </c>
      <c r="Q58" s="8" t="b">
        <f t="shared" si="2"/>
        <v>0</v>
      </c>
      <c r="R58" s="9" t="b">
        <f t="shared" si="3"/>
        <v>0</v>
      </c>
    </row>
    <row r="59" spans="1:19" ht="25.5" x14ac:dyDescent="0.25">
      <c r="A59" s="217" t="s">
        <v>9</v>
      </c>
      <c r="B59" s="22" t="s">
        <v>644</v>
      </c>
      <c r="C59" s="222" t="s">
        <v>1105</v>
      </c>
      <c r="D59" s="7" t="s">
        <v>1106</v>
      </c>
      <c r="E59" s="20">
        <f>'TEMP SOURCE TAB - RECODES'!I17</f>
        <v>0.26728992914543315</v>
      </c>
      <c r="F59" s="18">
        <f>'TEMP SOURCE TAB - RECODES'!J17</f>
        <v>0.24866672586418928</v>
      </c>
      <c r="G59" s="18">
        <f>'TEMP SOURCE TAB - RECODES'!K17</f>
        <v>0.28680005297174382</v>
      </c>
      <c r="H59" s="20">
        <f>'TEMP SOURCE TAB - RECODES'!D17</f>
        <v>0.27420596382622103</v>
      </c>
      <c r="I59" s="18">
        <f>'TEMP SOURCE TAB - RECODES'!E17</f>
        <v>0.2578877336383868</v>
      </c>
      <c r="J59" s="18">
        <f>'TEMP SOURCE TAB - RECODES'!F17</f>
        <v>0.2908026202513142</v>
      </c>
      <c r="K59" s="129">
        <v>781</v>
      </c>
      <c r="L59" s="129">
        <v>593</v>
      </c>
      <c r="M59" s="18">
        <f t="shared" si="0"/>
        <v>-6.9160346807878859E-3</v>
      </c>
      <c r="N59" s="18">
        <f t="shared" si="7"/>
        <v>6.9160346807878859E-3</v>
      </c>
      <c r="O59" s="224">
        <f>AVERAGE(N59:N60)</f>
        <v>6.9160346807876916E-3</v>
      </c>
      <c r="P59" s="19" t="str">
        <f t="shared" si="8"/>
        <v/>
      </c>
      <c r="Q59" s="8" t="b">
        <f t="shared" si="2"/>
        <v>0</v>
      </c>
      <c r="R59" s="9" t="b">
        <f t="shared" si="3"/>
        <v>0</v>
      </c>
    </row>
    <row r="60" spans="1:19" ht="38.25" x14ac:dyDescent="0.25">
      <c r="A60" s="217" t="s">
        <v>9</v>
      </c>
      <c r="B60" s="23"/>
      <c r="C60" s="228"/>
      <c r="D60" s="7" t="s">
        <v>1107</v>
      </c>
      <c r="E60" s="20">
        <f>'TEMP SOURCE TAB - RECODES'!I18</f>
        <v>0.73271007085456674</v>
      </c>
      <c r="F60" s="18">
        <f>'TEMP SOURCE TAB - RECODES'!J18</f>
        <v>0.71369378225392888</v>
      </c>
      <c r="G60" s="18">
        <f>'TEMP SOURCE TAB - RECODES'!K18</f>
        <v>0.75180520452980626</v>
      </c>
      <c r="H60" s="20">
        <f>'TEMP SOURCE TAB - RECODES'!D18</f>
        <v>0.72579403617377924</v>
      </c>
      <c r="I60" s="18">
        <f>'TEMP SOURCE TAB - RECODES'!E18</f>
        <v>0.7091973797486858</v>
      </c>
      <c r="J60" s="18">
        <f>'TEMP SOURCE TAB - RECODES'!F18</f>
        <v>0.74211226636161309</v>
      </c>
      <c r="K60" s="129">
        <v>2039</v>
      </c>
      <c r="L60" s="129">
        <v>1475</v>
      </c>
      <c r="M60" s="18">
        <f t="shared" si="0"/>
        <v>6.9160346807874973E-3</v>
      </c>
      <c r="N60" s="18">
        <f t="shared" si="7"/>
        <v>6.9160346807874973E-3</v>
      </c>
      <c r="O60" s="224">
        <f>AVERAGE(N60:N60)</f>
        <v>6.9160346807874973E-3</v>
      </c>
      <c r="P60" s="19" t="str">
        <f t="shared" si="8"/>
        <v/>
      </c>
      <c r="Q60" s="8" t="b">
        <f t="shared" si="2"/>
        <v>0</v>
      </c>
      <c r="R60" s="9" t="b">
        <f t="shared" si="3"/>
        <v>0</v>
      </c>
    </row>
    <row r="61" spans="1:19" ht="15" customHeight="1" x14ac:dyDescent="0.2">
      <c r="A61" s="217" t="s">
        <v>9</v>
      </c>
      <c r="B61" s="22" t="s">
        <v>604</v>
      </c>
      <c r="C61" s="222" t="s">
        <v>74</v>
      </c>
      <c r="D61" s="7" t="s">
        <v>75</v>
      </c>
      <c r="E61" s="20">
        <v>0.17123170426189385</v>
      </c>
      <c r="F61" s="18">
        <v>0.14776669019960859</v>
      </c>
      <c r="G61" s="18">
        <v>0.19628185468515402</v>
      </c>
      <c r="H61" s="20">
        <v>0.22293487778692847</v>
      </c>
      <c r="I61" s="18">
        <v>0.19950416657697359</v>
      </c>
      <c r="J61" s="18">
        <v>0.24770005679117424</v>
      </c>
      <c r="K61" s="129">
        <v>254</v>
      </c>
      <c r="L61" s="129">
        <v>177</v>
      </c>
      <c r="M61" s="18">
        <f t="shared" si="0"/>
        <v>-5.1703173525034618E-2</v>
      </c>
      <c r="N61" s="18">
        <f t="shared" si="7"/>
        <v>5.1703173525034618E-2</v>
      </c>
      <c r="O61" s="224">
        <f>AVERAGE(N61:N66)</f>
        <v>3.205644901223529E-2</v>
      </c>
      <c r="P61" s="19" t="str">
        <f t="shared" si="8"/>
        <v>TRUE</v>
      </c>
      <c r="Q61" s="8" t="b">
        <f t="shared" si="2"/>
        <v>0</v>
      </c>
      <c r="R61" s="9" t="str">
        <f t="shared" si="3"/>
        <v>TRUE</v>
      </c>
      <c r="S61" s="2"/>
    </row>
    <row r="62" spans="1:19" ht="12.75" x14ac:dyDescent="0.2">
      <c r="A62" s="217"/>
      <c r="B62" s="23"/>
      <c r="C62" s="228"/>
      <c r="D62" s="7" t="s">
        <v>76</v>
      </c>
      <c r="E62" s="20">
        <v>0.24634596145098386</v>
      </c>
      <c r="F62" s="18">
        <v>0.21977678975087098</v>
      </c>
      <c r="G62" s="18">
        <v>0.27531334361702764</v>
      </c>
      <c r="H62" s="20">
        <v>0.2699259631626354</v>
      </c>
      <c r="I62" s="18">
        <v>0.24497945301244234</v>
      </c>
      <c r="J62" s="18">
        <v>0.29639190772239454</v>
      </c>
      <c r="K62" s="129">
        <v>323</v>
      </c>
      <c r="L62" s="129">
        <v>242</v>
      </c>
      <c r="M62" s="18">
        <f t="shared" si="0"/>
        <v>-2.3580001711651533E-2</v>
      </c>
      <c r="N62" s="18">
        <f t="shared" si="7"/>
        <v>2.3580001711651533E-2</v>
      </c>
      <c r="O62" s="224"/>
      <c r="P62" s="19" t="str">
        <f t="shared" si="8"/>
        <v/>
      </c>
      <c r="Q62" s="8" t="b">
        <f t="shared" si="2"/>
        <v>0</v>
      </c>
      <c r="R62" s="9" t="b">
        <f t="shared" si="3"/>
        <v>0</v>
      </c>
      <c r="S62" s="2"/>
    </row>
    <row r="63" spans="1:19" ht="12.75" customHeight="1" x14ac:dyDescent="0.2">
      <c r="A63" s="217" t="s">
        <v>9</v>
      </c>
      <c r="B63" s="23"/>
      <c r="C63" s="228"/>
      <c r="D63" s="7" t="s">
        <v>77</v>
      </c>
      <c r="E63" s="20">
        <v>0.19094908919156164</v>
      </c>
      <c r="F63" s="18">
        <v>0.16614695714638036</v>
      </c>
      <c r="G63" s="18">
        <v>0.21674087468896233</v>
      </c>
      <c r="H63" s="20">
        <v>0.18099483725307183</v>
      </c>
      <c r="I63" s="18">
        <v>0.1594567498717544</v>
      </c>
      <c r="J63" s="18">
        <v>0.20404331642338547</v>
      </c>
      <c r="K63" s="129">
        <v>209</v>
      </c>
      <c r="L63" s="129">
        <v>173</v>
      </c>
      <c r="M63" s="18">
        <f t="shared" si="0"/>
        <v>9.9542519384898109E-3</v>
      </c>
      <c r="N63" s="18">
        <f t="shared" si="7"/>
        <v>9.9542519384898109E-3</v>
      </c>
      <c r="O63" s="224"/>
      <c r="P63" s="19" t="str">
        <f t="shared" si="8"/>
        <v/>
      </c>
      <c r="Q63" s="8" t="b">
        <f t="shared" si="2"/>
        <v>0</v>
      </c>
      <c r="R63" s="9" t="b">
        <f t="shared" si="3"/>
        <v>0</v>
      </c>
      <c r="S63" s="2"/>
    </row>
    <row r="64" spans="1:19" ht="12.75" x14ac:dyDescent="0.2">
      <c r="A64" s="217"/>
      <c r="B64" s="23"/>
      <c r="C64" s="228"/>
      <c r="D64" s="7" t="s">
        <v>78</v>
      </c>
      <c r="E64" s="20">
        <v>0.1431764047403071</v>
      </c>
      <c r="F64" s="18">
        <v>0.12142404684986705</v>
      </c>
      <c r="G64" s="18">
        <v>0.16652326035384804</v>
      </c>
      <c r="H64" s="20">
        <v>0.16406257654032586</v>
      </c>
      <c r="I64" s="18">
        <v>0.1437220889260219</v>
      </c>
      <c r="J64" s="18">
        <v>0.18664506694776173</v>
      </c>
      <c r="K64" s="129">
        <v>181</v>
      </c>
      <c r="L64" s="129">
        <v>138</v>
      </c>
      <c r="M64" s="18">
        <f t="shared" si="0"/>
        <v>-2.0886171800018755E-2</v>
      </c>
      <c r="N64" s="18">
        <f t="shared" si="7"/>
        <v>2.0886171800018755E-2</v>
      </c>
      <c r="O64" s="224"/>
      <c r="P64" s="19" t="str">
        <f t="shared" si="8"/>
        <v/>
      </c>
      <c r="Q64" s="8" t="b">
        <f t="shared" si="2"/>
        <v>0</v>
      </c>
      <c r="R64" s="9" t="b">
        <f t="shared" si="3"/>
        <v>0</v>
      </c>
      <c r="S64" s="2"/>
    </row>
    <row r="65" spans="1:19" ht="12.75" x14ac:dyDescent="0.2">
      <c r="A65" s="217"/>
      <c r="B65" s="23"/>
      <c r="C65" s="228"/>
      <c r="D65" s="7" t="s">
        <v>79</v>
      </c>
      <c r="E65" s="20">
        <v>0.11422452780575344</v>
      </c>
      <c r="F65" s="18">
        <v>9.4386250029211277E-2</v>
      </c>
      <c r="G65" s="18">
        <v>0.13530198405115512</v>
      </c>
      <c r="H65" s="20">
        <v>8.8487941266882905E-2</v>
      </c>
      <c r="I65" s="18">
        <v>7.2883873732502921E-2</v>
      </c>
      <c r="J65" s="18">
        <v>0.10576915151744493</v>
      </c>
      <c r="K65" s="129">
        <v>109</v>
      </c>
      <c r="L65" s="129">
        <v>106</v>
      </c>
      <c r="M65" s="18">
        <f t="shared" si="0"/>
        <v>2.5736586538870537E-2</v>
      </c>
      <c r="N65" s="18">
        <f t="shared" ref="N65:N128" si="9">ABS(M65)</f>
        <v>2.5736586538870537E-2</v>
      </c>
      <c r="O65" s="224"/>
      <c r="P65" s="19" t="str">
        <f t="shared" si="8"/>
        <v/>
      </c>
      <c r="Q65" s="8" t="b">
        <f t="shared" si="2"/>
        <v>0</v>
      </c>
      <c r="R65" s="9" t="b">
        <f t="shared" si="3"/>
        <v>0</v>
      </c>
      <c r="S65" s="2"/>
    </row>
    <row r="66" spans="1:19" ht="12.75" customHeight="1" x14ac:dyDescent="0.2">
      <c r="A66" s="217" t="s">
        <v>9</v>
      </c>
      <c r="B66" s="21"/>
      <c r="C66" s="223"/>
      <c r="D66" s="7" t="s">
        <v>80</v>
      </c>
      <c r="E66" s="20">
        <v>0.13407231254950081</v>
      </c>
      <c r="F66" s="18">
        <v>0.11337527890028594</v>
      </c>
      <c r="G66" s="18">
        <v>0.15731009365196902</v>
      </c>
      <c r="H66" s="20">
        <v>7.3593803990154333E-2</v>
      </c>
      <c r="I66" s="18">
        <v>5.9382077212416784E-2</v>
      </c>
      <c r="J66" s="18">
        <v>8.9625526935007471E-2</v>
      </c>
      <c r="K66" s="129">
        <v>86</v>
      </c>
      <c r="L66" s="129">
        <v>128</v>
      </c>
      <c r="M66" s="18">
        <f t="shared" si="0"/>
        <v>6.0478508559346472E-2</v>
      </c>
      <c r="N66" s="18">
        <f t="shared" si="9"/>
        <v>6.0478508559346472E-2</v>
      </c>
      <c r="O66" s="224"/>
      <c r="P66" s="19" t="str">
        <f t="shared" si="8"/>
        <v>TRUE</v>
      </c>
      <c r="Q66" s="8" t="str">
        <f t="shared" si="2"/>
        <v>TRUE</v>
      </c>
      <c r="R66" s="9" t="b">
        <f t="shared" si="3"/>
        <v>0</v>
      </c>
      <c r="S66" s="2"/>
    </row>
    <row r="67" spans="1:19" ht="15" customHeight="1" x14ac:dyDescent="0.2">
      <c r="A67" s="217" t="s">
        <v>9</v>
      </c>
      <c r="B67" s="22" t="s">
        <v>864</v>
      </c>
      <c r="C67" s="222" t="s">
        <v>81</v>
      </c>
      <c r="D67" s="7" t="s">
        <v>82</v>
      </c>
      <c r="E67" s="20">
        <v>0.65802350570667689</v>
      </c>
      <c r="F67" s="18">
        <v>0.62334445693318064</v>
      </c>
      <c r="G67" s="18">
        <v>0.69049887292245993</v>
      </c>
      <c r="H67" s="20">
        <v>0.68945438205948273</v>
      </c>
      <c r="I67" s="18">
        <v>0.65779398388416288</v>
      </c>
      <c r="J67" s="18">
        <v>0.71865349460251493</v>
      </c>
      <c r="K67" s="129">
        <v>604</v>
      </c>
      <c r="L67" s="129">
        <v>514</v>
      </c>
      <c r="M67" s="18">
        <f t="shared" ref="M67:M130" si="10">SUM(E67-H67)</f>
        <v>-3.1430876352805837E-2</v>
      </c>
      <c r="N67" s="18">
        <f t="shared" si="9"/>
        <v>3.1430876352805837E-2</v>
      </c>
      <c r="O67" s="224">
        <f>AVERAGE(N67:N69)</f>
        <v>3.0813652214685943E-2</v>
      </c>
      <c r="P67" s="19" t="str">
        <f t="shared" si="8"/>
        <v/>
      </c>
      <c r="Q67" s="8" t="b">
        <f t="shared" ref="Q67:Q130" si="11">IF(AND($F67&gt;$J67,$I67&lt;$G67),"TRUE")</f>
        <v>0</v>
      </c>
      <c r="R67" s="9" t="b">
        <f t="shared" ref="R67:R130" si="12">IF($I67&gt;$G67, "TRUE")</f>
        <v>0</v>
      </c>
      <c r="S67" s="2"/>
    </row>
    <row r="68" spans="1:19" ht="12.75" x14ac:dyDescent="0.2">
      <c r="A68" s="217"/>
      <c r="B68" s="23"/>
      <c r="C68" s="228"/>
      <c r="D68" s="7" t="s">
        <v>83</v>
      </c>
      <c r="E68" s="20">
        <v>0.25865652510275211</v>
      </c>
      <c r="F68" s="18">
        <v>0.22873803658040562</v>
      </c>
      <c r="G68" s="18">
        <v>0.290729973490091</v>
      </c>
      <c r="H68" s="20">
        <v>0.21243604678072214</v>
      </c>
      <c r="I68" s="18">
        <v>0.18601984953147432</v>
      </c>
      <c r="J68" s="18">
        <v>0.23975714867715414</v>
      </c>
      <c r="K68" s="129">
        <v>198</v>
      </c>
      <c r="L68" s="129">
        <v>206</v>
      </c>
      <c r="M68" s="18">
        <f t="shared" si="10"/>
        <v>4.6220478322029968E-2</v>
      </c>
      <c r="N68" s="18">
        <f t="shared" si="9"/>
        <v>4.6220478322029968E-2</v>
      </c>
      <c r="O68" s="224"/>
      <c r="P68" s="19" t="str">
        <f t="shared" si="8"/>
        <v/>
      </c>
      <c r="Q68" s="8" t="b">
        <f t="shared" si="11"/>
        <v>0</v>
      </c>
      <c r="R68" s="9" t="b">
        <f t="shared" si="12"/>
        <v>0</v>
      </c>
      <c r="S68" s="2"/>
    </row>
    <row r="69" spans="1:19" ht="12.75" customHeight="1" x14ac:dyDescent="0.2">
      <c r="A69" s="217" t="s">
        <v>9</v>
      </c>
      <c r="B69" s="21"/>
      <c r="C69" s="223"/>
      <c r="D69" s="7" t="s">
        <v>84</v>
      </c>
      <c r="E69" s="20">
        <v>8.3319969190572177E-2</v>
      </c>
      <c r="F69" s="18">
        <v>6.5604230102961708E-2</v>
      </c>
      <c r="G69" s="18">
        <v>0.10485800467256624</v>
      </c>
      <c r="H69" s="20">
        <v>9.8109571159794198E-2</v>
      </c>
      <c r="I69" s="18">
        <v>7.9819091010389517E-2</v>
      </c>
      <c r="J69" s="18">
        <v>0.11896490688209804</v>
      </c>
      <c r="K69" s="129">
        <v>103</v>
      </c>
      <c r="L69" s="129">
        <v>66</v>
      </c>
      <c r="M69" s="18">
        <f t="shared" si="10"/>
        <v>-1.4789601969222022E-2</v>
      </c>
      <c r="N69" s="18">
        <f t="shared" si="9"/>
        <v>1.4789601969222022E-2</v>
      </c>
      <c r="O69" s="224"/>
      <c r="P69" s="19" t="str">
        <f t="shared" si="8"/>
        <v/>
      </c>
      <c r="Q69" s="8" t="b">
        <f t="shared" si="11"/>
        <v>0</v>
      </c>
      <c r="R69" s="9" t="b">
        <f t="shared" si="12"/>
        <v>0</v>
      </c>
      <c r="S69" s="2"/>
    </row>
    <row r="70" spans="1:19" ht="15" customHeight="1" x14ac:dyDescent="0.2">
      <c r="A70" s="217" t="s">
        <v>9</v>
      </c>
      <c r="B70" s="22" t="s">
        <v>865</v>
      </c>
      <c r="C70" s="222" t="s">
        <v>85</v>
      </c>
      <c r="D70" s="7" t="s">
        <v>86</v>
      </c>
      <c r="E70" s="20">
        <v>0.4008918618215237</v>
      </c>
      <c r="F70" s="18">
        <v>0.36699922505807442</v>
      </c>
      <c r="G70" s="18">
        <v>0.4363603611137773</v>
      </c>
      <c r="H70" s="20">
        <v>0.41104923167418839</v>
      </c>
      <c r="I70" s="18">
        <v>0.37921326392258209</v>
      </c>
      <c r="J70" s="18">
        <v>0.44396471695059619</v>
      </c>
      <c r="K70" s="129">
        <v>403</v>
      </c>
      <c r="L70" s="129">
        <v>335</v>
      </c>
      <c r="M70" s="18">
        <f t="shared" si="10"/>
        <v>-1.0157369852664688E-2</v>
      </c>
      <c r="N70" s="18">
        <f t="shared" si="9"/>
        <v>1.0157369852664688E-2</v>
      </c>
      <c r="O70" s="224">
        <f>AVERAGE(N70:N72)</f>
        <v>6.7715799017773149E-3</v>
      </c>
      <c r="P70" s="19" t="str">
        <f t="shared" si="8"/>
        <v/>
      </c>
      <c r="Q70" s="8" t="b">
        <f t="shared" si="11"/>
        <v>0</v>
      </c>
      <c r="R70" s="9" t="b">
        <f t="shared" si="12"/>
        <v>0</v>
      </c>
      <c r="S70" s="2"/>
    </row>
    <row r="71" spans="1:19" ht="12.75" x14ac:dyDescent="0.2">
      <c r="A71" s="217"/>
      <c r="B71" s="23"/>
      <c r="C71" s="228"/>
      <c r="D71" s="7" t="s">
        <v>87</v>
      </c>
      <c r="E71" s="20">
        <v>0.4963033036825657</v>
      </c>
      <c r="F71" s="18">
        <v>0.4613697662541279</v>
      </c>
      <c r="G71" s="18">
        <v>0.53211896201057363</v>
      </c>
      <c r="H71" s="20">
        <v>0.49329426925276004</v>
      </c>
      <c r="I71" s="18">
        <v>0.45978614519100192</v>
      </c>
      <c r="J71" s="18">
        <v>0.52557254145240284</v>
      </c>
      <c r="K71" s="129">
        <v>420</v>
      </c>
      <c r="L71" s="129">
        <v>384</v>
      </c>
      <c r="M71" s="18">
        <f t="shared" si="10"/>
        <v>3.0090344298056571E-3</v>
      </c>
      <c r="N71" s="18">
        <f t="shared" si="9"/>
        <v>3.0090344298056571E-3</v>
      </c>
      <c r="O71" s="224"/>
      <c r="P71" s="19" t="str">
        <f t="shared" si="8"/>
        <v/>
      </c>
      <c r="Q71" s="8" t="b">
        <f t="shared" si="11"/>
        <v>0</v>
      </c>
      <c r="R71" s="9" t="b">
        <f t="shared" si="12"/>
        <v>0</v>
      </c>
      <c r="S71" s="2"/>
    </row>
    <row r="72" spans="1:19" ht="12.75" customHeight="1" x14ac:dyDescent="0.2">
      <c r="A72" s="217" t="s">
        <v>9</v>
      </c>
      <c r="B72" s="21"/>
      <c r="C72" s="223"/>
      <c r="D72" s="7" t="s">
        <v>88</v>
      </c>
      <c r="E72" s="20">
        <v>0.10280483449591228</v>
      </c>
      <c r="F72" s="18">
        <v>8.3204064015912807E-2</v>
      </c>
      <c r="G72" s="18">
        <v>0.12632629603221146</v>
      </c>
      <c r="H72" s="20">
        <v>9.5656499073050683E-2</v>
      </c>
      <c r="I72" s="18">
        <v>7.7950353627412344E-2</v>
      </c>
      <c r="J72" s="18">
        <v>0.11677635880011861</v>
      </c>
      <c r="K72" s="129">
        <v>79</v>
      </c>
      <c r="L72" s="129">
        <v>67</v>
      </c>
      <c r="M72" s="18">
        <f t="shared" si="10"/>
        <v>7.1483354228615986E-3</v>
      </c>
      <c r="N72" s="18">
        <f t="shared" si="9"/>
        <v>7.1483354228615986E-3</v>
      </c>
      <c r="O72" s="224"/>
      <c r="P72" s="19" t="str">
        <f t="shared" si="8"/>
        <v/>
      </c>
      <c r="Q72" s="8" t="b">
        <f t="shared" si="11"/>
        <v>0</v>
      </c>
      <c r="R72" s="9" t="b">
        <f t="shared" si="12"/>
        <v>0</v>
      </c>
      <c r="S72" s="2"/>
    </row>
    <row r="73" spans="1:19" ht="15" customHeight="1" x14ac:dyDescent="0.2">
      <c r="A73" s="217" t="s">
        <v>9</v>
      </c>
      <c r="B73" s="22" t="s">
        <v>866</v>
      </c>
      <c r="C73" s="222" t="s">
        <v>89</v>
      </c>
      <c r="D73" s="7" t="s">
        <v>90</v>
      </c>
      <c r="E73" s="20">
        <v>0.33232350594961979</v>
      </c>
      <c r="F73" s="18">
        <v>0.29933733970771914</v>
      </c>
      <c r="G73" s="18">
        <v>0.36598325343115884</v>
      </c>
      <c r="H73" s="20">
        <v>0.31501167041534806</v>
      </c>
      <c r="I73" s="18">
        <v>0.2852849875431096</v>
      </c>
      <c r="J73" s="18">
        <v>0.34642962830896695</v>
      </c>
      <c r="K73" s="129">
        <v>295</v>
      </c>
      <c r="L73" s="129">
        <v>261</v>
      </c>
      <c r="M73" s="18">
        <f t="shared" si="10"/>
        <v>1.7311835534271736E-2</v>
      </c>
      <c r="N73" s="18">
        <f t="shared" si="9"/>
        <v>1.7311835534271736E-2</v>
      </c>
      <c r="O73" s="224">
        <f>AVERAGE(N73:N75)</f>
        <v>1.1541223689513496E-2</v>
      </c>
      <c r="P73" s="19" t="str">
        <f t="shared" si="8"/>
        <v/>
      </c>
      <c r="Q73" s="8" t="b">
        <f t="shared" si="11"/>
        <v>0</v>
      </c>
      <c r="R73" s="9" t="b">
        <f t="shared" si="12"/>
        <v>0</v>
      </c>
      <c r="S73" s="2"/>
    </row>
    <row r="74" spans="1:19" ht="12.75" x14ac:dyDescent="0.2">
      <c r="A74" s="217"/>
      <c r="B74" s="23"/>
      <c r="C74" s="228"/>
      <c r="D74" s="7" t="s">
        <v>87</v>
      </c>
      <c r="E74" s="20">
        <v>0.56363736727487901</v>
      </c>
      <c r="F74" s="18">
        <v>0.5280690252419461</v>
      </c>
      <c r="G74" s="18">
        <v>0.59824964834160221</v>
      </c>
      <c r="H74" s="20">
        <v>0.5754199023299974</v>
      </c>
      <c r="I74" s="18">
        <v>0.54237226182974962</v>
      </c>
      <c r="J74" s="18">
        <v>0.60741963874448768</v>
      </c>
      <c r="K74" s="129">
        <v>511</v>
      </c>
      <c r="L74" s="129">
        <v>445</v>
      </c>
      <c r="M74" s="18">
        <f t="shared" si="10"/>
        <v>-1.1782535055118393E-2</v>
      </c>
      <c r="N74" s="18">
        <f t="shared" si="9"/>
        <v>1.1782535055118393E-2</v>
      </c>
      <c r="O74" s="224"/>
      <c r="P74" s="19" t="str">
        <f t="shared" si="8"/>
        <v/>
      </c>
      <c r="Q74" s="8" t="b">
        <f t="shared" si="11"/>
        <v>0</v>
      </c>
      <c r="R74" s="9" t="b">
        <f t="shared" si="12"/>
        <v>0</v>
      </c>
      <c r="S74" s="2"/>
    </row>
    <row r="75" spans="1:19" ht="12.75" x14ac:dyDescent="0.2">
      <c r="A75" s="217"/>
      <c r="B75" s="21"/>
      <c r="C75" s="223"/>
      <c r="D75" s="7" t="s">
        <v>91</v>
      </c>
      <c r="E75" s="20">
        <v>0.10403912677550302</v>
      </c>
      <c r="F75" s="18">
        <v>8.4386666784263459E-2</v>
      </c>
      <c r="G75" s="18">
        <v>0.12774822795971408</v>
      </c>
      <c r="H75" s="20">
        <v>0.10956842725465338</v>
      </c>
      <c r="I75" s="18">
        <v>9.0301330037386607E-2</v>
      </c>
      <c r="J75" s="18">
        <v>0.13145570661196326</v>
      </c>
      <c r="K75" s="129">
        <v>97</v>
      </c>
      <c r="L75" s="129">
        <v>80</v>
      </c>
      <c r="M75" s="18">
        <f t="shared" si="10"/>
        <v>-5.5293004791503592E-3</v>
      </c>
      <c r="N75" s="18">
        <f t="shared" si="9"/>
        <v>5.5293004791503592E-3</v>
      </c>
      <c r="O75" s="224"/>
      <c r="P75" s="19" t="str">
        <f t="shared" si="8"/>
        <v/>
      </c>
      <c r="Q75" s="8" t="b">
        <f t="shared" si="11"/>
        <v>0</v>
      </c>
      <c r="R75" s="9" t="b">
        <f t="shared" si="12"/>
        <v>0</v>
      </c>
      <c r="S75" s="2"/>
    </row>
    <row r="76" spans="1:19" ht="12.75" customHeight="1" x14ac:dyDescent="0.2">
      <c r="A76" s="217" t="s">
        <v>9</v>
      </c>
      <c r="B76" s="22" t="s">
        <v>634</v>
      </c>
      <c r="C76" s="222" t="s">
        <v>92</v>
      </c>
      <c r="D76" s="7" t="s">
        <v>93</v>
      </c>
      <c r="E76" s="20">
        <v>0.37121409971545893</v>
      </c>
      <c r="F76" s="18">
        <v>0.34073606186823996</v>
      </c>
      <c r="G76" s="18">
        <v>0.40279817019962105</v>
      </c>
      <c r="H76" s="20">
        <v>0.44516477923049863</v>
      </c>
      <c r="I76" s="18">
        <v>0.41642200293378762</v>
      </c>
      <c r="J76" s="18">
        <v>0.47390764202462321</v>
      </c>
      <c r="K76" s="129">
        <v>532</v>
      </c>
      <c r="L76" s="129">
        <v>381</v>
      </c>
      <c r="M76" s="18">
        <f t="shared" si="10"/>
        <v>-7.3950679515039697E-2</v>
      </c>
      <c r="N76" s="18">
        <f t="shared" si="9"/>
        <v>7.3950679515039697E-2</v>
      </c>
      <c r="O76" s="224">
        <f>AVERAGE(N76:N79)</f>
        <v>4.068409695151487E-2</v>
      </c>
      <c r="P76" s="19" t="str">
        <f t="shared" si="8"/>
        <v>TRUE</v>
      </c>
      <c r="Q76" s="8" t="b">
        <f t="shared" si="11"/>
        <v>0</v>
      </c>
      <c r="R76" s="9" t="str">
        <f t="shared" si="12"/>
        <v>TRUE</v>
      </c>
      <c r="S76" s="2"/>
    </row>
    <row r="77" spans="1:19" ht="12.75" x14ac:dyDescent="0.2">
      <c r="A77" s="217"/>
      <c r="B77" s="23"/>
      <c r="C77" s="228"/>
      <c r="D77" s="7" t="s">
        <v>94</v>
      </c>
      <c r="E77" s="20">
        <v>5.0817239510841654E-2</v>
      </c>
      <c r="F77" s="18">
        <v>3.7872350508989988E-2</v>
      </c>
      <c r="G77" s="18">
        <v>6.6104744111762814E-2</v>
      </c>
      <c r="H77" s="20">
        <v>5.8234753898830559E-2</v>
      </c>
      <c r="I77" s="18">
        <v>4.5980489432090238E-2</v>
      </c>
      <c r="J77" s="18">
        <v>7.3173782814751398E-2</v>
      </c>
      <c r="K77" s="129">
        <v>61</v>
      </c>
      <c r="L77" s="129">
        <v>56</v>
      </c>
      <c r="M77" s="18">
        <f t="shared" si="10"/>
        <v>-7.4175143879889049E-3</v>
      </c>
      <c r="N77" s="18">
        <f t="shared" si="9"/>
        <v>7.4175143879889049E-3</v>
      </c>
      <c r="O77" s="224"/>
      <c r="P77" s="19" t="str">
        <f t="shared" si="8"/>
        <v/>
      </c>
      <c r="Q77" s="8" t="b">
        <f t="shared" si="11"/>
        <v>0</v>
      </c>
      <c r="R77" s="9" t="b">
        <f t="shared" si="12"/>
        <v>0</v>
      </c>
      <c r="S77" s="2"/>
    </row>
    <row r="78" spans="1:19" ht="25.5" x14ac:dyDescent="0.2">
      <c r="A78" s="217" t="s">
        <v>9</v>
      </c>
      <c r="B78" s="23"/>
      <c r="C78" s="228"/>
      <c r="D78" s="7" t="s">
        <v>95</v>
      </c>
      <c r="E78" s="20">
        <v>0.2796055252165055</v>
      </c>
      <c r="F78" s="18">
        <v>0.25171963480169862</v>
      </c>
      <c r="G78" s="18">
        <v>0.30939120068008386</v>
      </c>
      <c r="H78" s="20">
        <v>0.22247321808269824</v>
      </c>
      <c r="I78" s="18">
        <v>0.19915089569762862</v>
      </c>
      <c r="J78" s="18">
        <v>0.24727483178524545</v>
      </c>
      <c r="K78" s="129">
        <v>246</v>
      </c>
      <c r="L78" s="129">
        <v>241</v>
      </c>
      <c r="M78" s="18">
        <f t="shared" si="10"/>
        <v>5.7132307133807264E-2</v>
      </c>
      <c r="N78" s="18">
        <f t="shared" si="9"/>
        <v>5.7132307133807264E-2</v>
      </c>
      <c r="O78" s="224"/>
      <c r="P78" s="19" t="str">
        <f t="shared" si="8"/>
        <v>TRUE</v>
      </c>
      <c r="Q78" s="8" t="str">
        <f t="shared" si="11"/>
        <v>TRUE</v>
      </c>
      <c r="R78" s="9" t="b">
        <f t="shared" si="12"/>
        <v>0</v>
      </c>
      <c r="S78" s="2"/>
    </row>
    <row r="79" spans="1:19" ht="12.75" customHeight="1" x14ac:dyDescent="0.2">
      <c r="A79" s="217"/>
      <c r="B79" s="21"/>
      <c r="C79" s="223"/>
      <c r="D79" s="7" t="s">
        <v>96</v>
      </c>
      <c r="E79" s="20">
        <v>0.29836313555719474</v>
      </c>
      <c r="F79" s="18">
        <v>0.26941572984460471</v>
      </c>
      <c r="G79" s="18">
        <v>0.32817979109455903</v>
      </c>
      <c r="H79" s="20">
        <v>0.27412724878797112</v>
      </c>
      <c r="I79" s="18">
        <v>0.24876749951854443</v>
      </c>
      <c r="J79" s="18">
        <v>0.3003654395448756</v>
      </c>
      <c r="K79" s="129">
        <v>320</v>
      </c>
      <c r="L79" s="129">
        <v>292</v>
      </c>
      <c r="M79" s="18">
        <f t="shared" si="10"/>
        <v>2.4235886769223614E-2</v>
      </c>
      <c r="N79" s="18">
        <f t="shared" si="9"/>
        <v>2.4235886769223614E-2</v>
      </c>
      <c r="O79" s="224"/>
      <c r="P79" s="19" t="str">
        <f t="shared" si="8"/>
        <v/>
      </c>
      <c r="Q79" s="8" t="b">
        <f t="shared" si="11"/>
        <v>0</v>
      </c>
      <c r="R79" s="9" t="b">
        <f t="shared" si="12"/>
        <v>0</v>
      </c>
      <c r="S79" s="2"/>
    </row>
    <row r="80" spans="1:19" ht="15" customHeight="1" x14ac:dyDescent="0.2">
      <c r="A80" s="217" t="s">
        <v>9</v>
      </c>
      <c r="B80" s="22" t="s">
        <v>882</v>
      </c>
      <c r="C80" s="222" t="s">
        <v>97</v>
      </c>
      <c r="D80" s="7" t="s">
        <v>98</v>
      </c>
      <c r="E80" s="20">
        <v>0.6833163547004395</v>
      </c>
      <c r="F80" s="18">
        <v>0.65048499558749651</v>
      </c>
      <c r="G80" s="18">
        <v>0.71513934703917359</v>
      </c>
      <c r="H80" s="20">
        <v>0.77099941816254047</v>
      </c>
      <c r="I80" s="18">
        <v>0.72886777591240171</v>
      </c>
      <c r="J80" s="18">
        <v>0.80881394052984656</v>
      </c>
      <c r="K80" s="129">
        <v>325</v>
      </c>
      <c r="L80" s="129">
        <v>566</v>
      </c>
      <c r="M80" s="18">
        <f t="shared" si="10"/>
        <v>-8.7683063462100974E-2</v>
      </c>
      <c r="N80" s="18">
        <f t="shared" si="9"/>
        <v>8.7683063462100974E-2</v>
      </c>
      <c r="O80" s="224">
        <f>AVERAGE(N80:N82)</f>
        <v>5.8455375641400874E-2</v>
      </c>
      <c r="P80" s="19" t="str">
        <f t="shared" si="8"/>
        <v>TRUE</v>
      </c>
      <c r="Q80" s="8" t="b">
        <f t="shared" si="11"/>
        <v>0</v>
      </c>
      <c r="R80" s="9" t="str">
        <f t="shared" si="12"/>
        <v>TRUE</v>
      </c>
      <c r="S80" s="2"/>
    </row>
    <row r="81" spans="1:19" ht="12.75" x14ac:dyDescent="0.2">
      <c r="A81" s="217"/>
      <c r="B81" s="23"/>
      <c r="C81" s="228"/>
      <c r="D81" s="7" t="s">
        <v>87</v>
      </c>
      <c r="E81" s="20">
        <v>0.15230669426759214</v>
      </c>
      <c r="F81" s="18">
        <v>0.12884190623577313</v>
      </c>
      <c r="G81" s="18">
        <v>0.1788586137639856</v>
      </c>
      <c r="H81" s="20">
        <v>0.15066861423544911</v>
      </c>
      <c r="I81" s="18">
        <v>0.11957523059876164</v>
      </c>
      <c r="J81" s="18">
        <v>0.18777689269784781</v>
      </c>
      <c r="K81" s="129">
        <v>64</v>
      </c>
      <c r="L81" s="129">
        <v>151</v>
      </c>
      <c r="M81" s="18">
        <f t="shared" si="10"/>
        <v>1.6380800321430244E-3</v>
      </c>
      <c r="N81" s="18">
        <f t="shared" si="9"/>
        <v>1.6380800321430244E-3</v>
      </c>
      <c r="O81" s="224"/>
      <c r="P81" s="19" t="str">
        <f t="shared" si="8"/>
        <v/>
      </c>
      <c r="Q81" s="8" t="b">
        <f t="shared" si="11"/>
        <v>0</v>
      </c>
      <c r="R81" s="9" t="b">
        <f t="shared" si="12"/>
        <v>0</v>
      </c>
      <c r="S81" s="2"/>
    </row>
    <row r="82" spans="1:19" ht="12.75" x14ac:dyDescent="0.2">
      <c r="A82" s="217"/>
      <c r="B82" s="21"/>
      <c r="C82" s="223"/>
      <c r="D82" s="7" t="s">
        <v>99</v>
      </c>
      <c r="E82" s="20">
        <v>0.16437695103196884</v>
      </c>
      <c r="F82" s="18">
        <v>0.1394130061545728</v>
      </c>
      <c r="G82" s="18">
        <v>0.19090353133157645</v>
      </c>
      <c r="H82" s="20">
        <v>7.8331967602010222E-2</v>
      </c>
      <c r="I82" s="18">
        <v>5.530534097424316E-2</v>
      </c>
      <c r="J82" s="18">
        <v>0.10646943461527414</v>
      </c>
      <c r="K82" s="129">
        <v>35</v>
      </c>
      <c r="L82" s="129">
        <v>127</v>
      </c>
      <c r="M82" s="18">
        <f t="shared" si="10"/>
        <v>8.6044983429958616E-2</v>
      </c>
      <c r="N82" s="18">
        <f t="shared" si="9"/>
        <v>8.6044983429958616E-2</v>
      </c>
      <c r="O82" s="224"/>
      <c r="P82" s="19" t="str">
        <f t="shared" si="8"/>
        <v>TRUE</v>
      </c>
      <c r="Q82" s="8" t="str">
        <f t="shared" si="11"/>
        <v>TRUE</v>
      </c>
      <c r="R82" s="9" t="b">
        <f t="shared" si="12"/>
        <v>0</v>
      </c>
      <c r="S82" s="2"/>
    </row>
    <row r="83" spans="1:19" ht="12.75" customHeight="1" x14ac:dyDescent="0.2">
      <c r="A83" s="217" t="s">
        <v>9</v>
      </c>
      <c r="B83" s="22" t="s">
        <v>1448</v>
      </c>
      <c r="C83" s="222" t="s">
        <v>100</v>
      </c>
      <c r="D83" s="7" t="s">
        <v>101</v>
      </c>
      <c r="E83" s="20">
        <f>'TEMP SOURCE TAB - RECODES'!I24</f>
        <v>0.41577664277752796</v>
      </c>
      <c r="F83" s="18">
        <f>'TEMP SOURCE TAB - RECODES'!J24</f>
        <v>0.39340624437980887</v>
      </c>
      <c r="G83" s="18">
        <f>'TEMP SOURCE TAB - RECODES'!K24</f>
        <v>0.43796743019952933</v>
      </c>
      <c r="H83" s="20">
        <f>'TEMP SOURCE TAB - RECODES'!D24</f>
        <v>0.38615148485640416</v>
      </c>
      <c r="I83" s="18">
        <f>'TEMP SOURCE TAB - RECODES'!E24</f>
        <v>0.36716025282974479</v>
      </c>
      <c r="J83" s="18">
        <f>'TEMP SOURCE TAB - RECODES'!F24</f>
        <v>0.40535728471104227</v>
      </c>
      <c r="K83" s="132">
        <v>961</v>
      </c>
      <c r="L83" s="131">
        <v>780.45726001667697</v>
      </c>
      <c r="M83" s="18">
        <f t="shared" si="10"/>
        <v>2.9625157921123801E-2</v>
      </c>
      <c r="N83" s="18">
        <f t="shared" si="9"/>
        <v>2.9625157921123801E-2</v>
      </c>
      <c r="O83" s="224">
        <f>AVERAGE(N83:N85)</f>
        <v>5.70852403970947E-2</v>
      </c>
      <c r="P83" s="19" t="str">
        <f t="shared" si="8"/>
        <v/>
      </c>
      <c r="Q83" s="8" t="b">
        <f t="shared" si="11"/>
        <v>0</v>
      </c>
      <c r="R83" s="9" t="b">
        <f t="shared" si="12"/>
        <v>0</v>
      </c>
      <c r="S83" s="2"/>
    </row>
    <row r="84" spans="1:19" ht="15" customHeight="1" x14ac:dyDescent="0.2">
      <c r="A84" s="217"/>
      <c r="B84" s="23"/>
      <c r="C84" s="228"/>
      <c r="D84" s="7" t="s">
        <v>102</v>
      </c>
      <c r="E84" s="20">
        <f>'TEMP SOURCE TAB - RECODES'!I25</f>
        <v>0.35539512361854031</v>
      </c>
      <c r="F84" s="18">
        <f>'TEMP SOURCE TAB - RECODES'!J25</f>
        <v>0.3339379443937483</v>
      </c>
      <c r="G84" s="18">
        <f>'TEMP SOURCE TAB - RECODES'!K25</f>
        <v>0.37721632822046347</v>
      </c>
      <c r="H84" s="20">
        <f>'TEMP SOURCE TAB - RECODES'!D25</f>
        <v>0.44102298421418351</v>
      </c>
      <c r="I84" s="18">
        <f>'TEMP SOURCE TAB - RECODES'!E25</f>
        <v>0.42164990005445274</v>
      </c>
      <c r="J84" s="18">
        <f>'TEMP SOURCE TAB - RECODES'!F25</f>
        <v>0.46060389620432851</v>
      </c>
      <c r="K84" s="132">
        <v>1093</v>
      </c>
      <c r="L84" s="131">
        <v>667.11468578341567</v>
      </c>
      <c r="M84" s="18">
        <f t="shared" si="10"/>
        <v>-8.5627860595643202E-2</v>
      </c>
      <c r="N84" s="18">
        <f t="shared" si="9"/>
        <v>8.5627860595643202E-2</v>
      </c>
      <c r="O84" s="224">
        <f>AVERAGE(N84:N86)</f>
        <v>7.8632393759905869E-2</v>
      </c>
      <c r="P84" s="19" t="str">
        <f t="shared" si="8"/>
        <v>TRUE</v>
      </c>
      <c r="Q84" s="8" t="b">
        <f t="shared" si="11"/>
        <v>0</v>
      </c>
      <c r="R84" s="9" t="str">
        <f t="shared" si="12"/>
        <v>TRUE</v>
      </c>
      <c r="S84" s="2"/>
    </row>
    <row r="85" spans="1:19" ht="15" customHeight="1" x14ac:dyDescent="0.2">
      <c r="A85" s="217"/>
      <c r="B85" s="23"/>
      <c r="C85" s="223"/>
      <c r="D85" s="7" t="s">
        <v>103</v>
      </c>
      <c r="E85" s="20">
        <f>'TEMP SOURCE TAB - RECODES'!I26</f>
        <v>0.22882823360393204</v>
      </c>
      <c r="F85" s="18">
        <f>'TEMP SOURCE TAB - RECODES'!J26</f>
        <v>0.21050419070048976</v>
      </c>
      <c r="G85" s="18">
        <f>'TEMP SOURCE TAB - RECODES'!K26</f>
        <v>0.24850848059906272</v>
      </c>
      <c r="H85" s="20">
        <f>'TEMP SOURCE TAB - RECODES'!D26</f>
        <v>0.17282553092941494</v>
      </c>
      <c r="I85" s="18">
        <f>'TEMP SOURCE TAB - RECODES'!E26</f>
        <v>0.15835993907166798</v>
      </c>
      <c r="J85" s="18">
        <f>'TEMP SOURCE TAB - RECODES'!F26</f>
        <v>0.18802843890581644</v>
      </c>
      <c r="K85" s="132">
        <v>417</v>
      </c>
      <c r="L85" s="131">
        <v>429.53508648281695</v>
      </c>
      <c r="M85" s="18">
        <f t="shared" si="10"/>
        <v>5.6002702674517096E-2</v>
      </c>
      <c r="N85" s="18">
        <f t="shared" si="9"/>
        <v>5.6002702674517096E-2</v>
      </c>
      <c r="O85" s="224"/>
      <c r="P85" s="19" t="str">
        <f t="shared" si="8"/>
        <v>TRUE</v>
      </c>
      <c r="Q85" s="8" t="str">
        <f t="shared" si="11"/>
        <v>TRUE</v>
      </c>
      <c r="R85" s="9" t="b">
        <f t="shared" si="12"/>
        <v>0</v>
      </c>
      <c r="S85" s="2"/>
    </row>
    <row r="86" spans="1:19" ht="12.75" customHeight="1" x14ac:dyDescent="0.2">
      <c r="A86" s="217" t="s">
        <v>9</v>
      </c>
      <c r="B86" s="22" t="s">
        <v>608</v>
      </c>
      <c r="C86" s="222" t="s">
        <v>104</v>
      </c>
      <c r="D86" s="7" t="s">
        <v>43</v>
      </c>
      <c r="E86" s="20">
        <v>0.296148857144309</v>
      </c>
      <c r="F86" s="18">
        <v>0.26940118506183153</v>
      </c>
      <c r="G86" s="18">
        <v>0.32359453062628096</v>
      </c>
      <c r="H86" s="20">
        <v>0.39041547515386632</v>
      </c>
      <c r="I86" s="18">
        <v>0.36639912233900573</v>
      </c>
      <c r="J86" s="18">
        <v>0.41536854509300036</v>
      </c>
      <c r="K86" s="129">
        <v>580</v>
      </c>
      <c r="L86" s="129">
        <v>308</v>
      </c>
      <c r="M86" s="18">
        <f t="shared" si="10"/>
        <v>-9.4266618009557324E-2</v>
      </c>
      <c r="N86" s="18">
        <f t="shared" si="9"/>
        <v>9.4266618009557324E-2</v>
      </c>
      <c r="O86" s="224">
        <f>AVERAGE(N86:N89)</f>
        <v>4.713330900477871E-2</v>
      </c>
      <c r="P86" s="19" t="str">
        <f t="shared" si="8"/>
        <v>TRUE</v>
      </c>
      <c r="Q86" s="8" t="b">
        <f t="shared" si="11"/>
        <v>0</v>
      </c>
      <c r="R86" s="9" t="str">
        <f t="shared" si="12"/>
        <v>TRUE</v>
      </c>
      <c r="S86" s="2"/>
    </row>
    <row r="87" spans="1:19" ht="12.75" x14ac:dyDescent="0.2">
      <c r="A87" s="217"/>
      <c r="B87" s="23"/>
      <c r="C87" s="228"/>
      <c r="D87" s="7" t="s">
        <v>44</v>
      </c>
      <c r="E87" s="20">
        <v>0.5813505938923601</v>
      </c>
      <c r="F87" s="18">
        <v>0.55230651310800938</v>
      </c>
      <c r="G87" s="18">
        <v>0.61086185819422334</v>
      </c>
      <c r="H87" s="20">
        <v>0.51379035688600483</v>
      </c>
      <c r="I87" s="18">
        <v>0.48835251069783081</v>
      </c>
      <c r="J87" s="18">
        <v>0.53851693529216149</v>
      </c>
      <c r="K87" s="129">
        <v>771</v>
      </c>
      <c r="L87" s="129">
        <v>635</v>
      </c>
      <c r="M87" s="18">
        <f t="shared" si="10"/>
        <v>6.7560237006355273E-2</v>
      </c>
      <c r="N87" s="18">
        <f t="shared" si="9"/>
        <v>6.7560237006355273E-2</v>
      </c>
      <c r="O87" s="224"/>
      <c r="P87" s="19" t="str">
        <f t="shared" si="8"/>
        <v>TRUE</v>
      </c>
      <c r="Q87" s="8" t="str">
        <f t="shared" si="11"/>
        <v>TRUE</v>
      </c>
      <c r="R87" s="9" t="b">
        <f t="shared" si="12"/>
        <v>0</v>
      </c>
      <c r="S87" s="2"/>
    </row>
    <row r="88" spans="1:19" ht="12.75" x14ac:dyDescent="0.2">
      <c r="A88" s="217" t="s">
        <v>9</v>
      </c>
      <c r="B88" s="23"/>
      <c r="C88" s="228"/>
      <c r="D88" s="7" t="s">
        <v>45</v>
      </c>
      <c r="E88" s="20">
        <v>9.9663505530271854E-2</v>
      </c>
      <c r="F88" s="18">
        <v>8.2561913738099998E-2</v>
      </c>
      <c r="G88" s="18">
        <v>0.11809575132412886</v>
      </c>
      <c r="H88" s="20">
        <v>7.9802962816836576E-2</v>
      </c>
      <c r="I88" s="18">
        <v>6.726568919690834E-2</v>
      </c>
      <c r="J88" s="18">
        <v>9.4538193936711035E-2</v>
      </c>
      <c r="K88" s="129">
        <v>119</v>
      </c>
      <c r="L88" s="129">
        <v>103</v>
      </c>
      <c r="M88" s="18">
        <f t="shared" si="10"/>
        <v>1.9860542713435278E-2</v>
      </c>
      <c r="N88" s="18">
        <f t="shared" si="9"/>
        <v>1.9860542713435278E-2</v>
      </c>
      <c r="O88" s="224"/>
      <c r="P88" s="19" t="str">
        <f t="shared" si="8"/>
        <v/>
      </c>
      <c r="Q88" s="8" t="b">
        <f t="shared" si="11"/>
        <v>0</v>
      </c>
      <c r="R88" s="9" t="b">
        <f t="shared" si="12"/>
        <v>0</v>
      </c>
      <c r="S88" s="2"/>
    </row>
    <row r="89" spans="1:19" ht="12.75" x14ac:dyDescent="0.2">
      <c r="A89" s="217"/>
      <c r="B89" s="21"/>
      <c r="C89" s="223"/>
      <c r="D89" s="7" t="s">
        <v>46</v>
      </c>
      <c r="E89" s="20">
        <v>2.2837043433058823E-2</v>
      </c>
      <c r="F89" s="18">
        <v>1.5295732557269346E-2</v>
      </c>
      <c r="G89" s="18">
        <v>3.3189918826044718E-2</v>
      </c>
      <c r="H89" s="20">
        <v>1.599120514329188E-2</v>
      </c>
      <c r="I89" s="18">
        <v>1.0385880588011077E-2</v>
      </c>
      <c r="J89" s="18">
        <v>2.2965998680894661E-2</v>
      </c>
      <c r="K89" s="129">
        <v>30</v>
      </c>
      <c r="L89" s="129">
        <v>22</v>
      </c>
      <c r="M89" s="18">
        <f t="shared" si="10"/>
        <v>6.845838289766943E-3</v>
      </c>
      <c r="N89" s="18">
        <f t="shared" si="9"/>
        <v>6.845838289766943E-3</v>
      </c>
      <c r="O89" s="224"/>
      <c r="P89" s="19" t="str">
        <f t="shared" si="8"/>
        <v/>
      </c>
      <c r="Q89" s="8" t="b">
        <f t="shared" si="11"/>
        <v>0</v>
      </c>
      <c r="R89" s="9" t="b">
        <f t="shared" si="12"/>
        <v>0</v>
      </c>
      <c r="S89" s="2"/>
    </row>
    <row r="90" spans="1:19" ht="12.75" customHeight="1" x14ac:dyDescent="0.2">
      <c r="A90" s="217" t="s">
        <v>9</v>
      </c>
      <c r="B90" s="22" t="s">
        <v>867</v>
      </c>
      <c r="C90" s="222" t="s">
        <v>105</v>
      </c>
      <c r="D90" s="7" t="s">
        <v>41</v>
      </c>
      <c r="E90" s="20">
        <v>0.20515000716964973</v>
      </c>
      <c r="F90" s="18">
        <v>0.17976348139386475</v>
      </c>
      <c r="G90" s="18">
        <v>0.23149712178127513</v>
      </c>
      <c r="H90" s="20">
        <v>0.17875725220637048</v>
      </c>
      <c r="I90" s="18">
        <v>0.1597793000330385</v>
      </c>
      <c r="J90" s="18">
        <v>0.19923773679784829</v>
      </c>
      <c r="K90" s="129">
        <v>260</v>
      </c>
      <c r="L90" s="129">
        <v>201</v>
      </c>
      <c r="M90" s="18">
        <f t="shared" si="10"/>
        <v>2.6392754963279252E-2</v>
      </c>
      <c r="N90" s="18">
        <f t="shared" si="9"/>
        <v>2.6392754963279252E-2</v>
      </c>
      <c r="O90" s="224">
        <f>AVERAGE(N90:N92)</f>
        <v>2.1159065051007998E-2</v>
      </c>
      <c r="P90" s="19" t="str">
        <f t="shared" si="8"/>
        <v/>
      </c>
      <c r="Q90" s="8" t="b">
        <f t="shared" si="11"/>
        <v>0</v>
      </c>
      <c r="R90" s="9" t="b">
        <f t="shared" si="12"/>
        <v>0</v>
      </c>
      <c r="S90" s="2"/>
    </row>
    <row r="91" spans="1:19" ht="12.75" x14ac:dyDescent="0.2">
      <c r="A91" s="217"/>
      <c r="B91" s="23"/>
      <c r="C91" s="228"/>
      <c r="D91" s="7" t="s">
        <v>106</v>
      </c>
      <c r="E91" s="20">
        <v>7.629248926932633E-2</v>
      </c>
      <c r="F91" s="18">
        <v>6.0388391034939003E-2</v>
      </c>
      <c r="G91" s="18">
        <v>9.4432931365254658E-2</v>
      </c>
      <c r="H91" s="20">
        <v>7.0946646656094681E-2</v>
      </c>
      <c r="I91" s="18">
        <v>5.8743502389373224E-2</v>
      </c>
      <c r="J91" s="18">
        <v>8.5233625898093024E-2</v>
      </c>
      <c r="K91" s="129">
        <v>99</v>
      </c>
      <c r="L91" s="129">
        <v>77</v>
      </c>
      <c r="M91" s="18">
        <f t="shared" si="10"/>
        <v>5.3458426132316494E-3</v>
      </c>
      <c r="N91" s="18">
        <f t="shared" si="9"/>
        <v>5.3458426132316494E-3</v>
      </c>
      <c r="O91" s="224"/>
      <c r="P91" s="19" t="str">
        <f t="shared" si="8"/>
        <v/>
      </c>
      <c r="Q91" s="8" t="b">
        <f t="shared" si="11"/>
        <v>0</v>
      </c>
      <c r="R91" s="9" t="b">
        <f t="shared" si="12"/>
        <v>0</v>
      </c>
      <c r="S91" s="2"/>
    </row>
    <row r="92" spans="1:19" ht="12.75" x14ac:dyDescent="0.2">
      <c r="A92" s="217"/>
      <c r="B92" s="21"/>
      <c r="C92" s="223"/>
      <c r="D92" s="7" t="s">
        <v>107</v>
      </c>
      <c r="E92" s="20">
        <v>0.7185575035610231</v>
      </c>
      <c r="F92" s="18">
        <v>0.68860127376143565</v>
      </c>
      <c r="G92" s="18">
        <v>0.74627511343283492</v>
      </c>
      <c r="H92" s="20">
        <v>0.7502961011375362</v>
      </c>
      <c r="I92" s="18">
        <v>0.72721310903009839</v>
      </c>
      <c r="J92" s="18">
        <v>0.77178863382608542</v>
      </c>
      <c r="K92" s="129">
        <v>1163</v>
      </c>
      <c r="L92" s="129">
        <v>732</v>
      </c>
      <c r="M92" s="18">
        <f t="shared" si="10"/>
        <v>-3.1738597576513095E-2</v>
      </c>
      <c r="N92" s="18">
        <f t="shared" si="9"/>
        <v>3.1738597576513095E-2</v>
      </c>
      <c r="O92" s="224"/>
      <c r="P92" s="19" t="str">
        <f t="shared" si="8"/>
        <v/>
      </c>
      <c r="Q92" s="8" t="b">
        <f t="shared" si="11"/>
        <v>0</v>
      </c>
      <c r="R92" s="9" t="b">
        <f t="shared" si="12"/>
        <v>0</v>
      </c>
      <c r="S92" s="2"/>
    </row>
    <row r="93" spans="1:19" ht="12.75" x14ac:dyDescent="0.2">
      <c r="A93" s="217" t="s">
        <v>9</v>
      </c>
      <c r="B93" s="22" t="s">
        <v>868</v>
      </c>
      <c r="C93" s="222" t="s">
        <v>108</v>
      </c>
      <c r="D93" s="7" t="s">
        <v>13</v>
      </c>
      <c r="E93" s="20">
        <v>0.26025478142164643</v>
      </c>
      <c r="F93" s="18">
        <v>0.24116700263589005</v>
      </c>
      <c r="G93" s="18">
        <v>0.28066046040317405</v>
      </c>
      <c r="H93" s="20">
        <v>0.38549356950704239</v>
      </c>
      <c r="I93" s="18">
        <v>0.36640662820029635</v>
      </c>
      <c r="J93" s="18">
        <v>0.40436776041482569</v>
      </c>
      <c r="K93" s="129">
        <v>1016</v>
      </c>
      <c r="L93" s="129">
        <v>477</v>
      </c>
      <c r="M93" s="18">
        <f t="shared" si="10"/>
        <v>-0.12523878808539596</v>
      </c>
      <c r="N93" s="18">
        <f t="shared" si="9"/>
        <v>0.12523878808539596</v>
      </c>
      <c r="O93" s="224">
        <f>AVERAGE(N93:N94)</f>
        <v>0.12523878808539537</v>
      </c>
      <c r="P93" s="19" t="str">
        <f t="shared" si="8"/>
        <v>TRUE</v>
      </c>
      <c r="Q93" s="8" t="b">
        <f t="shared" si="11"/>
        <v>0</v>
      </c>
      <c r="R93" s="9" t="str">
        <f t="shared" si="12"/>
        <v>TRUE</v>
      </c>
      <c r="S93" s="2"/>
    </row>
    <row r="94" spans="1:19" ht="12.75" customHeight="1" x14ac:dyDescent="0.2">
      <c r="A94" s="217" t="s">
        <v>9</v>
      </c>
      <c r="B94" s="21"/>
      <c r="C94" s="223"/>
      <c r="D94" s="7" t="s">
        <v>14</v>
      </c>
      <c r="E94" s="20">
        <v>0.73974521857835451</v>
      </c>
      <c r="F94" s="18">
        <v>0.71987911261007387</v>
      </c>
      <c r="G94" s="18">
        <v>0.75934666794822703</v>
      </c>
      <c r="H94" s="20">
        <v>0.61450643049295972</v>
      </c>
      <c r="I94" s="18">
        <v>0.59523270419475638</v>
      </c>
      <c r="J94" s="18">
        <v>0.63320110886999881</v>
      </c>
      <c r="K94" s="129">
        <v>1490</v>
      </c>
      <c r="L94" s="129">
        <v>1422</v>
      </c>
      <c r="M94" s="18">
        <f t="shared" si="10"/>
        <v>0.12523878808539479</v>
      </c>
      <c r="N94" s="18">
        <f t="shared" si="9"/>
        <v>0.12523878808539479</v>
      </c>
      <c r="O94" s="224"/>
      <c r="P94" s="19" t="str">
        <f t="shared" si="8"/>
        <v>TRUE</v>
      </c>
      <c r="Q94" s="8" t="str">
        <f t="shared" si="11"/>
        <v>TRUE</v>
      </c>
      <c r="R94" s="9" t="b">
        <f t="shared" si="12"/>
        <v>0</v>
      </c>
      <c r="S94" s="2"/>
    </row>
    <row r="95" spans="1:19" ht="15" customHeight="1" x14ac:dyDescent="0.2">
      <c r="A95" s="217" t="s">
        <v>9</v>
      </c>
      <c r="B95" s="22" t="s">
        <v>585</v>
      </c>
      <c r="C95" s="222" t="s">
        <v>109</v>
      </c>
      <c r="D95" s="7" t="s">
        <v>110</v>
      </c>
      <c r="E95" s="20">
        <v>0.24699662595743915</v>
      </c>
      <c r="F95" s="18">
        <v>0.19090865106409119</v>
      </c>
      <c r="G95" s="18">
        <v>0.30887676194545111</v>
      </c>
      <c r="H95" s="20">
        <v>0.34646801117010179</v>
      </c>
      <c r="I95" s="18">
        <v>0.30546852064332886</v>
      </c>
      <c r="J95" s="18">
        <v>0.38767662917566331</v>
      </c>
      <c r="K95" s="129">
        <v>184</v>
      </c>
      <c r="L95" s="129">
        <v>57</v>
      </c>
      <c r="M95" s="18">
        <f t="shared" si="10"/>
        <v>-9.9471385212662633E-2</v>
      </c>
      <c r="N95" s="18">
        <f t="shared" si="9"/>
        <v>9.9471385212662633E-2</v>
      </c>
      <c r="O95" s="224">
        <f>AVERAGE(N95:N97)</f>
        <v>6.6314256808441843E-2</v>
      </c>
      <c r="P95" s="19" t="str">
        <f t="shared" si="8"/>
        <v/>
      </c>
      <c r="Q95" s="8" t="b">
        <f t="shared" si="11"/>
        <v>0</v>
      </c>
      <c r="R95" s="9" t="b">
        <f t="shared" si="12"/>
        <v>0</v>
      </c>
      <c r="S95" s="2"/>
    </row>
    <row r="96" spans="1:19" ht="12.75" x14ac:dyDescent="0.2">
      <c r="A96" s="217"/>
      <c r="B96" s="23"/>
      <c r="C96" s="228"/>
      <c r="D96" s="7" t="s">
        <v>111</v>
      </c>
      <c r="E96" s="20">
        <v>0.57612650653271302</v>
      </c>
      <c r="F96" s="18">
        <v>0.50769792228318444</v>
      </c>
      <c r="G96" s="18">
        <v>0.64285145301728841</v>
      </c>
      <c r="H96" s="20">
        <v>0.54161212223165311</v>
      </c>
      <c r="I96" s="18">
        <v>0.49772239764038068</v>
      </c>
      <c r="J96" s="18">
        <v>0.58384659644516579</v>
      </c>
      <c r="K96" s="129">
        <v>300</v>
      </c>
      <c r="L96" s="129">
        <v>126</v>
      </c>
      <c r="M96" s="18">
        <f t="shared" si="10"/>
        <v>3.4514384301059908E-2</v>
      </c>
      <c r="N96" s="18">
        <f t="shared" si="9"/>
        <v>3.4514384301059908E-2</v>
      </c>
      <c r="O96" s="224"/>
      <c r="P96" s="19" t="str">
        <f t="shared" si="8"/>
        <v/>
      </c>
      <c r="Q96" s="8" t="b">
        <f t="shared" si="11"/>
        <v>0</v>
      </c>
      <c r="R96" s="9" t="b">
        <f t="shared" si="12"/>
        <v>0</v>
      </c>
      <c r="S96" s="2"/>
    </row>
    <row r="97" spans="1:19" ht="12.75" x14ac:dyDescent="0.2">
      <c r="A97" s="217"/>
      <c r="B97" s="21"/>
      <c r="C97" s="223"/>
      <c r="D97" s="7" t="s">
        <v>112</v>
      </c>
      <c r="E97" s="20">
        <v>0.17687686750984785</v>
      </c>
      <c r="F97" s="18">
        <v>0.12955005053056559</v>
      </c>
      <c r="G97" s="18">
        <v>0.23425160140314893</v>
      </c>
      <c r="H97" s="20">
        <v>0.11191986659824488</v>
      </c>
      <c r="I97" s="18">
        <v>8.6283738601440771E-2</v>
      </c>
      <c r="J97" s="18">
        <v>0.14075049235202308</v>
      </c>
      <c r="K97" s="129">
        <v>69</v>
      </c>
      <c r="L97" s="129">
        <v>43</v>
      </c>
      <c r="M97" s="18">
        <f t="shared" si="10"/>
        <v>6.4957000911602975E-2</v>
      </c>
      <c r="N97" s="18">
        <f t="shared" si="9"/>
        <v>6.4957000911602975E-2</v>
      </c>
      <c r="O97" s="224"/>
      <c r="P97" s="19" t="str">
        <f t="shared" si="8"/>
        <v/>
      </c>
      <c r="Q97" s="8" t="b">
        <f t="shared" si="11"/>
        <v>0</v>
      </c>
      <c r="R97" s="9" t="b">
        <f t="shared" si="12"/>
        <v>0</v>
      </c>
      <c r="S97" s="2"/>
    </row>
    <row r="98" spans="1:19" ht="12.75" customHeight="1" x14ac:dyDescent="0.2">
      <c r="A98" s="217" t="s">
        <v>9</v>
      </c>
      <c r="B98" s="22" t="s">
        <v>642</v>
      </c>
      <c r="C98" s="222" t="s">
        <v>113</v>
      </c>
      <c r="D98" s="7" t="s">
        <v>43</v>
      </c>
      <c r="E98" s="20">
        <v>0.38925751259456987</v>
      </c>
      <c r="F98" s="18">
        <v>0.36859838552655444</v>
      </c>
      <c r="G98" s="18">
        <v>0.41061758389406738</v>
      </c>
      <c r="H98" s="20">
        <v>0.5562559223456599</v>
      </c>
      <c r="I98" s="18">
        <v>0.53796298118715513</v>
      </c>
      <c r="J98" s="18">
        <v>0.57460755003989195</v>
      </c>
      <c r="K98" s="129">
        <v>1588</v>
      </c>
      <c r="L98" s="129">
        <v>820</v>
      </c>
      <c r="M98" s="18">
        <f t="shared" si="10"/>
        <v>-0.16699840975109004</v>
      </c>
      <c r="N98" s="18">
        <f t="shared" si="9"/>
        <v>0.16699840975109004</v>
      </c>
      <c r="O98" s="224">
        <f>AVERAGE(N98:N101)</f>
        <v>8.3499204875545255E-2</v>
      </c>
      <c r="P98" s="19" t="str">
        <f t="shared" si="8"/>
        <v>TRUE</v>
      </c>
      <c r="Q98" s="8" t="b">
        <f t="shared" si="11"/>
        <v>0</v>
      </c>
      <c r="R98" s="9" t="str">
        <f t="shared" si="12"/>
        <v>TRUE</v>
      </c>
      <c r="S98" s="2"/>
    </row>
    <row r="99" spans="1:19" ht="12.75" x14ac:dyDescent="0.2">
      <c r="A99" s="217"/>
      <c r="B99" s="23"/>
      <c r="C99" s="228"/>
      <c r="D99" s="7" t="s">
        <v>44</v>
      </c>
      <c r="E99" s="20">
        <v>0.49253083122233016</v>
      </c>
      <c r="F99" s="18">
        <v>0.47097174581954787</v>
      </c>
      <c r="G99" s="18">
        <v>0.51405165701790501</v>
      </c>
      <c r="H99" s="20">
        <v>0.35890340475186766</v>
      </c>
      <c r="I99" s="18">
        <v>0.34141856856024516</v>
      </c>
      <c r="J99" s="18">
        <v>0.37680110657210636</v>
      </c>
      <c r="K99" s="129">
        <v>994</v>
      </c>
      <c r="L99" s="129">
        <v>998</v>
      </c>
      <c r="M99" s="18">
        <f t="shared" si="10"/>
        <v>0.1336274264704625</v>
      </c>
      <c r="N99" s="18">
        <f t="shared" si="9"/>
        <v>0.1336274264704625</v>
      </c>
      <c r="O99" s="224"/>
      <c r="P99" s="19" t="str">
        <f t="shared" si="8"/>
        <v>TRUE</v>
      </c>
      <c r="Q99" s="8" t="str">
        <f t="shared" si="11"/>
        <v>TRUE</v>
      </c>
      <c r="R99" s="9" t="b">
        <f t="shared" si="12"/>
        <v>0</v>
      </c>
      <c r="S99" s="2"/>
    </row>
    <row r="100" spans="1:19" ht="12.75" x14ac:dyDescent="0.2">
      <c r="A100" s="217"/>
      <c r="B100" s="23"/>
      <c r="C100" s="228"/>
      <c r="D100" s="7" t="s">
        <v>45</v>
      </c>
      <c r="E100" s="20">
        <v>9.1289349808460665E-2</v>
      </c>
      <c r="F100" s="18">
        <v>7.95822732035876E-2</v>
      </c>
      <c r="G100" s="18">
        <v>0.10443453039741414</v>
      </c>
      <c r="H100" s="20">
        <v>5.8850056040612851E-2</v>
      </c>
      <c r="I100" s="18">
        <v>5.0591129921624359E-2</v>
      </c>
      <c r="J100" s="18">
        <v>6.7960159681123899E-2</v>
      </c>
      <c r="K100" s="129">
        <v>170</v>
      </c>
      <c r="L100" s="129">
        <v>196</v>
      </c>
      <c r="M100" s="18">
        <f t="shared" si="10"/>
        <v>3.2439293767847814E-2</v>
      </c>
      <c r="N100" s="18">
        <f t="shared" si="9"/>
        <v>3.2439293767847814E-2</v>
      </c>
      <c r="O100" s="224"/>
      <c r="P100" s="19" t="str">
        <f t="shared" si="8"/>
        <v>TRUE</v>
      </c>
      <c r="Q100" s="8" t="str">
        <f t="shared" si="11"/>
        <v>TRUE</v>
      </c>
      <c r="R100" s="9" t="b">
        <f t="shared" si="12"/>
        <v>0</v>
      </c>
      <c r="S100" s="2"/>
    </row>
    <row r="101" spans="1:19" ht="12.75" x14ac:dyDescent="0.2">
      <c r="A101" s="217"/>
      <c r="B101" s="21"/>
      <c r="C101" s="223"/>
      <c r="D101" s="7" t="s">
        <v>46</v>
      </c>
      <c r="E101" s="20">
        <v>2.6922306374640308E-2</v>
      </c>
      <c r="F101" s="18">
        <v>2.073998269251184E-2</v>
      </c>
      <c r="G101" s="18">
        <v>3.4767143914748222E-2</v>
      </c>
      <c r="H101" s="20">
        <v>2.599061686185964E-2</v>
      </c>
      <c r="I101" s="18">
        <v>2.0487568814331798E-2</v>
      </c>
      <c r="J101" s="18">
        <v>3.2220214531447411E-2</v>
      </c>
      <c r="K101" s="129">
        <v>69</v>
      </c>
      <c r="L101" s="129">
        <v>52</v>
      </c>
      <c r="M101" s="18">
        <f t="shared" si="10"/>
        <v>9.3168951278066806E-4</v>
      </c>
      <c r="N101" s="18">
        <f t="shared" si="9"/>
        <v>9.3168951278066806E-4</v>
      </c>
      <c r="O101" s="224"/>
      <c r="P101" s="19" t="str">
        <f t="shared" si="8"/>
        <v/>
      </c>
      <c r="Q101" s="8" t="b">
        <f t="shared" si="11"/>
        <v>0</v>
      </c>
      <c r="R101" s="9" t="b">
        <f t="shared" si="12"/>
        <v>0</v>
      </c>
      <c r="S101" s="2"/>
    </row>
    <row r="102" spans="1:19" ht="15" customHeight="1" x14ac:dyDescent="0.2">
      <c r="A102" s="217" t="s">
        <v>9</v>
      </c>
      <c r="B102" s="22" t="s">
        <v>869</v>
      </c>
      <c r="C102" s="222" t="s">
        <v>114</v>
      </c>
      <c r="D102" s="7" t="s">
        <v>115</v>
      </c>
      <c r="E102" s="20">
        <v>9.1305915560849563E-2</v>
      </c>
      <c r="F102" s="18">
        <v>7.7766220148902443E-2</v>
      </c>
      <c r="G102" s="18">
        <v>0.10572979249271564</v>
      </c>
      <c r="H102" s="20">
        <v>0.13270864959991172</v>
      </c>
      <c r="I102" s="18">
        <v>0.11901524696382343</v>
      </c>
      <c r="J102" s="18">
        <v>0.14694126291969944</v>
      </c>
      <c r="K102" s="129">
        <v>300</v>
      </c>
      <c r="L102" s="129">
        <v>154</v>
      </c>
      <c r="M102" s="18">
        <f t="shared" si="10"/>
        <v>-4.1402734039062153E-2</v>
      </c>
      <c r="N102" s="18">
        <f t="shared" si="9"/>
        <v>4.1402734039062153E-2</v>
      </c>
      <c r="O102" s="224">
        <f>AVERAGE(N102:N105)</f>
        <v>3.8773599993695979E-2</v>
      </c>
      <c r="P102" s="19" t="str">
        <f t="shared" si="8"/>
        <v>TRUE</v>
      </c>
      <c r="Q102" s="8" t="b">
        <f t="shared" si="11"/>
        <v>0</v>
      </c>
      <c r="R102" s="9" t="str">
        <f t="shared" si="12"/>
        <v>TRUE</v>
      </c>
      <c r="S102" s="2"/>
    </row>
    <row r="103" spans="1:19" ht="12.75" x14ac:dyDescent="0.2">
      <c r="A103" s="217"/>
      <c r="B103" s="23"/>
      <c r="C103" s="228"/>
      <c r="D103" s="7" t="s">
        <v>116</v>
      </c>
      <c r="E103" s="20">
        <v>0.26824791275948284</v>
      </c>
      <c r="F103" s="18">
        <v>0.24703664949068141</v>
      </c>
      <c r="G103" s="18">
        <v>0.29007328679489286</v>
      </c>
      <c r="H103" s="20">
        <v>0.21859803666386804</v>
      </c>
      <c r="I103" s="18">
        <v>0.20198033023918721</v>
      </c>
      <c r="J103" s="18">
        <v>0.23601766513499933</v>
      </c>
      <c r="K103" s="129">
        <v>474</v>
      </c>
      <c r="L103" s="129">
        <v>426</v>
      </c>
      <c r="M103" s="18">
        <f t="shared" si="10"/>
        <v>4.9649876095614803E-2</v>
      </c>
      <c r="N103" s="18">
        <f t="shared" si="9"/>
        <v>4.9649876095614803E-2</v>
      </c>
      <c r="O103" s="224"/>
      <c r="P103" s="19" t="str">
        <f t="shared" si="8"/>
        <v>TRUE</v>
      </c>
      <c r="Q103" s="8" t="str">
        <f t="shared" si="11"/>
        <v>TRUE</v>
      </c>
      <c r="R103" s="9" t="b">
        <f t="shared" si="12"/>
        <v>0</v>
      </c>
      <c r="S103" s="2"/>
    </row>
    <row r="104" spans="1:19" ht="12.75" x14ac:dyDescent="0.2">
      <c r="A104" s="217" t="s">
        <v>9</v>
      </c>
      <c r="B104" s="23"/>
      <c r="C104" s="228"/>
      <c r="D104" s="7" t="s">
        <v>117</v>
      </c>
      <c r="E104" s="20">
        <v>0.35403371569132547</v>
      </c>
      <c r="F104" s="18">
        <v>0.33127182687620599</v>
      </c>
      <c r="G104" s="18">
        <v>0.3777336346476512</v>
      </c>
      <c r="H104" s="20">
        <v>0.32613639179954929</v>
      </c>
      <c r="I104" s="18">
        <v>0.30689553100193473</v>
      </c>
      <c r="J104" s="18">
        <v>0.34549256607963963</v>
      </c>
      <c r="K104" s="129">
        <v>750</v>
      </c>
      <c r="L104" s="129">
        <v>583</v>
      </c>
      <c r="M104" s="18">
        <f t="shared" si="10"/>
        <v>2.7897323891776182E-2</v>
      </c>
      <c r="N104" s="18">
        <f t="shared" si="9"/>
        <v>2.7897323891776182E-2</v>
      </c>
      <c r="O104" s="224"/>
      <c r="P104" s="19" t="str">
        <f t="shared" si="8"/>
        <v/>
      </c>
      <c r="Q104" s="8" t="b">
        <f t="shared" si="11"/>
        <v>0</v>
      </c>
      <c r="R104" s="9" t="b">
        <f t="shared" si="12"/>
        <v>0</v>
      </c>
      <c r="S104" s="2"/>
    </row>
    <row r="105" spans="1:19" ht="12.75" customHeight="1" x14ac:dyDescent="0.2">
      <c r="A105" s="217"/>
      <c r="B105" s="21"/>
      <c r="C105" s="223"/>
      <c r="D105" s="7" t="s">
        <v>118</v>
      </c>
      <c r="E105" s="20">
        <v>0.28641245598834236</v>
      </c>
      <c r="F105" s="18">
        <v>0.26500868818138967</v>
      </c>
      <c r="G105" s="18">
        <v>0.30893600568043456</v>
      </c>
      <c r="H105" s="20">
        <v>0.32255692193667312</v>
      </c>
      <c r="I105" s="18">
        <v>0.30342107915205374</v>
      </c>
      <c r="J105" s="18">
        <v>0.34190890798159612</v>
      </c>
      <c r="K105" s="129">
        <v>761</v>
      </c>
      <c r="L105" s="129">
        <v>467</v>
      </c>
      <c r="M105" s="18">
        <f t="shared" si="10"/>
        <v>-3.6144465948330762E-2</v>
      </c>
      <c r="N105" s="18">
        <f t="shared" si="9"/>
        <v>3.6144465948330762E-2</v>
      </c>
      <c r="O105" s="224"/>
      <c r="P105" s="19" t="str">
        <f t="shared" si="8"/>
        <v/>
      </c>
      <c r="Q105" s="8" t="b">
        <f t="shared" si="11"/>
        <v>0</v>
      </c>
      <c r="R105" s="9" t="b">
        <f t="shared" si="12"/>
        <v>0</v>
      </c>
      <c r="S105" s="2"/>
    </row>
    <row r="106" spans="1:19" ht="15" customHeight="1" x14ac:dyDescent="0.2">
      <c r="A106" s="217" t="s">
        <v>9</v>
      </c>
      <c r="B106" s="22" t="s">
        <v>870</v>
      </c>
      <c r="C106" s="222" t="s">
        <v>119</v>
      </c>
      <c r="D106" s="7" t="s">
        <v>120</v>
      </c>
      <c r="E106" s="20">
        <v>6.280928424808381E-2</v>
      </c>
      <c r="F106" s="18">
        <v>5.2845521799571603E-2</v>
      </c>
      <c r="G106" s="18">
        <v>7.3809094871028713E-2</v>
      </c>
      <c r="H106" s="20">
        <v>8.1596040518761626E-2</v>
      </c>
      <c r="I106" s="18">
        <v>7.1989420811969407E-2</v>
      </c>
      <c r="J106" s="18">
        <v>9.2222137344365004E-2</v>
      </c>
      <c r="K106" s="129">
        <v>223</v>
      </c>
      <c r="L106" s="129">
        <v>120</v>
      </c>
      <c r="M106" s="18">
        <f t="shared" si="10"/>
        <v>-1.8786756270677815E-2</v>
      </c>
      <c r="N106" s="18">
        <f t="shared" si="9"/>
        <v>1.8786756270677815E-2</v>
      </c>
      <c r="O106" s="224">
        <f>AVERAGE(N106:N112)</f>
        <v>1.5358807439235882E-2</v>
      </c>
      <c r="P106" s="19" t="str">
        <f t="shared" si="8"/>
        <v/>
      </c>
      <c r="Q106" s="8" t="b">
        <f t="shared" si="11"/>
        <v>0</v>
      </c>
      <c r="R106" s="9" t="b">
        <f t="shared" si="12"/>
        <v>0</v>
      </c>
      <c r="S106" s="2"/>
    </row>
    <row r="107" spans="1:19" ht="12.75" customHeight="1" x14ac:dyDescent="0.2">
      <c r="A107" s="217" t="s">
        <v>9</v>
      </c>
      <c r="B107" s="23"/>
      <c r="C107" s="228"/>
      <c r="D107" s="7" t="s">
        <v>121</v>
      </c>
      <c r="E107" s="20">
        <v>0.117847920657646</v>
      </c>
      <c r="F107" s="18">
        <v>0.10426324529459226</v>
      </c>
      <c r="G107" s="18">
        <v>0.13210586976246019</v>
      </c>
      <c r="H107" s="20">
        <v>0.11229726789872686</v>
      </c>
      <c r="I107" s="18">
        <v>0.10095746717028771</v>
      </c>
      <c r="J107" s="18">
        <v>0.12427094815343921</v>
      </c>
      <c r="K107" s="129">
        <v>292</v>
      </c>
      <c r="L107" s="129">
        <v>212</v>
      </c>
      <c r="M107" s="18">
        <f t="shared" si="10"/>
        <v>5.550652758919139E-3</v>
      </c>
      <c r="N107" s="18">
        <f t="shared" si="9"/>
        <v>5.550652758919139E-3</v>
      </c>
      <c r="O107" s="224"/>
      <c r="P107" s="19" t="str">
        <f t="shared" si="8"/>
        <v/>
      </c>
      <c r="Q107" s="8" t="b">
        <f t="shared" si="11"/>
        <v>0</v>
      </c>
      <c r="R107" s="9" t="b">
        <f t="shared" si="12"/>
        <v>0</v>
      </c>
      <c r="S107" s="2"/>
    </row>
    <row r="108" spans="1:19" ht="12.75" x14ac:dyDescent="0.2">
      <c r="A108" s="217"/>
      <c r="B108" s="23"/>
      <c r="C108" s="228"/>
      <c r="D108" s="7" t="s">
        <v>122</v>
      </c>
      <c r="E108" s="20">
        <v>0.13798057251040233</v>
      </c>
      <c r="F108" s="18">
        <v>0.12366985979765158</v>
      </c>
      <c r="G108" s="18">
        <v>0.15347804706934987</v>
      </c>
      <c r="H108" s="20">
        <v>0.14040074236461569</v>
      </c>
      <c r="I108" s="18">
        <v>0.12781560735629757</v>
      </c>
      <c r="J108" s="18">
        <v>0.15346315477329331</v>
      </c>
      <c r="K108" s="129">
        <v>384</v>
      </c>
      <c r="L108" s="129">
        <v>275</v>
      </c>
      <c r="M108" s="18">
        <f t="shared" si="10"/>
        <v>-2.4201698542133665E-3</v>
      </c>
      <c r="N108" s="18">
        <f t="shared" si="9"/>
        <v>2.4201698542133665E-3</v>
      </c>
      <c r="O108" s="224"/>
      <c r="P108" s="19" t="str">
        <f t="shared" si="8"/>
        <v/>
      </c>
      <c r="Q108" s="8" t="b">
        <f t="shared" si="11"/>
        <v>0</v>
      </c>
      <c r="R108" s="9" t="b">
        <f t="shared" si="12"/>
        <v>0</v>
      </c>
      <c r="S108" s="2"/>
    </row>
    <row r="109" spans="1:19" ht="12.75" customHeight="1" x14ac:dyDescent="0.2">
      <c r="A109" s="217" t="s">
        <v>9</v>
      </c>
      <c r="B109" s="23"/>
      <c r="C109" s="228"/>
      <c r="D109" s="7" t="s">
        <v>123</v>
      </c>
      <c r="E109" s="20">
        <v>0.13639717328460338</v>
      </c>
      <c r="F109" s="18">
        <v>0.12227977702314821</v>
      </c>
      <c r="G109" s="18">
        <v>0.15195535940751514</v>
      </c>
      <c r="H109" s="20">
        <v>0.12930174228848831</v>
      </c>
      <c r="I109" s="18">
        <v>0.11725289374705809</v>
      </c>
      <c r="J109" s="18">
        <v>0.14203143007320596</v>
      </c>
      <c r="K109" s="129">
        <v>370</v>
      </c>
      <c r="L109" s="129">
        <v>260</v>
      </c>
      <c r="M109" s="18">
        <f t="shared" si="10"/>
        <v>7.0954309961150652E-3</v>
      </c>
      <c r="N109" s="18">
        <f t="shared" si="9"/>
        <v>7.0954309961150652E-3</v>
      </c>
      <c r="O109" s="224"/>
      <c r="P109" s="19" t="str">
        <f t="shared" si="8"/>
        <v/>
      </c>
      <c r="Q109" s="8" t="b">
        <f t="shared" si="11"/>
        <v>0</v>
      </c>
      <c r="R109" s="9" t="b">
        <f t="shared" si="12"/>
        <v>0</v>
      </c>
      <c r="S109" s="2"/>
    </row>
    <row r="110" spans="1:19" ht="12.75" x14ac:dyDescent="0.2">
      <c r="A110" s="217"/>
      <c r="B110" s="23"/>
      <c r="C110" s="228"/>
      <c r="D110" s="7" t="s">
        <v>124</v>
      </c>
      <c r="E110" s="20">
        <v>0.18533513405191687</v>
      </c>
      <c r="F110" s="18">
        <v>0.16888223638375796</v>
      </c>
      <c r="G110" s="18">
        <v>0.20244522696434467</v>
      </c>
      <c r="H110" s="20">
        <v>0.14422539176962579</v>
      </c>
      <c r="I110" s="18">
        <v>0.1315702232529645</v>
      </c>
      <c r="J110" s="18">
        <v>0.15751301660574035</v>
      </c>
      <c r="K110" s="129">
        <v>417</v>
      </c>
      <c r="L110" s="129">
        <v>383</v>
      </c>
      <c r="M110" s="18">
        <f t="shared" si="10"/>
        <v>4.1109742282291084E-2</v>
      </c>
      <c r="N110" s="18">
        <f t="shared" si="9"/>
        <v>4.1109742282291084E-2</v>
      </c>
      <c r="O110" s="224"/>
      <c r="P110" s="19" t="str">
        <f t="shared" ref="P110:P173" si="13">IF(OR(Q110="TRUE", R110="TRUE"), "TRUE", "")</f>
        <v>TRUE</v>
      </c>
      <c r="Q110" s="8" t="str">
        <f t="shared" si="11"/>
        <v>TRUE</v>
      </c>
      <c r="R110" s="9" t="b">
        <f t="shared" si="12"/>
        <v>0</v>
      </c>
      <c r="S110" s="2"/>
    </row>
    <row r="111" spans="1:19" ht="12.75" x14ac:dyDescent="0.2">
      <c r="A111" s="217"/>
      <c r="B111" s="23"/>
      <c r="C111" s="228"/>
      <c r="D111" s="7" t="s">
        <v>125</v>
      </c>
      <c r="E111" s="20">
        <v>0.13929115788418861</v>
      </c>
      <c r="F111" s="18">
        <v>0.12459689237644095</v>
      </c>
      <c r="G111" s="18">
        <v>0.1544928614192852</v>
      </c>
      <c r="H111" s="20">
        <v>0.1498132100521197</v>
      </c>
      <c r="I111" s="18">
        <v>0.13703724833593567</v>
      </c>
      <c r="J111" s="18">
        <v>0.16339795882199623</v>
      </c>
      <c r="K111" s="129">
        <v>425</v>
      </c>
      <c r="L111" s="129">
        <v>297</v>
      </c>
      <c r="M111" s="18">
        <f t="shared" si="10"/>
        <v>-1.052205216793109E-2</v>
      </c>
      <c r="N111" s="18">
        <f t="shared" si="9"/>
        <v>1.052205216793109E-2</v>
      </c>
      <c r="O111" s="224"/>
      <c r="P111" s="19" t="str">
        <f t="shared" si="13"/>
        <v/>
      </c>
      <c r="Q111" s="8" t="b">
        <f t="shared" si="11"/>
        <v>0</v>
      </c>
      <c r="R111" s="9" t="b">
        <f t="shared" si="12"/>
        <v>0</v>
      </c>
      <c r="S111" s="2"/>
    </row>
    <row r="112" spans="1:19" ht="12.75" x14ac:dyDescent="0.2">
      <c r="A112" s="217"/>
      <c r="B112" s="21"/>
      <c r="C112" s="223"/>
      <c r="D112" s="7" t="s">
        <v>126</v>
      </c>
      <c r="E112" s="20">
        <v>0.2203387573631593</v>
      </c>
      <c r="F112" s="18">
        <v>0.20271688265434595</v>
      </c>
      <c r="G112" s="18">
        <v>0.23851703936806756</v>
      </c>
      <c r="H112" s="20">
        <v>0.24236560510766292</v>
      </c>
      <c r="I112" s="18">
        <v>0.22663481254241616</v>
      </c>
      <c r="J112" s="18">
        <v>0.25826983384492974</v>
      </c>
      <c r="K112" s="129">
        <v>704</v>
      </c>
      <c r="L112" s="129">
        <v>511</v>
      </c>
      <c r="M112" s="18">
        <f t="shared" si="10"/>
        <v>-2.2026847744503614E-2</v>
      </c>
      <c r="N112" s="18">
        <f t="shared" si="9"/>
        <v>2.2026847744503614E-2</v>
      </c>
      <c r="O112" s="224"/>
      <c r="P112" s="19" t="str">
        <f t="shared" si="13"/>
        <v/>
      </c>
      <c r="Q112" s="8" t="b">
        <f t="shared" si="11"/>
        <v>0</v>
      </c>
      <c r="R112" s="9" t="b">
        <f t="shared" si="12"/>
        <v>0</v>
      </c>
      <c r="S112" s="2"/>
    </row>
    <row r="113" spans="1:19" ht="15" customHeight="1" x14ac:dyDescent="0.2">
      <c r="A113" s="217" t="s">
        <v>9</v>
      </c>
      <c r="B113" s="22" t="s">
        <v>871</v>
      </c>
      <c r="C113" s="222" t="s">
        <v>127</v>
      </c>
      <c r="D113" s="7" t="s">
        <v>13</v>
      </c>
      <c r="E113" s="20">
        <v>0.55325567784732999</v>
      </c>
      <c r="F113" s="18">
        <v>0.53170207016552207</v>
      </c>
      <c r="G113" s="18">
        <v>0.57453213483308962</v>
      </c>
      <c r="H113" s="20">
        <v>0.58304132065526559</v>
      </c>
      <c r="I113" s="18">
        <v>0.56465046163939803</v>
      </c>
      <c r="J113" s="18">
        <v>0.60101937694503027</v>
      </c>
      <c r="K113" s="129">
        <v>1683</v>
      </c>
      <c r="L113" s="129">
        <v>1179</v>
      </c>
      <c r="M113" s="18">
        <f t="shared" si="10"/>
        <v>-2.9785642807935608E-2</v>
      </c>
      <c r="N113" s="18">
        <f t="shared" si="9"/>
        <v>2.9785642807935608E-2</v>
      </c>
      <c r="O113" s="224">
        <f>AVERAGE(N113:N114)</f>
        <v>2.9785642807935719E-2</v>
      </c>
      <c r="P113" s="19" t="str">
        <f t="shared" si="13"/>
        <v/>
      </c>
      <c r="Q113" s="8" t="b">
        <f t="shared" si="11"/>
        <v>0</v>
      </c>
      <c r="R113" s="9" t="b">
        <f t="shared" si="12"/>
        <v>0</v>
      </c>
      <c r="S113" s="2"/>
    </row>
    <row r="114" spans="1:19" ht="12.75" x14ac:dyDescent="0.2">
      <c r="A114" s="217"/>
      <c r="B114" s="21"/>
      <c r="C114" s="223"/>
      <c r="D114" s="7" t="s">
        <v>14</v>
      </c>
      <c r="E114" s="20">
        <v>0.44674432215267051</v>
      </c>
      <c r="F114" s="18">
        <v>0.42546786516691026</v>
      </c>
      <c r="G114" s="18">
        <v>0.46829792983447793</v>
      </c>
      <c r="H114" s="20">
        <v>0.41695867934473468</v>
      </c>
      <c r="I114" s="18">
        <v>0.39898062305496979</v>
      </c>
      <c r="J114" s="18">
        <v>0.43534953836060197</v>
      </c>
      <c r="K114" s="129">
        <v>1138</v>
      </c>
      <c r="L114" s="129">
        <v>889</v>
      </c>
      <c r="M114" s="18">
        <f t="shared" si="10"/>
        <v>2.978564280793583E-2</v>
      </c>
      <c r="N114" s="18">
        <f t="shared" si="9"/>
        <v>2.978564280793583E-2</v>
      </c>
      <c r="O114" s="224"/>
      <c r="P114" s="19" t="str">
        <f t="shared" si="13"/>
        <v/>
      </c>
      <c r="Q114" s="8" t="b">
        <f t="shared" si="11"/>
        <v>0</v>
      </c>
      <c r="R114" s="9" t="b">
        <f t="shared" si="12"/>
        <v>0</v>
      </c>
      <c r="S114" s="2"/>
    </row>
    <row r="115" spans="1:19" ht="12.75" x14ac:dyDescent="0.2">
      <c r="A115" s="217" t="s">
        <v>9</v>
      </c>
      <c r="B115" s="22" t="s">
        <v>872</v>
      </c>
      <c r="C115" s="222" t="s">
        <v>128</v>
      </c>
      <c r="D115" s="7" t="s">
        <v>13</v>
      </c>
      <c r="E115" s="20">
        <v>0.78017153484615176</v>
      </c>
      <c r="F115" s="18">
        <v>0.7559234164233577</v>
      </c>
      <c r="G115" s="18">
        <v>0.80384770506868941</v>
      </c>
      <c r="H115" s="20">
        <v>0.59152603449497054</v>
      </c>
      <c r="I115" s="18">
        <v>0.56759149593481828</v>
      </c>
      <c r="J115" s="18">
        <v>0.61506560173103031</v>
      </c>
      <c r="K115" s="129">
        <v>1003</v>
      </c>
      <c r="L115" s="129">
        <v>927</v>
      </c>
      <c r="M115" s="18">
        <f t="shared" si="10"/>
        <v>0.18864550035118122</v>
      </c>
      <c r="N115" s="18">
        <f t="shared" si="9"/>
        <v>0.18864550035118122</v>
      </c>
      <c r="O115" s="224">
        <f>AVERAGE(N115:N116)</f>
        <v>0.18864550035118144</v>
      </c>
      <c r="P115" s="19" t="str">
        <f t="shared" si="13"/>
        <v>TRUE</v>
      </c>
      <c r="Q115" s="8" t="str">
        <f t="shared" si="11"/>
        <v>TRUE</v>
      </c>
      <c r="R115" s="9" t="b">
        <f t="shared" si="12"/>
        <v>0</v>
      </c>
      <c r="S115" s="2"/>
    </row>
    <row r="116" spans="1:19" ht="12.75" customHeight="1" x14ac:dyDescent="0.2">
      <c r="A116" s="217" t="s">
        <v>9</v>
      </c>
      <c r="B116" s="21"/>
      <c r="C116" s="223"/>
      <c r="D116" s="7" t="s">
        <v>14</v>
      </c>
      <c r="E116" s="20">
        <v>0.21982846515384846</v>
      </c>
      <c r="F116" s="18">
        <v>0.19699003093844192</v>
      </c>
      <c r="G116" s="18">
        <v>0.2449826838061322</v>
      </c>
      <c r="H116" s="20">
        <v>0.40847396550503012</v>
      </c>
      <c r="I116" s="18">
        <v>0.38493439826896975</v>
      </c>
      <c r="J116" s="18">
        <v>0.43240850406518172</v>
      </c>
      <c r="K116" s="129">
        <v>679</v>
      </c>
      <c r="L116" s="129">
        <v>252</v>
      </c>
      <c r="M116" s="18">
        <f t="shared" si="10"/>
        <v>-0.18864550035118166</v>
      </c>
      <c r="N116" s="18">
        <f t="shared" si="9"/>
        <v>0.18864550035118166</v>
      </c>
      <c r="O116" s="224"/>
      <c r="P116" s="19" t="str">
        <f t="shared" si="13"/>
        <v>TRUE</v>
      </c>
      <c r="Q116" s="8" t="b">
        <f t="shared" si="11"/>
        <v>0</v>
      </c>
      <c r="R116" s="9" t="str">
        <f t="shared" si="12"/>
        <v>TRUE</v>
      </c>
      <c r="S116" s="2"/>
    </row>
    <row r="117" spans="1:19" ht="12.75" x14ac:dyDescent="0.2">
      <c r="A117" s="217" t="s">
        <v>9</v>
      </c>
      <c r="B117" s="22" t="s">
        <v>1449</v>
      </c>
      <c r="C117" s="222" t="s">
        <v>129</v>
      </c>
      <c r="D117" s="7" t="s">
        <v>130</v>
      </c>
      <c r="E117" s="20">
        <v>0.2486674558320239</v>
      </c>
      <c r="F117" s="18">
        <v>0.22378095623491398</v>
      </c>
      <c r="G117" s="18">
        <v>0.27397889495363759</v>
      </c>
      <c r="H117" s="20">
        <v>0.28607910540957454</v>
      </c>
      <c r="I117" s="18">
        <v>0.26488584948945232</v>
      </c>
      <c r="J117" s="18">
        <v>0.30869745181627328</v>
      </c>
      <c r="K117" s="129">
        <v>462</v>
      </c>
      <c r="L117" s="129">
        <v>280</v>
      </c>
      <c r="M117" s="18">
        <f t="shared" si="10"/>
        <v>-3.7411649577550637E-2</v>
      </c>
      <c r="N117" s="18">
        <f t="shared" si="9"/>
        <v>3.7411649577550637E-2</v>
      </c>
      <c r="O117" s="224">
        <f>AVERAGE(N117:N120)</f>
        <v>6.8977303876359142E-2</v>
      </c>
      <c r="P117" s="19" t="str">
        <f t="shared" si="13"/>
        <v/>
      </c>
      <c r="Q117" s="8" t="b">
        <f t="shared" si="11"/>
        <v>0</v>
      </c>
      <c r="R117" s="9" t="b">
        <f t="shared" si="12"/>
        <v>0</v>
      </c>
      <c r="S117" s="2"/>
    </row>
    <row r="118" spans="1:19" ht="12.75" x14ac:dyDescent="0.2">
      <c r="A118" s="217"/>
      <c r="B118" s="23"/>
      <c r="C118" s="228"/>
      <c r="D118" s="7" t="s">
        <v>131</v>
      </c>
      <c r="E118" s="20">
        <v>0.23045131985403131</v>
      </c>
      <c r="F118" s="18">
        <v>0.20684389022233801</v>
      </c>
      <c r="G118" s="18">
        <v>0.2557942565188791</v>
      </c>
      <c r="H118" s="20">
        <v>0.15668833878903476</v>
      </c>
      <c r="I118" s="18">
        <v>0.13966061492866974</v>
      </c>
      <c r="J118" s="18">
        <v>0.17489583027732025</v>
      </c>
      <c r="K118" s="129">
        <v>270</v>
      </c>
      <c r="L118" s="129">
        <v>260</v>
      </c>
      <c r="M118" s="18">
        <f t="shared" si="10"/>
        <v>7.3762981064996541E-2</v>
      </c>
      <c r="N118" s="18">
        <f t="shared" si="9"/>
        <v>7.3762981064996541E-2</v>
      </c>
      <c r="O118" s="224"/>
      <c r="P118" s="19" t="str">
        <f t="shared" si="13"/>
        <v>TRUE</v>
      </c>
      <c r="Q118" s="8" t="str">
        <f t="shared" si="11"/>
        <v>TRUE</v>
      </c>
      <c r="R118" s="9" t="b">
        <f t="shared" si="12"/>
        <v>0</v>
      </c>
      <c r="S118" s="2"/>
    </row>
    <row r="119" spans="1:19" ht="12.75" x14ac:dyDescent="0.2">
      <c r="A119" s="217" t="s">
        <v>9</v>
      </c>
      <c r="B119" s="23"/>
      <c r="C119" s="228"/>
      <c r="D119" s="7" t="s">
        <v>132</v>
      </c>
      <c r="E119" s="20">
        <v>0.275386255005869</v>
      </c>
      <c r="F119" s="18">
        <v>0.25014234160143589</v>
      </c>
      <c r="G119" s="18">
        <v>0.30205614361125299</v>
      </c>
      <c r="H119" s="20">
        <v>0.21119462831814803</v>
      </c>
      <c r="I119" s="18">
        <v>0.1918719606758591</v>
      </c>
      <c r="J119" s="18">
        <v>0.23142691269372306</v>
      </c>
      <c r="K119" s="129">
        <v>352</v>
      </c>
      <c r="L119" s="129">
        <v>313</v>
      </c>
      <c r="M119" s="18">
        <f t="shared" si="10"/>
        <v>6.4191626687720965E-2</v>
      </c>
      <c r="N119" s="18">
        <f t="shared" si="9"/>
        <v>6.4191626687720965E-2</v>
      </c>
      <c r="O119" s="224"/>
      <c r="P119" s="19" t="str">
        <f t="shared" si="13"/>
        <v>TRUE</v>
      </c>
      <c r="Q119" s="8" t="str">
        <f t="shared" si="11"/>
        <v>TRUE</v>
      </c>
      <c r="R119" s="9" t="b">
        <f t="shared" si="12"/>
        <v>0</v>
      </c>
      <c r="S119" s="2"/>
    </row>
    <row r="120" spans="1:19" ht="12.75" x14ac:dyDescent="0.2">
      <c r="A120" s="217"/>
      <c r="B120" s="21"/>
      <c r="C120" s="223"/>
      <c r="D120" s="7" t="s">
        <v>133</v>
      </c>
      <c r="E120" s="20">
        <v>0.24549496930807579</v>
      </c>
      <c r="F120" s="18">
        <v>0.22123674127563056</v>
      </c>
      <c r="G120" s="18">
        <v>0.271254854532193</v>
      </c>
      <c r="H120" s="20">
        <v>0.34603792748324425</v>
      </c>
      <c r="I120" s="18">
        <v>0.32360630630441478</v>
      </c>
      <c r="J120" s="18">
        <v>0.36971578890301304</v>
      </c>
      <c r="K120" s="129">
        <v>585</v>
      </c>
      <c r="L120" s="129">
        <v>319</v>
      </c>
      <c r="M120" s="18">
        <f t="shared" si="10"/>
        <v>-0.10054295817516845</v>
      </c>
      <c r="N120" s="18">
        <f t="shared" si="9"/>
        <v>0.10054295817516845</v>
      </c>
      <c r="O120" s="224"/>
      <c r="P120" s="19" t="str">
        <f t="shared" si="13"/>
        <v>TRUE</v>
      </c>
      <c r="Q120" s="8" t="b">
        <f t="shared" si="11"/>
        <v>0</v>
      </c>
      <c r="R120" s="9" t="str">
        <f t="shared" si="12"/>
        <v>TRUE</v>
      </c>
      <c r="S120" s="2"/>
    </row>
    <row r="121" spans="1:19" ht="12.75" x14ac:dyDescent="0.2">
      <c r="A121" s="217" t="s">
        <v>9</v>
      </c>
      <c r="B121" s="22" t="s">
        <v>1450</v>
      </c>
      <c r="C121" s="222" t="s">
        <v>134</v>
      </c>
      <c r="D121" s="7" t="s">
        <v>130</v>
      </c>
      <c r="E121" s="20">
        <v>0.17838321617691158</v>
      </c>
      <c r="F121" s="18">
        <v>0.13375433895586147</v>
      </c>
      <c r="G121" s="18">
        <v>0.22856087606890496</v>
      </c>
      <c r="H121" s="20">
        <v>0.19344948881069104</v>
      </c>
      <c r="I121" s="18">
        <v>0.16454205169214783</v>
      </c>
      <c r="J121" s="18">
        <v>0.22433796686026278</v>
      </c>
      <c r="K121" s="129">
        <v>130</v>
      </c>
      <c r="L121" s="129">
        <v>47</v>
      </c>
      <c r="M121" s="18">
        <f t="shared" si="10"/>
        <v>-1.5066272633779465E-2</v>
      </c>
      <c r="N121" s="18">
        <f t="shared" si="9"/>
        <v>1.5066272633779465E-2</v>
      </c>
      <c r="O121" s="224">
        <f>AVERAGE(N121:N124)</f>
        <v>7.1269747642497355E-2</v>
      </c>
      <c r="P121" s="19" t="str">
        <f t="shared" si="13"/>
        <v/>
      </c>
      <c r="Q121" s="8" t="b">
        <f t="shared" si="11"/>
        <v>0</v>
      </c>
      <c r="R121" s="9" t="b">
        <f t="shared" si="12"/>
        <v>0</v>
      </c>
      <c r="S121" s="2"/>
    </row>
    <row r="122" spans="1:19" ht="12.75" x14ac:dyDescent="0.2">
      <c r="A122" s="217"/>
      <c r="B122" s="23"/>
      <c r="C122" s="228"/>
      <c r="D122" s="7" t="s">
        <v>131</v>
      </c>
      <c r="E122" s="20">
        <v>0.20688759107307816</v>
      </c>
      <c r="F122" s="18">
        <v>0.15892912586144581</v>
      </c>
      <c r="G122" s="18">
        <v>0.25918445132276524</v>
      </c>
      <c r="H122" s="20">
        <v>0.13137304238168507</v>
      </c>
      <c r="I122" s="18">
        <v>0.10769749768517504</v>
      </c>
      <c r="J122" s="18">
        <v>0.15895800391905168</v>
      </c>
      <c r="K122" s="129">
        <v>88</v>
      </c>
      <c r="L122" s="129">
        <v>52</v>
      </c>
      <c r="M122" s="18">
        <f t="shared" si="10"/>
        <v>7.5514548691393096E-2</v>
      </c>
      <c r="N122" s="18">
        <f t="shared" si="9"/>
        <v>7.5514548691393096E-2</v>
      </c>
      <c r="O122" s="224"/>
      <c r="P122" s="19" t="str">
        <f t="shared" si="13"/>
        <v/>
      </c>
      <c r="Q122" s="8" t="b">
        <f t="shared" si="11"/>
        <v>0</v>
      </c>
      <c r="R122" s="9" t="b">
        <f t="shared" si="12"/>
        <v>0</v>
      </c>
      <c r="S122" s="2"/>
    </row>
    <row r="123" spans="1:19" ht="12.75" customHeight="1" x14ac:dyDescent="0.2">
      <c r="A123" s="217" t="s">
        <v>9</v>
      </c>
      <c r="B123" s="23"/>
      <c r="C123" s="228"/>
      <c r="D123" s="7" t="s">
        <v>132</v>
      </c>
      <c r="E123" s="20">
        <v>0.26419740495884164</v>
      </c>
      <c r="F123" s="18">
        <v>0.2140651764568563</v>
      </c>
      <c r="G123" s="18">
        <v>0.32361513282242949</v>
      </c>
      <c r="H123" s="20">
        <v>0.19717245836524044</v>
      </c>
      <c r="I123" s="18">
        <v>0.1687531136831916</v>
      </c>
      <c r="J123" s="18">
        <v>0.22907014448618532</v>
      </c>
      <c r="K123" s="129">
        <v>121</v>
      </c>
      <c r="L123" s="129">
        <v>54</v>
      </c>
      <c r="M123" s="18">
        <f t="shared" si="10"/>
        <v>6.7024946593601198E-2</v>
      </c>
      <c r="N123" s="18">
        <f t="shared" si="9"/>
        <v>6.7024946593601198E-2</v>
      </c>
      <c r="O123" s="224"/>
      <c r="P123" s="19" t="str">
        <f t="shared" si="13"/>
        <v/>
      </c>
      <c r="Q123" s="8" t="b">
        <f t="shared" si="11"/>
        <v>0</v>
      </c>
      <c r="R123" s="9" t="b">
        <f t="shared" si="12"/>
        <v>0</v>
      </c>
      <c r="S123" s="2"/>
    </row>
    <row r="124" spans="1:19" ht="12.75" x14ac:dyDescent="0.2">
      <c r="A124" s="217"/>
      <c r="B124" s="21"/>
      <c r="C124" s="223"/>
      <c r="D124" s="7" t="s">
        <v>133</v>
      </c>
      <c r="E124" s="20">
        <v>0.35053178779116823</v>
      </c>
      <c r="F124" s="18">
        <v>0.29341547666828449</v>
      </c>
      <c r="G124" s="18">
        <v>0.41165692317300023</v>
      </c>
      <c r="H124" s="20">
        <v>0.47800501044238386</v>
      </c>
      <c r="I124" s="18">
        <v>0.43983201988344744</v>
      </c>
      <c r="J124" s="18">
        <v>0.5154519168486279</v>
      </c>
      <c r="K124" s="129">
        <v>334</v>
      </c>
      <c r="L124" s="129">
        <v>95</v>
      </c>
      <c r="M124" s="18">
        <f t="shared" si="10"/>
        <v>-0.12747322265121563</v>
      </c>
      <c r="N124" s="18">
        <f t="shared" si="9"/>
        <v>0.12747322265121563</v>
      </c>
      <c r="O124" s="224"/>
      <c r="P124" s="19" t="str">
        <f t="shared" si="13"/>
        <v>TRUE</v>
      </c>
      <c r="Q124" s="8" t="b">
        <f t="shared" si="11"/>
        <v>0</v>
      </c>
      <c r="R124" s="9" t="str">
        <f t="shared" si="12"/>
        <v>TRUE</v>
      </c>
      <c r="S124" s="2"/>
    </row>
    <row r="125" spans="1:19" ht="12.75" x14ac:dyDescent="0.2">
      <c r="A125" s="217" t="s">
        <v>9</v>
      </c>
      <c r="B125" s="22" t="s">
        <v>588</v>
      </c>
      <c r="C125" s="222" t="s">
        <v>135</v>
      </c>
      <c r="D125" s="7" t="s">
        <v>136</v>
      </c>
      <c r="E125" s="20">
        <v>0.50166986900501553</v>
      </c>
      <c r="F125" s="18">
        <v>0.47991156493012288</v>
      </c>
      <c r="G125" s="18">
        <v>0.5229857315656179</v>
      </c>
      <c r="H125" s="20">
        <v>0.60758758185989548</v>
      </c>
      <c r="I125" s="18">
        <v>0.58946450297426778</v>
      </c>
      <c r="J125" s="18">
        <v>0.62548678567768801</v>
      </c>
      <c r="K125" s="129">
        <v>1769</v>
      </c>
      <c r="L125" s="129">
        <v>1049</v>
      </c>
      <c r="M125" s="18">
        <f t="shared" si="10"/>
        <v>-0.10591771285487994</v>
      </c>
      <c r="N125" s="18">
        <f t="shared" si="9"/>
        <v>0.10591771285487994</v>
      </c>
      <c r="O125" s="224">
        <f>AVERAGE(N125:N128)</f>
        <v>5.4644711797536737E-2</v>
      </c>
      <c r="P125" s="19" t="str">
        <f t="shared" si="13"/>
        <v>TRUE</v>
      </c>
      <c r="Q125" s="8" t="b">
        <f t="shared" si="11"/>
        <v>0</v>
      </c>
      <c r="R125" s="9" t="str">
        <f t="shared" si="12"/>
        <v>TRUE</v>
      </c>
      <c r="S125" s="2"/>
    </row>
    <row r="126" spans="1:19" ht="12.75" x14ac:dyDescent="0.2">
      <c r="A126" s="217"/>
      <c r="B126" s="23"/>
      <c r="C126" s="228"/>
      <c r="D126" s="7" t="s">
        <v>137</v>
      </c>
      <c r="E126" s="20">
        <v>0.386682660162879</v>
      </c>
      <c r="F126" s="18">
        <v>0.36602665945352164</v>
      </c>
      <c r="G126" s="18">
        <v>0.40798421232446003</v>
      </c>
      <c r="H126" s="20">
        <v>0.29053934875017029</v>
      </c>
      <c r="I126" s="18">
        <v>0.27414193032330753</v>
      </c>
      <c r="J126" s="18">
        <v>0.30764147206844417</v>
      </c>
      <c r="K126" s="129">
        <v>796</v>
      </c>
      <c r="L126" s="129">
        <v>797</v>
      </c>
      <c r="M126" s="18">
        <f t="shared" si="10"/>
        <v>9.614331141270871E-2</v>
      </c>
      <c r="N126" s="18">
        <f t="shared" si="9"/>
        <v>9.614331141270871E-2</v>
      </c>
      <c r="O126" s="224"/>
      <c r="P126" s="19" t="str">
        <f t="shared" si="13"/>
        <v>TRUE</v>
      </c>
      <c r="Q126" s="8" t="str">
        <f t="shared" si="11"/>
        <v>TRUE</v>
      </c>
      <c r="R126" s="9" t="b">
        <f t="shared" si="12"/>
        <v>0</v>
      </c>
      <c r="S126" s="2"/>
    </row>
    <row r="127" spans="1:19" ht="12.75" customHeight="1" x14ac:dyDescent="0.2">
      <c r="A127" s="217" t="s">
        <v>9</v>
      </c>
      <c r="B127" s="23"/>
      <c r="C127" s="228"/>
      <c r="D127" s="7" t="s">
        <v>138</v>
      </c>
      <c r="E127" s="20">
        <v>8.580147045104429E-2</v>
      </c>
      <c r="F127" s="18">
        <v>7.411069111789706E-2</v>
      </c>
      <c r="G127" s="18">
        <v>9.8228045233336281E-2</v>
      </c>
      <c r="H127" s="20">
        <v>7.2655358268679041E-2</v>
      </c>
      <c r="I127" s="18">
        <v>6.3526086909260218E-2</v>
      </c>
      <c r="J127" s="18">
        <v>8.268865551089831E-2</v>
      </c>
      <c r="K127" s="129">
        <v>177</v>
      </c>
      <c r="L127" s="129">
        <v>167</v>
      </c>
      <c r="M127" s="18">
        <f t="shared" si="10"/>
        <v>1.3146112182365249E-2</v>
      </c>
      <c r="N127" s="18">
        <f t="shared" si="9"/>
        <v>1.3146112182365249E-2</v>
      </c>
      <c r="O127" s="224"/>
      <c r="P127" s="19" t="str">
        <f t="shared" si="13"/>
        <v/>
      </c>
      <c r="Q127" s="8" t="b">
        <f t="shared" si="11"/>
        <v>0</v>
      </c>
      <c r="R127" s="9" t="b">
        <f t="shared" si="12"/>
        <v>0</v>
      </c>
      <c r="S127" s="2"/>
    </row>
    <row r="128" spans="1:19" ht="12.75" x14ac:dyDescent="0.2">
      <c r="A128" s="217"/>
      <c r="B128" s="21"/>
      <c r="C128" s="223"/>
      <c r="D128" s="7" t="s">
        <v>139</v>
      </c>
      <c r="E128" s="20">
        <v>2.5846000381061919E-2</v>
      </c>
      <c r="F128" s="18">
        <v>1.9465399768228375E-2</v>
      </c>
      <c r="G128" s="18">
        <v>3.3117560558150627E-2</v>
      </c>
      <c r="H128" s="20">
        <v>2.9217711121254965E-2</v>
      </c>
      <c r="I128" s="18">
        <v>2.3342441323529427E-2</v>
      </c>
      <c r="J128" s="18">
        <v>3.5758252340144292E-2</v>
      </c>
      <c r="K128" s="129">
        <v>78</v>
      </c>
      <c r="L128" s="129">
        <v>54</v>
      </c>
      <c r="M128" s="18">
        <f t="shared" si="10"/>
        <v>-3.3717107401930457E-3</v>
      </c>
      <c r="N128" s="18">
        <f t="shared" si="9"/>
        <v>3.3717107401930457E-3</v>
      </c>
      <c r="O128" s="224"/>
      <c r="P128" s="19" t="str">
        <f t="shared" si="13"/>
        <v/>
      </c>
      <c r="Q128" s="8" t="b">
        <f t="shared" si="11"/>
        <v>0</v>
      </c>
      <c r="R128" s="9" t="b">
        <f t="shared" si="12"/>
        <v>0</v>
      </c>
      <c r="S128" s="2"/>
    </row>
    <row r="129" spans="1:19" ht="12.75" customHeight="1" x14ac:dyDescent="0.2">
      <c r="A129" s="217" t="s">
        <v>9</v>
      </c>
      <c r="B129" s="21" t="s">
        <v>636</v>
      </c>
      <c r="C129" s="222" t="s">
        <v>140</v>
      </c>
      <c r="D129" s="7" t="s">
        <v>13</v>
      </c>
      <c r="E129" s="20">
        <v>0.48822573741923642</v>
      </c>
      <c r="F129" s="18">
        <v>0.46639704935252319</v>
      </c>
      <c r="G129" s="18">
        <v>0.50945881316861819</v>
      </c>
      <c r="H129" s="20">
        <v>0.5184875628094594</v>
      </c>
      <c r="I129" s="18">
        <v>0.49998713309837195</v>
      </c>
      <c r="J129" s="18">
        <v>0.536854470021771</v>
      </c>
      <c r="K129" s="129">
        <v>1469</v>
      </c>
      <c r="L129" s="129">
        <v>958</v>
      </c>
      <c r="M129" s="18">
        <f t="shared" si="10"/>
        <v>-3.0261825390222985E-2</v>
      </c>
      <c r="N129" s="18">
        <f t="shared" ref="N129:N192" si="14">ABS(M129)</f>
        <v>3.0261825390222985E-2</v>
      </c>
      <c r="O129" s="224">
        <f>AVERAGE(N129:N130)</f>
        <v>3.0261825390223124E-2</v>
      </c>
      <c r="P129" s="19" t="str">
        <f t="shared" si="13"/>
        <v/>
      </c>
      <c r="Q129" s="8" t="b">
        <f t="shared" si="11"/>
        <v>0</v>
      </c>
      <c r="R129" s="9" t="b">
        <f t="shared" si="12"/>
        <v>0</v>
      </c>
      <c r="S129" s="2"/>
    </row>
    <row r="130" spans="1:19" ht="12.75" x14ac:dyDescent="0.2">
      <c r="A130" s="217"/>
      <c r="C130" s="223"/>
      <c r="D130" s="7" t="s">
        <v>14</v>
      </c>
      <c r="E130" s="20">
        <v>0.51177426258076464</v>
      </c>
      <c r="F130" s="18">
        <v>0.49005781069167148</v>
      </c>
      <c r="G130" s="18">
        <v>0.53312056125691842</v>
      </c>
      <c r="H130" s="20">
        <v>0.48151243719054138</v>
      </c>
      <c r="I130" s="18">
        <v>0.46314552997822905</v>
      </c>
      <c r="J130" s="18">
        <v>0.50001286690162816</v>
      </c>
      <c r="K130" s="129">
        <v>1349</v>
      </c>
      <c r="L130" s="129">
        <v>1109</v>
      </c>
      <c r="M130" s="18">
        <f t="shared" si="10"/>
        <v>3.0261825390223263E-2</v>
      </c>
      <c r="N130" s="18">
        <f t="shared" si="14"/>
        <v>3.0261825390223263E-2</v>
      </c>
      <c r="O130" s="224"/>
      <c r="P130" s="19" t="str">
        <f t="shared" si="13"/>
        <v/>
      </c>
      <c r="Q130" s="8" t="b">
        <f t="shared" si="11"/>
        <v>0</v>
      </c>
      <c r="R130" s="9" t="b">
        <f t="shared" si="12"/>
        <v>0</v>
      </c>
      <c r="S130" s="2"/>
    </row>
    <row r="131" spans="1:19" ht="12.75" x14ac:dyDescent="0.2">
      <c r="A131" s="217" t="s">
        <v>9</v>
      </c>
      <c r="B131" s="22" t="s">
        <v>1451</v>
      </c>
      <c r="C131" s="222" t="s">
        <v>1101</v>
      </c>
      <c r="D131" s="24" t="s">
        <v>43</v>
      </c>
      <c r="E131" s="20">
        <f>'TEMP SOURCE TAB - RECODES'!I4</f>
        <v>0.35690701734955305</v>
      </c>
      <c r="F131" s="18">
        <f>'TEMP SOURCE TAB - RECODES'!J4</f>
        <v>0.33659558466313511</v>
      </c>
      <c r="G131" s="18">
        <f>'TEMP SOURCE TAB - RECODES'!K4</f>
        <v>0.37788283393893607</v>
      </c>
      <c r="H131" s="20">
        <f>'TEMP SOURCE TAB - RECODES'!D4</f>
        <v>0.42208684870253227</v>
      </c>
      <c r="I131" s="18">
        <f>'TEMP SOURCE TAB - RECODES'!E4</f>
        <v>0.4038454421512066</v>
      </c>
      <c r="J131" s="18">
        <f>'TEMP SOURCE TAB - RECODES'!F4</f>
        <v>0.44028623670389555</v>
      </c>
      <c r="K131" s="133">
        <v>1229</v>
      </c>
      <c r="L131" s="129">
        <v>734</v>
      </c>
      <c r="M131" s="18">
        <f t="shared" ref="M131:M194" si="15">SUM(E131-H131)</f>
        <v>-6.5179831352979223E-2</v>
      </c>
      <c r="N131" s="18">
        <f t="shared" si="14"/>
        <v>6.5179831352979223E-2</v>
      </c>
      <c r="O131" s="224">
        <f>AVERAGE(N131:N133)</f>
        <v>4.3453220901986424E-2</v>
      </c>
      <c r="P131" s="19" t="str">
        <f t="shared" si="13"/>
        <v>TRUE</v>
      </c>
      <c r="Q131" s="8" t="b">
        <f t="shared" ref="Q131:Q194" si="16">IF(AND($F131&gt;$J131,$I131&lt;$G131),"TRUE")</f>
        <v>0</v>
      </c>
      <c r="R131" s="9" t="str">
        <f t="shared" ref="R131:R194" si="17">IF($I131&gt;$G131, "TRUE")</f>
        <v>TRUE</v>
      </c>
      <c r="S131" s="2"/>
    </row>
    <row r="132" spans="1:19" ht="12.75" x14ac:dyDescent="0.2">
      <c r="A132" s="217"/>
      <c r="B132" s="23"/>
      <c r="C132" s="228"/>
      <c r="D132" s="24" t="s">
        <v>44</v>
      </c>
      <c r="E132" s="20">
        <f>'TEMP SOURCE TAB - RECODES'!I5</f>
        <v>0.52385313810536016</v>
      </c>
      <c r="F132" s="18">
        <f>'TEMP SOURCE TAB - RECODES'!J5</f>
        <v>0.50239657444290486</v>
      </c>
      <c r="G132" s="18">
        <f>'TEMP SOURCE TAB - RECODES'!K5</f>
        <v>0.5454319132824077</v>
      </c>
      <c r="H132" s="20">
        <f>'TEMP SOURCE TAB - RECODES'!D5</f>
        <v>0.46756336798929277</v>
      </c>
      <c r="I132" s="18">
        <f>'TEMP SOURCE TAB - RECODES'!E5</f>
        <v>0.44935582524961409</v>
      </c>
      <c r="J132" s="18">
        <f>'TEMP SOURCE TAB - RECODES'!F5</f>
        <v>0.48617136927766647</v>
      </c>
      <c r="K132" s="132">
        <v>1312</v>
      </c>
      <c r="L132" s="129">
        <v>1085</v>
      </c>
      <c r="M132" s="18">
        <f t="shared" si="15"/>
        <v>5.6289770116067395E-2</v>
      </c>
      <c r="N132" s="18">
        <f t="shared" si="14"/>
        <v>5.6289770116067395E-2</v>
      </c>
      <c r="O132" s="224"/>
      <c r="P132" s="19" t="str">
        <f t="shared" si="13"/>
        <v>TRUE</v>
      </c>
      <c r="Q132" s="8" t="str">
        <f t="shared" si="16"/>
        <v>TRUE</v>
      </c>
      <c r="R132" s="9" t="b">
        <f t="shared" si="17"/>
        <v>0</v>
      </c>
      <c r="S132" s="2"/>
    </row>
    <row r="133" spans="1:19" ht="12.75" customHeight="1" x14ac:dyDescent="0.2">
      <c r="A133" s="217" t="s">
        <v>9</v>
      </c>
      <c r="B133" s="23"/>
      <c r="C133" s="228"/>
      <c r="D133" s="24" t="s">
        <v>1102</v>
      </c>
      <c r="E133" s="20">
        <f>'TEMP SOURCE TAB - RECODES'!I6</f>
        <v>0.1192398445450884</v>
      </c>
      <c r="F133" s="18">
        <f>'TEMP SOURCE TAB - RECODES'!J6</f>
        <v>0.10604763115503016</v>
      </c>
      <c r="G133" s="18">
        <f>'TEMP SOURCE TAB - RECODES'!K6</f>
        <v>0.13401070842641571</v>
      </c>
      <c r="H133" s="20">
        <f>'TEMP SOURCE TAB - RECODES'!D6</f>
        <v>0.11034978330817573</v>
      </c>
      <c r="I133" s="18">
        <f>'TEMP SOURCE TAB - RECODES'!E6</f>
        <v>9.9122990726070656E-2</v>
      </c>
      <c r="J133" s="18">
        <f>'TEMP SOURCE TAB - RECODES'!F6</f>
        <v>0.12224381468740141</v>
      </c>
      <c r="K133" s="132">
        <v>278</v>
      </c>
      <c r="L133" s="129">
        <v>248</v>
      </c>
      <c r="M133" s="18">
        <f t="shared" si="15"/>
        <v>8.8900612369126747E-3</v>
      </c>
      <c r="N133" s="18">
        <f t="shared" si="14"/>
        <v>8.8900612369126747E-3</v>
      </c>
      <c r="O133" s="224"/>
      <c r="P133" s="19" t="str">
        <f t="shared" si="13"/>
        <v/>
      </c>
      <c r="Q133" s="8" t="b">
        <f t="shared" si="16"/>
        <v>0</v>
      </c>
      <c r="R133" s="9" t="b">
        <f t="shared" si="17"/>
        <v>0</v>
      </c>
      <c r="S133" s="2"/>
    </row>
    <row r="134" spans="1:19" ht="12.75" x14ac:dyDescent="0.2">
      <c r="A134" s="217" t="s">
        <v>9</v>
      </c>
      <c r="B134" s="22" t="s">
        <v>873</v>
      </c>
      <c r="C134" s="222" t="s">
        <v>141</v>
      </c>
      <c r="D134" s="24" t="s">
        <v>43</v>
      </c>
      <c r="E134" s="20">
        <v>0.20477418806428005</v>
      </c>
      <c r="F134" s="18">
        <v>0.18776432312617364</v>
      </c>
      <c r="G134" s="18">
        <v>0.22254918409514957</v>
      </c>
      <c r="H134" s="20">
        <v>0.19207676906420926</v>
      </c>
      <c r="I134" s="18">
        <v>0.17775873654163146</v>
      </c>
      <c r="J134" s="18">
        <v>0.20683385129634524</v>
      </c>
      <c r="K134" s="129">
        <v>572</v>
      </c>
      <c r="L134" s="129">
        <v>411</v>
      </c>
      <c r="M134" s="18">
        <f t="shared" si="15"/>
        <v>1.2697419000070792E-2</v>
      </c>
      <c r="N134" s="18">
        <f t="shared" si="14"/>
        <v>1.2697419000070792E-2</v>
      </c>
      <c r="O134" s="224">
        <f>AVERAGE(N134:N137)</f>
        <v>1.8216184017707231E-2</v>
      </c>
      <c r="P134" s="19" t="str">
        <f t="shared" si="13"/>
        <v/>
      </c>
      <c r="Q134" s="8" t="b">
        <f t="shared" si="16"/>
        <v>0</v>
      </c>
      <c r="R134" s="9" t="b">
        <f t="shared" si="17"/>
        <v>0</v>
      </c>
      <c r="S134" s="2"/>
    </row>
    <row r="135" spans="1:19" ht="12.75" x14ac:dyDescent="0.2">
      <c r="A135" s="217"/>
      <c r="B135" s="23"/>
      <c r="C135" s="228"/>
      <c r="D135" s="24" t="s">
        <v>44</v>
      </c>
      <c r="E135" s="20">
        <v>0.3869050281609514</v>
      </c>
      <c r="F135" s="18">
        <v>0.36590838409641707</v>
      </c>
      <c r="G135" s="18">
        <v>0.4078840243772246</v>
      </c>
      <c r="H135" s="20">
        <v>0.36317007912560806</v>
      </c>
      <c r="I135" s="18">
        <v>0.34541688930357334</v>
      </c>
      <c r="J135" s="18">
        <v>0.3809111608714415</v>
      </c>
      <c r="K135" s="129">
        <v>1018</v>
      </c>
      <c r="L135" s="129">
        <v>811</v>
      </c>
      <c r="M135" s="18">
        <f t="shared" si="15"/>
        <v>2.3734949035343345E-2</v>
      </c>
      <c r="N135" s="18">
        <f t="shared" si="14"/>
        <v>2.3734949035343345E-2</v>
      </c>
      <c r="O135" s="224"/>
      <c r="P135" s="19" t="str">
        <f t="shared" si="13"/>
        <v/>
      </c>
      <c r="Q135" s="8" t="b">
        <f t="shared" si="16"/>
        <v>0</v>
      </c>
      <c r="R135" s="9" t="b">
        <f t="shared" si="17"/>
        <v>0</v>
      </c>
      <c r="S135" s="2"/>
    </row>
    <row r="136" spans="1:19" ht="12.75" customHeight="1" x14ac:dyDescent="0.2">
      <c r="A136" s="217" t="s">
        <v>9</v>
      </c>
      <c r="B136" s="23"/>
      <c r="C136" s="228"/>
      <c r="D136" s="24" t="s">
        <v>45</v>
      </c>
      <c r="E136" s="20">
        <v>0.3631704842365131</v>
      </c>
      <c r="F136" s="18">
        <v>0.34248834658120531</v>
      </c>
      <c r="G136" s="18">
        <v>0.3839358046020776</v>
      </c>
      <c r="H136" s="20">
        <v>0.36820988204921834</v>
      </c>
      <c r="I136" s="18">
        <v>0.3503286706479693</v>
      </c>
      <c r="J136" s="18">
        <v>0.38592530528080471</v>
      </c>
      <c r="K136" s="129">
        <v>1002</v>
      </c>
      <c r="L136" s="129">
        <v>740</v>
      </c>
      <c r="M136" s="18">
        <f t="shared" si="15"/>
        <v>-5.0393978127052375E-3</v>
      </c>
      <c r="N136" s="18">
        <f t="shared" si="14"/>
        <v>5.0393978127052375E-3</v>
      </c>
      <c r="O136" s="224"/>
      <c r="P136" s="19" t="str">
        <f t="shared" si="13"/>
        <v/>
      </c>
      <c r="Q136" s="8" t="b">
        <f t="shared" si="16"/>
        <v>0</v>
      </c>
      <c r="R136" s="9" t="b">
        <f t="shared" si="17"/>
        <v>0</v>
      </c>
      <c r="S136" s="2"/>
    </row>
    <row r="137" spans="1:19" ht="12.75" x14ac:dyDescent="0.2">
      <c r="A137" s="217"/>
      <c r="B137" s="21"/>
      <c r="C137" s="223"/>
      <c r="D137" s="24" t="s">
        <v>46</v>
      </c>
      <c r="E137" s="20">
        <v>4.515029953825607E-2</v>
      </c>
      <c r="F137" s="18">
        <v>3.6702438036363298E-2</v>
      </c>
      <c r="G137" s="18">
        <v>5.4599847559620995E-2</v>
      </c>
      <c r="H137" s="20">
        <v>7.6543269760965621E-2</v>
      </c>
      <c r="I137" s="18">
        <v>6.726069713885649E-2</v>
      </c>
      <c r="J137" s="18">
        <v>8.6908496953834291E-2</v>
      </c>
      <c r="K137" s="129">
        <v>223</v>
      </c>
      <c r="L137" s="129">
        <v>102</v>
      </c>
      <c r="M137" s="18">
        <f t="shared" si="15"/>
        <v>-3.1392970222709551E-2</v>
      </c>
      <c r="N137" s="18">
        <f t="shared" si="14"/>
        <v>3.1392970222709551E-2</v>
      </c>
      <c r="O137" s="224"/>
      <c r="P137" s="19" t="str">
        <f t="shared" si="13"/>
        <v>TRUE</v>
      </c>
      <c r="Q137" s="8" t="b">
        <f t="shared" si="16"/>
        <v>0</v>
      </c>
      <c r="R137" s="9" t="str">
        <f t="shared" si="17"/>
        <v>TRUE</v>
      </c>
      <c r="S137" s="2"/>
    </row>
    <row r="138" spans="1:19" ht="12.75" x14ac:dyDescent="0.2">
      <c r="A138" s="217" t="s">
        <v>9</v>
      </c>
      <c r="B138" s="22" t="s">
        <v>627</v>
      </c>
      <c r="C138" s="222" t="s">
        <v>142</v>
      </c>
      <c r="D138" s="24" t="s">
        <v>43</v>
      </c>
      <c r="E138" s="20">
        <v>0.28669512681230391</v>
      </c>
      <c r="F138" s="18">
        <v>0.26735614350116643</v>
      </c>
      <c r="G138" s="18">
        <v>0.30632954020405712</v>
      </c>
      <c r="H138" s="20">
        <v>0.36157784189145303</v>
      </c>
      <c r="I138" s="18">
        <v>0.34399345646988094</v>
      </c>
      <c r="J138" s="18">
        <v>0.37943824561681549</v>
      </c>
      <c r="K138" s="129">
        <v>1046</v>
      </c>
      <c r="L138" s="129">
        <v>603</v>
      </c>
      <c r="M138" s="18">
        <f t="shared" si="15"/>
        <v>-7.488271507914912E-2</v>
      </c>
      <c r="N138" s="18">
        <f t="shared" si="14"/>
        <v>7.488271507914912E-2</v>
      </c>
      <c r="O138" s="224">
        <f>AVERAGE(N138:N141)</f>
        <v>3.7441357539574671E-2</v>
      </c>
      <c r="P138" s="19" t="str">
        <f t="shared" si="13"/>
        <v>TRUE</v>
      </c>
      <c r="Q138" s="8" t="b">
        <f t="shared" si="16"/>
        <v>0</v>
      </c>
      <c r="R138" s="9" t="str">
        <f t="shared" si="17"/>
        <v>TRUE</v>
      </c>
      <c r="S138" s="2"/>
    </row>
    <row r="139" spans="1:19" ht="12.75" x14ac:dyDescent="0.2">
      <c r="A139" s="217"/>
      <c r="B139" s="23"/>
      <c r="C139" s="228"/>
      <c r="D139" s="24" t="s">
        <v>44</v>
      </c>
      <c r="E139" s="20">
        <v>0.53395510709265304</v>
      </c>
      <c r="F139" s="18">
        <v>0.51233638312541951</v>
      </c>
      <c r="G139" s="18">
        <v>0.55533255408315907</v>
      </c>
      <c r="H139" s="20">
        <v>0.49379344141946041</v>
      </c>
      <c r="I139" s="18">
        <v>0.4753613616720237</v>
      </c>
      <c r="J139" s="18">
        <v>0.51224441249951003</v>
      </c>
      <c r="K139" s="129">
        <v>1377</v>
      </c>
      <c r="L139" s="129">
        <v>1099</v>
      </c>
      <c r="M139" s="18">
        <f t="shared" si="15"/>
        <v>4.0161665673192626E-2</v>
      </c>
      <c r="N139" s="18">
        <f t="shared" si="14"/>
        <v>4.0161665673192626E-2</v>
      </c>
      <c r="O139" s="224"/>
      <c r="P139" s="19" t="str">
        <f t="shared" si="13"/>
        <v>TRUE</v>
      </c>
      <c r="Q139" s="8" t="str">
        <f t="shared" si="16"/>
        <v>TRUE</v>
      </c>
      <c r="R139" s="9" t="b">
        <f t="shared" si="17"/>
        <v>0</v>
      </c>
      <c r="S139" s="2"/>
    </row>
    <row r="140" spans="1:19" ht="12.75" customHeight="1" x14ac:dyDescent="0.2">
      <c r="A140" s="217" t="s">
        <v>9</v>
      </c>
      <c r="B140" s="23"/>
      <c r="C140" s="228"/>
      <c r="D140" s="24" t="s">
        <v>45</v>
      </c>
      <c r="E140" s="20">
        <v>0.15274971480930388</v>
      </c>
      <c r="F140" s="18">
        <v>0.13792204862278676</v>
      </c>
      <c r="G140" s="18">
        <v>0.16895461269475043</v>
      </c>
      <c r="H140" s="20">
        <v>0.12168107538138648</v>
      </c>
      <c r="I140" s="18">
        <v>0.10991770089329295</v>
      </c>
      <c r="J140" s="18">
        <v>0.13403445418401516</v>
      </c>
      <c r="K140" s="129">
        <v>329</v>
      </c>
      <c r="L140" s="129">
        <v>310</v>
      </c>
      <c r="M140" s="18">
        <f t="shared" si="15"/>
        <v>3.1068639427917405E-2</v>
      </c>
      <c r="N140" s="18">
        <f t="shared" si="14"/>
        <v>3.1068639427917405E-2</v>
      </c>
      <c r="O140" s="224"/>
      <c r="P140" s="19" t="str">
        <f t="shared" si="13"/>
        <v>TRUE</v>
      </c>
      <c r="Q140" s="8" t="str">
        <f t="shared" si="16"/>
        <v>TRUE</v>
      </c>
      <c r="R140" s="9" t="b">
        <f t="shared" si="17"/>
        <v>0</v>
      </c>
      <c r="S140" s="2"/>
    </row>
    <row r="141" spans="1:19" ht="12.75" x14ac:dyDescent="0.2">
      <c r="A141" s="217"/>
      <c r="B141" s="21"/>
      <c r="C141" s="223"/>
      <c r="D141" s="24" t="s">
        <v>46</v>
      </c>
      <c r="E141" s="20">
        <v>2.6600051285740153E-2</v>
      </c>
      <c r="F141" s="18">
        <v>2.0327530618189441E-2</v>
      </c>
      <c r="G141" s="18">
        <v>3.4239705515998753E-2</v>
      </c>
      <c r="H141" s="20">
        <v>2.2947641307700627E-2</v>
      </c>
      <c r="I141" s="18">
        <v>1.7983157677984876E-2</v>
      </c>
      <c r="J141" s="18">
        <v>2.9077278251336214E-2</v>
      </c>
      <c r="K141" s="129">
        <v>68</v>
      </c>
      <c r="L141" s="129">
        <v>54</v>
      </c>
      <c r="M141" s="18">
        <f t="shared" si="15"/>
        <v>3.6524099780395267E-3</v>
      </c>
      <c r="N141" s="18">
        <f t="shared" si="14"/>
        <v>3.6524099780395267E-3</v>
      </c>
      <c r="O141" s="224"/>
      <c r="P141" s="19" t="str">
        <f t="shared" si="13"/>
        <v/>
      </c>
      <c r="Q141" s="8" t="b">
        <f t="shared" si="16"/>
        <v>0</v>
      </c>
      <c r="R141" s="9" t="b">
        <f t="shared" si="17"/>
        <v>0</v>
      </c>
      <c r="S141" s="2"/>
    </row>
    <row r="142" spans="1:19" ht="12.75" customHeight="1" x14ac:dyDescent="0.2">
      <c r="A142" s="217" t="s">
        <v>9</v>
      </c>
      <c r="B142" s="22" t="s">
        <v>603</v>
      </c>
      <c r="C142" s="222" t="s">
        <v>143</v>
      </c>
      <c r="D142" s="24" t="s">
        <v>43</v>
      </c>
      <c r="E142" s="20">
        <v>0.3035117080075066</v>
      </c>
      <c r="F142" s="18">
        <v>0.28305955911745906</v>
      </c>
      <c r="G142" s="18">
        <v>0.32406218437051121</v>
      </c>
      <c r="H142" s="20">
        <v>0.37136815494796394</v>
      </c>
      <c r="I142" s="18">
        <v>0.35264072421113979</v>
      </c>
      <c r="J142" s="18">
        <v>0.39003887442739055</v>
      </c>
      <c r="K142" s="129">
        <v>977</v>
      </c>
      <c r="L142" s="129">
        <v>588</v>
      </c>
      <c r="M142" s="18">
        <f t="shared" si="15"/>
        <v>-6.7856446940457338E-2</v>
      </c>
      <c r="N142" s="18">
        <f t="shared" si="14"/>
        <v>6.7856446940457338E-2</v>
      </c>
      <c r="O142" s="224">
        <f>AVERAGE(N142:N145)</f>
        <v>3.4608087790503991E-2</v>
      </c>
      <c r="P142" s="19" t="str">
        <f t="shared" si="13"/>
        <v>TRUE</v>
      </c>
      <c r="Q142" s="8" t="b">
        <f t="shared" si="16"/>
        <v>0</v>
      </c>
      <c r="R142" s="9" t="str">
        <f t="shared" si="17"/>
        <v>TRUE</v>
      </c>
      <c r="S142" s="2"/>
    </row>
    <row r="143" spans="1:19" ht="12.75" x14ac:dyDescent="0.2">
      <c r="A143" s="217"/>
      <c r="B143" s="23"/>
      <c r="C143" s="228"/>
      <c r="D143" s="24" t="s">
        <v>44</v>
      </c>
      <c r="E143" s="20">
        <v>0.50920347014188005</v>
      </c>
      <c r="F143" s="18">
        <v>0.48676342494153607</v>
      </c>
      <c r="G143" s="18">
        <v>0.5313534902226964</v>
      </c>
      <c r="H143" s="20">
        <v>0.49157076816702383</v>
      </c>
      <c r="I143" s="18">
        <v>0.47207361516117741</v>
      </c>
      <c r="J143" s="18">
        <v>0.51077169151554447</v>
      </c>
      <c r="K143" s="129">
        <v>1233</v>
      </c>
      <c r="L143" s="129">
        <v>961</v>
      </c>
      <c r="M143" s="18">
        <f t="shared" si="15"/>
        <v>1.7632701974856224E-2</v>
      </c>
      <c r="N143" s="18">
        <f t="shared" si="14"/>
        <v>1.7632701974856224E-2</v>
      </c>
      <c r="O143" s="224"/>
      <c r="P143" s="19" t="str">
        <f t="shared" si="13"/>
        <v/>
      </c>
      <c r="Q143" s="8" t="b">
        <f t="shared" si="16"/>
        <v>0</v>
      </c>
      <c r="R143" s="9" t="b">
        <f t="shared" si="17"/>
        <v>0</v>
      </c>
      <c r="S143" s="2"/>
    </row>
    <row r="144" spans="1:19" ht="12.75" customHeight="1" x14ac:dyDescent="0.2">
      <c r="A144" s="217" t="s">
        <v>9</v>
      </c>
      <c r="B144" s="23"/>
      <c r="C144" s="228"/>
      <c r="D144" s="24" t="s">
        <v>45</v>
      </c>
      <c r="E144" s="20">
        <v>0.15891762400393097</v>
      </c>
      <c r="F144" s="18">
        <v>0.14334156666971934</v>
      </c>
      <c r="G144" s="18">
        <v>0.17597996280108197</v>
      </c>
      <c r="H144" s="20">
        <v>0.10733415039777999</v>
      </c>
      <c r="I144" s="18">
        <v>9.5795926764656758E-2</v>
      </c>
      <c r="J144" s="18">
        <v>0.11976662834716766</v>
      </c>
      <c r="K144" s="129">
        <v>259</v>
      </c>
      <c r="L144" s="129">
        <v>317</v>
      </c>
      <c r="M144" s="18">
        <f t="shared" si="15"/>
        <v>5.1583473606150981E-2</v>
      </c>
      <c r="N144" s="18">
        <f t="shared" si="14"/>
        <v>5.1583473606150981E-2</v>
      </c>
      <c r="O144" s="224"/>
      <c r="P144" s="19" t="str">
        <f t="shared" si="13"/>
        <v>TRUE</v>
      </c>
      <c r="Q144" s="8" t="str">
        <f t="shared" si="16"/>
        <v>TRUE</v>
      </c>
      <c r="R144" s="9" t="b">
        <f t="shared" si="17"/>
        <v>0</v>
      </c>
      <c r="S144" s="2"/>
    </row>
    <row r="145" spans="1:19" ht="12.75" x14ac:dyDescent="0.2">
      <c r="A145" s="217"/>
      <c r="B145" s="21"/>
      <c r="C145" s="223"/>
      <c r="D145" s="24" t="s">
        <v>46</v>
      </c>
      <c r="E145" s="20">
        <v>2.8367197846683609E-2</v>
      </c>
      <c r="F145" s="18">
        <v>2.1776019532569527E-2</v>
      </c>
      <c r="G145" s="18">
        <v>3.6660913641418325E-2</v>
      </c>
      <c r="H145" s="20">
        <v>2.9726926487235027E-2</v>
      </c>
      <c r="I145" s="18">
        <v>2.3615772651450137E-2</v>
      </c>
      <c r="J145" s="18">
        <v>3.6774289889366707E-2</v>
      </c>
      <c r="K145" s="129">
        <v>65</v>
      </c>
      <c r="L145" s="129">
        <v>54</v>
      </c>
      <c r="M145" s="18">
        <f t="shared" si="15"/>
        <v>-1.3597286405514185E-3</v>
      </c>
      <c r="N145" s="18">
        <f t="shared" si="14"/>
        <v>1.3597286405514185E-3</v>
      </c>
      <c r="O145" s="224"/>
      <c r="P145" s="19" t="str">
        <f t="shared" si="13"/>
        <v/>
      </c>
      <c r="Q145" s="8" t="b">
        <f t="shared" si="16"/>
        <v>0</v>
      </c>
      <c r="R145" s="9" t="b">
        <f t="shared" si="17"/>
        <v>0</v>
      </c>
      <c r="S145" s="2"/>
    </row>
    <row r="146" spans="1:19" ht="12.75" x14ac:dyDescent="0.2">
      <c r="A146" s="217" t="s">
        <v>9</v>
      </c>
      <c r="B146" s="22" t="s">
        <v>874</v>
      </c>
      <c r="C146" s="222" t="s">
        <v>144</v>
      </c>
      <c r="D146" s="7" t="s">
        <v>145</v>
      </c>
      <c r="E146" s="20">
        <v>0.25790913964516693</v>
      </c>
      <c r="F146" s="18">
        <v>0.23923369878693151</v>
      </c>
      <c r="G146" s="18">
        <v>0.27691776750899511</v>
      </c>
      <c r="H146" s="20">
        <v>0.35086821147255137</v>
      </c>
      <c r="I146" s="18">
        <v>0.33336779080065781</v>
      </c>
      <c r="J146" s="18">
        <v>0.36856809648356603</v>
      </c>
      <c r="K146" s="129">
        <v>992</v>
      </c>
      <c r="L146" s="129">
        <v>578</v>
      </c>
      <c r="M146" s="18">
        <f t="shared" si="15"/>
        <v>-9.2959071827384443E-2</v>
      </c>
      <c r="N146" s="18">
        <f t="shared" si="14"/>
        <v>9.2959071827384443E-2</v>
      </c>
      <c r="O146" s="224">
        <f>AVERAGE(N146:N149)</f>
        <v>4.8503565815115175E-2</v>
      </c>
      <c r="P146" s="19" t="str">
        <f t="shared" si="13"/>
        <v>TRUE</v>
      </c>
      <c r="Q146" s="8" t="b">
        <f t="shared" si="16"/>
        <v>0</v>
      </c>
      <c r="R146" s="9" t="str">
        <f t="shared" si="17"/>
        <v>TRUE</v>
      </c>
      <c r="S146" s="2"/>
    </row>
    <row r="147" spans="1:19" ht="12.75" x14ac:dyDescent="0.2">
      <c r="A147" s="217"/>
      <c r="B147" s="23"/>
      <c r="C147" s="228"/>
      <c r="D147" s="7" t="s">
        <v>146</v>
      </c>
      <c r="E147" s="20">
        <v>0.52774351337463365</v>
      </c>
      <c r="F147" s="18">
        <v>0.50601987120762137</v>
      </c>
      <c r="G147" s="18">
        <v>0.54902876223273378</v>
      </c>
      <c r="H147" s="20">
        <v>0.49348637341809493</v>
      </c>
      <c r="I147" s="18">
        <v>0.47518990383673299</v>
      </c>
      <c r="J147" s="18">
        <v>0.512066262450523</v>
      </c>
      <c r="K147" s="129">
        <v>1388</v>
      </c>
      <c r="L147" s="129">
        <v>1086</v>
      </c>
      <c r="M147" s="18">
        <f t="shared" si="15"/>
        <v>3.4257139956538729E-2</v>
      </c>
      <c r="N147" s="18">
        <f t="shared" si="14"/>
        <v>3.4257139956538729E-2</v>
      </c>
      <c r="O147" s="224"/>
      <c r="P147" s="19" t="str">
        <f t="shared" si="13"/>
        <v/>
      </c>
      <c r="Q147" s="8" t="b">
        <f t="shared" si="16"/>
        <v>0</v>
      </c>
      <c r="R147" s="9" t="b">
        <f t="shared" si="17"/>
        <v>0</v>
      </c>
      <c r="S147" s="2"/>
    </row>
    <row r="148" spans="1:19" ht="12.75" customHeight="1" x14ac:dyDescent="0.2">
      <c r="A148" s="217" t="s">
        <v>9</v>
      </c>
      <c r="B148" s="23"/>
      <c r="C148" s="228"/>
      <c r="D148" s="7" t="s">
        <v>147</v>
      </c>
      <c r="E148" s="20">
        <v>0.16634918320926054</v>
      </c>
      <c r="F148" s="18">
        <v>0.15076639581763684</v>
      </c>
      <c r="G148" s="18">
        <v>0.18285534200215492</v>
      </c>
      <c r="H148" s="20">
        <v>0.1035991915355688</v>
      </c>
      <c r="I148" s="18">
        <v>9.2642201690472228E-2</v>
      </c>
      <c r="J148" s="18">
        <v>0.1151160439889669</v>
      </c>
      <c r="K148" s="129">
        <v>302</v>
      </c>
      <c r="L148" s="129">
        <v>318</v>
      </c>
      <c r="M148" s="18">
        <f t="shared" si="15"/>
        <v>6.2749991673691732E-2</v>
      </c>
      <c r="N148" s="18">
        <f t="shared" si="14"/>
        <v>6.2749991673691732E-2</v>
      </c>
      <c r="O148" s="224"/>
      <c r="P148" s="19" t="str">
        <f t="shared" si="13"/>
        <v>TRUE</v>
      </c>
      <c r="Q148" s="8" t="str">
        <f t="shared" si="16"/>
        <v>TRUE</v>
      </c>
      <c r="R148" s="9" t="b">
        <f t="shared" si="17"/>
        <v>0</v>
      </c>
      <c r="S148" s="2"/>
    </row>
    <row r="149" spans="1:19" ht="12.75" x14ac:dyDescent="0.2">
      <c r="A149" s="217"/>
      <c r="B149" s="21"/>
      <c r="C149" s="223"/>
      <c r="D149" s="7" t="s">
        <v>148</v>
      </c>
      <c r="E149" s="20">
        <v>4.7998163770939531E-2</v>
      </c>
      <c r="F149" s="18">
        <v>3.9295215416543072E-2</v>
      </c>
      <c r="G149" s="18">
        <v>5.7713527825109967E-2</v>
      </c>
      <c r="H149" s="20">
        <v>5.2046223573785341E-2</v>
      </c>
      <c r="I149" s="18">
        <v>4.4347091943736879E-2</v>
      </c>
      <c r="J149" s="18">
        <v>6.0752336471594504E-2</v>
      </c>
      <c r="K149" s="129">
        <v>139</v>
      </c>
      <c r="L149" s="129">
        <v>85</v>
      </c>
      <c r="M149" s="18">
        <f t="shared" si="15"/>
        <v>-4.0480598028458104E-3</v>
      </c>
      <c r="N149" s="18">
        <f t="shared" si="14"/>
        <v>4.0480598028458104E-3</v>
      </c>
      <c r="O149" s="224"/>
      <c r="P149" s="19" t="str">
        <f t="shared" si="13"/>
        <v/>
      </c>
      <c r="Q149" s="8" t="b">
        <f t="shared" si="16"/>
        <v>0</v>
      </c>
      <c r="R149" s="9" t="b">
        <f t="shared" si="17"/>
        <v>0</v>
      </c>
      <c r="S149" s="2"/>
    </row>
    <row r="150" spans="1:19" ht="12.75" x14ac:dyDescent="0.2">
      <c r="A150" s="217" t="s">
        <v>9</v>
      </c>
      <c r="B150" s="22" t="s">
        <v>875</v>
      </c>
      <c r="C150" s="222" t="s">
        <v>149</v>
      </c>
      <c r="D150" s="7" t="s">
        <v>150</v>
      </c>
      <c r="E150" s="20">
        <v>2.429401573728588E-2</v>
      </c>
      <c r="F150" s="18">
        <v>1.8206569034736077E-2</v>
      </c>
      <c r="G150" s="18">
        <v>3.1479020988740891E-2</v>
      </c>
      <c r="H150" s="20">
        <v>7.2823771011390329E-2</v>
      </c>
      <c r="I150" s="18">
        <v>6.354872256594106E-2</v>
      </c>
      <c r="J150" s="18">
        <v>8.271781603365691E-2</v>
      </c>
      <c r="K150" s="129">
        <v>212</v>
      </c>
      <c r="L150" s="129">
        <v>65</v>
      </c>
      <c r="M150" s="18">
        <f t="shared" si="15"/>
        <v>-4.8529755274104448E-2</v>
      </c>
      <c r="N150" s="18">
        <f t="shared" si="14"/>
        <v>4.8529755274104448E-2</v>
      </c>
      <c r="O150" s="224">
        <f>AVERAGE(N150:N154)</f>
        <v>3.7893410607696319E-2</v>
      </c>
      <c r="P150" s="19" t="str">
        <f t="shared" si="13"/>
        <v>TRUE</v>
      </c>
      <c r="Q150" s="8" t="b">
        <f t="shared" si="16"/>
        <v>0</v>
      </c>
      <c r="R150" s="9" t="str">
        <f t="shared" si="17"/>
        <v>TRUE</v>
      </c>
      <c r="S150" s="2"/>
    </row>
    <row r="151" spans="1:19" ht="12.75" x14ac:dyDescent="0.2">
      <c r="A151" s="217"/>
      <c r="B151" s="23"/>
      <c r="C151" s="228"/>
      <c r="D151" s="7" t="s">
        <v>151</v>
      </c>
      <c r="E151" s="20">
        <v>0.14494245920654869</v>
      </c>
      <c r="F151" s="18">
        <v>0.13038972570620802</v>
      </c>
      <c r="G151" s="18">
        <v>0.16073830660151622</v>
      </c>
      <c r="H151" s="20">
        <v>0.15223328875142181</v>
      </c>
      <c r="I151" s="18">
        <v>0.13923189595157315</v>
      </c>
      <c r="J151" s="18">
        <v>0.16573704672728007</v>
      </c>
      <c r="K151" s="129">
        <v>466</v>
      </c>
      <c r="L151" s="129">
        <v>321</v>
      </c>
      <c r="M151" s="18">
        <f t="shared" si="15"/>
        <v>-7.2908295448731175E-3</v>
      </c>
      <c r="N151" s="18">
        <f t="shared" si="14"/>
        <v>7.2908295448731175E-3</v>
      </c>
      <c r="O151" s="224">
        <f>AVERAGE(N151:N155)</f>
        <v>5.4429009754614864E-2</v>
      </c>
      <c r="P151" s="19" t="str">
        <f t="shared" si="13"/>
        <v/>
      </c>
      <c r="Q151" s="8" t="b">
        <f t="shared" si="16"/>
        <v>0</v>
      </c>
      <c r="R151" s="9" t="b">
        <f t="shared" si="17"/>
        <v>0</v>
      </c>
      <c r="S151" s="2"/>
    </row>
    <row r="152" spans="1:19" ht="12.75" x14ac:dyDescent="0.2">
      <c r="A152" s="217"/>
      <c r="B152" s="23"/>
      <c r="C152" s="228"/>
      <c r="D152" s="7" t="s">
        <v>152</v>
      </c>
      <c r="E152" s="20">
        <v>0.35502093937144857</v>
      </c>
      <c r="F152" s="18">
        <v>0.33452381341631693</v>
      </c>
      <c r="G152" s="18">
        <v>0.37574653361620902</v>
      </c>
      <c r="H152" s="20">
        <v>0.2820333193411641</v>
      </c>
      <c r="I152" s="18">
        <v>0.26553861100769338</v>
      </c>
      <c r="J152" s="18">
        <v>0.29873857588554598</v>
      </c>
      <c r="K152" s="129">
        <v>816</v>
      </c>
      <c r="L152" s="129">
        <v>785</v>
      </c>
      <c r="M152" s="18">
        <f t="shared" si="15"/>
        <v>7.2987620030284472E-2</v>
      </c>
      <c r="N152" s="18">
        <f t="shared" si="14"/>
        <v>7.2987620030284472E-2</v>
      </c>
      <c r="O152" s="224"/>
      <c r="P152" s="19" t="str">
        <f t="shared" si="13"/>
        <v>TRUE</v>
      </c>
      <c r="Q152" s="8" t="str">
        <f t="shared" si="16"/>
        <v>TRUE</v>
      </c>
      <c r="R152" s="9" t="b">
        <f t="shared" si="17"/>
        <v>0</v>
      </c>
      <c r="S152" s="2"/>
    </row>
    <row r="153" spans="1:19" ht="12.75" customHeight="1" x14ac:dyDescent="0.2">
      <c r="A153" s="217" t="s">
        <v>9</v>
      </c>
      <c r="B153" s="23"/>
      <c r="C153" s="228"/>
      <c r="D153" s="7" t="s">
        <v>154</v>
      </c>
      <c r="E153" s="20">
        <v>0.34025318002437466</v>
      </c>
      <c r="F153" s="18">
        <v>0.32023708565844444</v>
      </c>
      <c r="G153" s="18">
        <v>0.36106029520446969</v>
      </c>
      <c r="H153" s="20">
        <v>0.31850727353541852</v>
      </c>
      <c r="I153" s="18">
        <v>0.30143823842295941</v>
      </c>
      <c r="J153" s="18">
        <v>0.33581366557547254</v>
      </c>
      <c r="K153" s="129">
        <v>858</v>
      </c>
      <c r="L153" s="129">
        <v>663</v>
      </c>
      <c r="M153" s="18">
        <f t="shared" si="15"/>
        <v>2.1745906488956135E-2</v>
      </c>
      <c r="N153" s="18">
        <f t="shared" si="14"/>
        <v>2.1745906488956135E-2</v>
      </c>
      <c r="O153" s="224"/>
      <c r="P153" s="19" t="str">
        <f t="shared" si="13"/>
        <v/>
      </c>
      <c r="Q153" s="8" t="b">
        <f t="shared" si="16"/>
        <v>0</v>
      </c>
      <c r="R153" s="9" t="b">
        <f t="shared" si="17"/>
        <v>0</v>
      </c>
      <c r="S153" s="2"/>
    </row>
    <row r="154" spans="1:19" ht="12.75" x14ac:dyDescent="0.2">
      <c r="A154" s="217"/>
      <c r="B154" s="21"/>
      <c r="C154" s="223"/>
      <c r="D154" s="7" t="s">
        <v>155</v>
      </c>
      <c r="E154" s="20">
        <v>0.13548940566034273</v>
      </c>
      <c r="F154" s="18">
        <v>0.1211633586292571</v>
      </c>
      <c r="G154" s="18">
        <v>0.15064935009500036</v>
      </c>
      <c r="H154" s="20">
        <v>0.17440234736060617</v>
      </c>
      <c r="I154" s="18">
        <v>0.16079851728489791</v>
      </c>
      <c r="J154" s="18">
        <v>0.1888054564435675</v>
      </c>
      <c r="K154" s="129">
        <v>466</v>
      </c>
      <c r="L154" s="129">
        <v>234</v>
      </c>
      <c r="M154" s="18">
        <f t="shared" si="15"/>
        <v>-3.8912941700263437E-2</v>
      </c>
      <c r="N154" s="18">
        <f t="shared" si="14"/>
        <v>3.8912941700263437E-2</v>
      </c>
      <c r="O154" s="224"/>
      <c r="P154" s="19" t="str">
        <f t="shared" si="13"/>
        <v>TRUE</v>
      </c>
      <c r="Q154" s="8" t="b">
        <f t="shared" si="16"/>
        <v>0</v>
      </c>
      <c r="R154" s="9" t="str">
        <f t="shared" si="17"/>
        <v>TRUE</v>
      </c>
      <c r="S154" s="2"/>
    </row>
    <row r="155" spans="1:19" ht="12.75" x14ac:dyDescent="0.2">
      <c r="A155" s="217" t="s">
        <v>9</v>
      </c>
      <c r="B155" s="22" t="s">
        <v>876</v>
      </c>
      <c r="C155" s="222" t="s">
        <v>156</v>
      </c>
      <c r="D155" s="7" t="s">
        <v>157</v>
      </c>
      <c r="E155" s="20">
        <v>0.18531686766881866</v>
      </c>
      <c r="F155" s="18">
        <v>0.16890709713737015</v>
      </c>
      <c r="G155" s="18">
        <v>0.20237951068020998</v>
      </c>
      <c r="H155" s="20">
        <v>0.3165246186775158</v>
      </c>
      <c r="I155" s="18">
        <v>0.29958509736323546</v>
      </c>
      <c r="J155" s="18">
        <v>0.33389993495159037</v>
      </c>
      <c r="K155" s="129">
        <v>922</v>
      </c>
      <c r="L155" s="129">
        <v>409</v>
      </c>
      <c r="M155" s="18">
        <f t="shared" si="15"/>
        <v>-0.13120775100869714</v>
      </c>
      <c r="N155" s="18">
        <f t="shared" si="14"/>
        <v>0.13120775100869714</v>
      </c>
      <c r="O155" s="224">
        <f>AVERAGE(N155:N159)</f>
        <v>5.887147456060883E-2</v>
      </c>
      <c r="P155" s="19" t="str">
        <f t="shared" si="13"/>
        <v>TRUE</v>
      </c>
      <c r="Q155" s="8" t="b">
        <f t="shared" si="16"/>
        <v>0</v>
      </c>
      <c r="R155" s="9" t="str">
        <f t="shared" si="17"/>
        <v>TRUE</v>
      </c>
      <c r="S155" s="2"/>
    </row>
    <row r="156" spans="1:19" ht="12.75" x14ac:dyDescent="0.2">
      <c r="A156" s="217"/>
      <c r="B156" s="23"/>
      <c r="C156" s="228"/>
      <c r="D156" s="7" t="s">
        <v>158</v>
      </c>
      <c r="E156" s="20">
        <v>0.30816297545570998</v>
      </c>
      <c r="F156" s="18">
        <v>0.2884079945523616</v>
      </c>
      <c r="G156" s="18">
        <v>0.32818309406365964</v>
      </c>
      <c r="H156" s="20">
        <v>0.31973301404997029</v>
      </c>
      <c r="I156" s="18">
        <v>0.3027262599256545</v>
      </c>
      <c r="J156" s="18">
        <v>0.33713294589225962</v>
      </c>
      <c r="K156" s="129">
        <v>923</v>
      </c>
      <c r="L156" s="129">
        <v>694</v>
      </c>
      <c r="M156" s="18">
        <f t="shared" si="15"/>
        <v>-1.1570038594260312E-2</v>
      </c>
      <c r="N156" s="18">
        <f t="shared" si="14"/>
        <v>1.1570038594260312E-2</v>
      </c>
      <c r="O156" s="224">
        <f>AVERAGE(N156:N160)</f>
        <v>3.8462345673095123E-2</v>
      </c>
      <c r="P156" s="19" t="str">
        <f t="shared" si="13"/>
        <v/>
      </c>
      <c r="Q156" s="8" t="b">
        <f t="shared" si="16"/>
        <v>0</v>
      </c>
      <c r="R156" s="9" t="b">
        <f t="shared" si="17"/>
        <v>0</v>
      </c>
      <c r="S156" s="2"/>
    </row>
    <row r="157" spans="1:19" ht="12.75" x14ac:dyDescent="0.2">
      <c r="A157" s="217"/>
      <c r="B157" s="23"/>
      <c r="C157" s="228"/>
      <c r="D157" s="7" t="s">
        <v>137</v>
      </c>
      <c r="E157" s="20">
        <v>0.31896011320393003</v>
      </c>
      <c r="F157" s="18">
        <v>0.2993219277442416</v>
      </c>
      <c r="G157" s="18">
        <v>0.33948176885874259</v>
      </c>
      <c r="H157" s="20">
        <v>0.22447335682953756</v>
      </c>
      <c r="I157" s="18">
        <v>0.20928155482957717</v>
      </c>
      <c r="J157" s="18">
        <v>0.24006068119653678</v>
      </c>
      <c r="K157" s="129">
        <v>607</v>
      </c>
      <c r="L157" s="129">
        <v>603</v>
      </c>
      <c r="M157" s="18">
        <f t="shared" si="15"/>
        <v>9.4486756374392467E-2</v>
      </c>
      <c r="N157" s="18">
        <f t="shared" si="14"/>
        <v>9.4486756374392467E-2</v>
      </c>
      <c r="O157" s="224"/>
      <c r="P157" s="19" t="str">
        <f t="shared" si="13"/>
        <v>TRUE</v>
      </c>
      <c r="Q157" s="8" t="str">
        <f t="shared" si="16"/>
        <v>TRUE</v>
      </c>
      <c r="R157" s="9" t="b">
        <f t="shared" si="17"/>
        <v>0</v>
      </c>
      <c r="S157" s="2"/>
    </row>
    <row r="158" spans="1:19" ht="12.75" customHeight="1" x14ac:dyDescent="0.2">
      <c r="A158" s="217" t="s">
        <v>9</v>
      </c>
      <c r="B158" s="23"/>
      <c r="C158" s="228"/>
      <c r="D158" s="7" t="s">
        <v>159</v>
      </c>
      <c r="E158" s="20">
        <v>0.15262247899561421</v>
      </c>
      <c r="F158" s="18">
        <v>0.13778750360487177</v>
      </c>
      <c r="G158" s="18">
        <v>0.16879278615021087</v>
      </c>
      <c r="H158" s="20">
        <v>9.9930548968484481E-2</v>
      </c>
      <c r="I158" s="18">
        <v>8.9306146976057488E-2</v>
      </c>
      <c r="J158" s="18">
        <v>0.11144325015474731</v>
      </c>
      <c r="K158" s="129">
        <v>273</v>
      </c>
      <c r="L158" s="129">
        <v>290</v>
      </c>
      <c r="M158" s="18">
        <f t="shared" si="15"/>
        <v>5.2691930027129727E-2</v>
      </c>
      <c r="N158" s="18">
        <f t="shared" si="14"/>
        <v>5.2691930027129727E-2</v>
      </c>
      <c r="O158" s="224"/>
      <c r="P158" s="19" t="str">
        <f t="shared" si="13"/>
        <v>TRUE</v>
      </c>
      <c r="Q158" s="8" t="str">
        <f t="shared" si="16"/>
        <v>TRUE</v>
      </c>
      <c r="R158" s="9" t="b">
        <f t="shared" si="17"/>
        <v>0</v>
      </c>
      <c r="S158" s="2"/>
    </row>
    <row r="159" spans="1:19" ht="12.75" x14ac:dyDescent="0.2">
      <c r="A159" s="217"/>
      <c r="B159" s="21"/>
      <c r="C159" s="223"/>
      <c r="D159" s="7" t="s">
        <v>160</v>
      </c>
      <c r="E159" s="20">
        <v>3.4937564675928165E-2</v>
      </c>
      <c r="F159" s="18">
        <v>2.7554306596563979E-2</v>
      </c>
      <c r="G159" s="18">
        <v>4.3378522490361233E-2</v>
      </c>
      <c r="H159" s="20">
        <v>3.9338461474492631E-2</v>
      </c>
      <c r="I159" s="18">
        <v>3.2639267752936657E-2</v>
      </c>
      <c r="J159" s="18">
        <v>4.7000580832194716E-2</v>
      </c>
      <c r="K159" s="129">
        <v>95</v>
      </c>
      <c r="L159" s="129">
        <v>72</v>
      </c>
      <c r="M159" s="18">
        <f t="shared" si="15"/>
        <v>-4.4008967985644659E-3</v>
      </c>
      <c r="N159" s="18">
        <f t="shared" si="14"/>
        <v>4.4008967985644659E-3</v>
      </c>
      <c r="O159" s="224"/>
      <c r="P159" s="19" t="str">
        <f t="shared" si="13"/>
        <v/>
      </c>
      <c r="Q159" s="8" t="b">
        <f t="shared" si="16"/>
        <v>0</v>
      </c>
      <c r="R159" s="9" t="b">
        <f t="shared" si="17"/>
        <v>0</v>
      </c>
      <c r="S159" s="2"/>
    </row>
    <row r="160" spans="1:19" ht="15" customHeight="1" x14ac:dyDescent="0.2">
      <c r="A160" s="217" t="s">
        <v>9</v>
      </c>
      <c r="B160" s="22" t="s">
        <v>877</v>
      </c>
      <c r="C160" s="222" t="s">
        <v>161</v>
      </c>
      <c r="D160" s="7" t="s">
        <v>162</v>
      </c>
      <c r="E160" s="20">
        <v>0.20483583657752211</v>
      </c>
      <c r="F160" s="18">
        <v>0.18767253367732525</v>
      </c>
      <c r="G160" s="18">
        <v>0.22244274422580279</v>
      </c>
      <c r="H160" s="20">
        <v>0.23399794314865072</v>
      </c>
      <c r="I160" s="18">
        <v>0.2187720681211939</v>
      </c>
      <c r="J160" s="18">
        <v>0.25002471135991622</v>
      </c>
      <c r="K160" s="129">
        <v>686</v>
      </c>
      <c r="L160" s="129">
        <v>438</v>
      </c>
      <c r="M160" s="18">
        <f t="shared" si="15"/>
        <v>-2.916210657112861E-2</v>
      </c>
      <c r="N160" s="18">
        <f t="shared" si="14"/>
        <v>2.916210657112861E-2</v>
      </c>
      <c r="O160" s="224">
        <f>AVERAGE(N160:N163)</f>
        <v>2.7656283546265446E-2</v>
      </c>
      <c r="P160" s="19" t="str">
        <f t="shared" si="13"/>
        <v/>
      </c>
      <c r="Q160" s="8" t="b">
        <f t="shared" si="16"/>
        <v>0</v>
      </c>
      <c r="R160" s="9" t="b">
        <f t="shared" si="17"/>
        <v>0</v>
      </c>
      <c r="S160" s="2"/>
    </row>
    <row r="161" spans="1:19" ht="12.75" x14ac:dyDescent="0.2">
      <c r="A161" s="217"/>
      <c r="B161" s="23"/>
      <c r="C161" s="228"/>
      <c r="D161" s="7" t="s">
        <v>163</v>
      </c>
      <c r="E161" s="20">
        <v>0.20899470589975658</v>
      </c>
      <c r="F161" s="18">
        <v>0.19188489175166412</v>
      </c>
      <c r="G161" s="18">
        <v>0.22692647717876724</v>
      </c>
      <c r="H161" s="20">
        <v>0.16356810932332028</v>
      </c>
      <c r="I161" s="18">
        <v>0.15022867242997226</v>
      </c>
      <c r="J161" s="18">
        <v>0.17752813926765687</v>
      </c>
      <c r="K161" s="129">
        <v>461</v>
      </c>
      <c r="L161" s="129">
        <v>421</v>
      </c>
      <c r="M161" s="18">
        <f t="shared" si="15"/>
        <v>4.5426596576436301E-2</v>
      </c>
      <c r="N161" s="18">
        <f t="shared" si="14"/>
        <v>4.5426596576436301E-2</v>
      </c>
      <c r="O161" s="224"/>
      <c r="P161" s="19" t="str">
        <f t="shared" si="13"/>
        <v>TRUE</v>
      </c>
      <c r="Q161" s="8" t="str">
        <f t="shared" si="16"/>
        <v>TRUE</v>
      </c>
      <c r="R161" s="9" t="b">
        <f t="shared" si="17"/>
        <v>0</v>
      </c>
      <c r="S161" s="2"/>
    </row>
    <row r="162" spans="1:19" ht="12.75" customHeight="1" x14ac:dyDescent="0.2">
      <c r="A162" s="217" t="s">
        <v>9</v>
      </c>
      <c r="B162" s="23"/>
      <c r="C162" s="228"/>
      <c r="D162" s="7" t="s">
        <v>164</v>
      </c>
      <c r="E162" s="20">
        <v>0.29805068111787236</v>
      </c>
      <c r="F162" s="18">
        <v>0.27859144659699886</v>
      </c>
      <c r="G162" s="18">
        <v>0.31800665206564316</v>
      </c>
      <c r="H162" s="20">
        <v>0.2881647106017779</v>
      </c>
      <c r="I162" s="18">
        <v>0.27155227145371758</v>
      </c>
      <c r="J162" s="18">
        <v>0.30497351847563836</v>
      </c>
      <c r="K162" s="129">
        <v>806</v>
      </c>
      <c r="L162" s="129">
        <v>604</v>
      </c>
      <c r="M162" s="18">
        <f t="shared" si="15"/>
        <v>9.8859705160944666E-3</v>
      </c>
      <c r="N162" s="18">
        <f t="shared" si="14"/>
        <v>9.8859705160944666E-3</v>
      </c>
      <c r="O162" s="224"/>
      <c r="P162" s="19" t="str">
        <f t="shared" si="13"/>
        <v/>
      </c>
      <c r="Q162" s="8" t="b">
        <f t="shared" si="16"/>
        <v>0</v>
      </c>
      <c r="R162" s="9" t="b">
        <f t="shared" si="17"/>
        <v>0</v>
      </c>
      <c r="S162" s="2"/>
    </row>
    <row r="163" spans="1:19" ht="12.75" x14ac:dyDescent="0.2">
      <c r="A163" s="217"/>
      <c r="B163" s="21"/>
      <c r="C163" s="223"/>
      <c r="D163" s="7" t="s">
        <v>165</v>
      </c>
      <c r="E163" s="20">
        <v>0.28811877640484967</v>
      </c>
      <c r="F163" s="18">
        <v>0.26864504012417167</v>
      </c>
      <c r="G163" s="18">
        <v>0.3076621831337164</v>
      </c>
      <c r="H163" s="20">
        <v>0.31426923692625208</v>
      </c>
      <c r="I163" s="18">
        <v>0.2973559901444055</v>
      </c>
      <c r="J163" s="18">
        <v>0.33161681642567986</v>
      </c>
      <c r="K163" s="129">
        <v>864</v>
      </c>
      <c r="L163" s="129">
        <v>604</v>
      </c>
      <c r="M163" s="18">
        <f t="shared" si="15"/>
        <v>-2.6150460521402408E-2</v>
      </c>
      <c r="N163" s="18">
        <f t="shared" si="14"/>
        <v>2.6150460521402408E-2</v>
      </c>
      <c r="O163" s="224"/>
      <c r="P163" s="19" t="str">
        <f t="shared" si="13"/>
        <v/>
      </c>
      <c r="Q163" s="8" t="b">
        <f t="shared" si="16"/>
        <v>0</v>
      </c>
      <c r="R163" s="9" t="b">
        <f t="shared" si="17"/>
        <v>0</v>
      </c>
      <c r="S163" s="2"/>
    </row>
    <row r="164" spans="1:19" ht="12.75" x14ac:dyDescent="0.2">
      <c r="A164" s="217" t="s">
        <v>9</v>
      </c>
      <c r="B164" s="22" t="s">
        <v>878</v>
      </c>
      <c r="C164" s="222" t="s">
        <v>166</v>
      </c>
      <c r="D164" s="7" t="s">
        <v>167</v>
      </c>
      <c r="E164" s="20">
        <v>8.197376486530418E-2</v>
      </c>
      <c r="F164" s="18">
        <v>7.0600907602240373E-2</v>
      </c>
      <c r="G164" s="18">
        <v>9.425050094921128E-2</v>
      </c>
      <c r="H164" s="20">
        <v>0.12439679082605071</v>
      </c>
      <c r="I164" s="18">
        <v>0.11245195582458276</v>
      </c>
      <c r="J164" s="18">
        <v>0.13681096937123782</v>
      </c>
      <c r="K164" s="129">
        <v>328</v>
      </c>
      <c r="L164" s="129">
        <v>152</v>
      </c>
      <c r="M164" s="18">
        <f t="shared" si="15"/>
        <v>-4.2423025960746527E-2</v>
      </c>
      <c r="N164" s="18">
        <f t="shared" si="14"/>
        <v>4.2423025960746527E-2</v>
      </c>
      <c r="O164" s="224">
        <f>AVERAGE(N164:N170)</f>
        <v>2.0361959381482542E-2</v>
      </c>
      <c r="P164" s="19" t="str">
        <f t="shared" si="13"/>
        <v>TRUE</v>
      </c>
      <c r="Q164" s="8" t="b">
        <f t="shared" si="16"/>
        <v>0</v>
      </c>
      <c r="R164" s="9" t="str">
        <f t="shared" si="17"/>
        <v>TRUE</v>
      </c>
      <c r="S164" s="2"/>
    </row>
    <row r="165" spans="1:19" ht="12.75" x14ac:dyDescent="0.2">
      <c r="A165" s="217"/>
      <c r="B165" s="23"/>
      <c r="C165" s="228"/>
      <c r="D165" s="7" t="s">
        <v>168</v>
      </c>
      <c r="E165" s="20">
        <v>0.1459176749942834</v>
      </c>
      <c r="F165" s="18">
        <v>0.13104336815895529</v>
      </c>
      <c r="G165" s="18">
        <v>0.1614741863451169</v>
      </c>
      <c r="H165" s="20">
        <v>0.15524673850426385</v>
      </c>
      <c r="I165" s="18">
        <v>0.14211768635674918</v>
      </c>
      <c r="J165" s="18">
        <v>0.16884967439817936</v>
      </c>
      <c r="K165" s="129">
        <v>433</v>
      </c>
      <c r="L165" s="129">
        <v>296</v>
      </c>
      <c r="M165" s="18">
        <f t="shared" si="15"/>
        <v>-9.3290635099804453E-3</v>
      </c>
      <c r="N165" s="18">
        <f t="shared" si="14"/>
        <v>9.3290635099804453E-3</v>
      </c>
      <c r="O165" s="224"/>
      <c r="P165" s="19" t="str">
        <f t="shared" si="13"/>
        <v/>
      </c>
      <c r="Q165" s="8" t="b">
        <f t="shared" si="16"/>
        <v>0</v>
      </c>
      <c r="R165" s="9" t="b">
        <f t="shared" si="17"/>
        <v>0</v>
      </c>
      <c r="S165" s="2"/>
    </row>
    <row r="166" spans="1:19" ht="12.75" x14ac:dyDescent="0.2">
      <c r="A166" s="217"/>
      <c r="B166" s="23"/>
      <c r="C166" s="228"/>
      <c r="D166" s="7" t="s">
        <v>169</v>
      </c>
      <c r="E166" s="20">
        <v>0.13695493758062191</v>
      </c>
      <c r="F166" s="18">
        <v>0.12272524518685378</v>
      </c>
      <c r="G166" s="18">
        <v>0.15238329878124646</v>
      </c>
      <c r="H166" s="20">
        <v>0.1197097905628558</v>
      </c>
      <c r="I166" s="18">
        <v>0.10803852734034694</v>
      </c>
      <c r="J166" s="18">
        <v>0.13200419362774329</v>
      </c>
      <c r="K166" s="129">
        <v>341</v>
      </c>
      <c r="L166" s="129">
        <v>262</v>
      </c>
      <c r="M166" s="18">
        <f t="shared" si="15"/>
        <v>1.724514701776611E-2</v>
      </c>
      <c r="N166" s="18">
        <f t="shared" si="14"/>
        <v>1.724514701776611E-2</v>
      </c>
      <c r="O166" s="224"/>
      <c r="P166" s="19" t="str">
        <f t="shared" si="13"/>
        <v/>
      </c>
      <c r="Q166" s="8" t="b">
        <f t="shared" si="16"/>
        <v>0</v>
      </c>
      <c r="R166" s="9" t="b">
        <f t="shared" si="17"/>
        <v>0</v>
      </c>
      <c r="S166" s="2"/>
    </row>
    <row r="167" spans="1:19" ht="12.75" x14ac:dyDescent="0.2">
      <c r="A167" s="217"/>
      <c r="B167" s="23"/>
      <c r="C167" s="228"/>
      <c r="D167" s="7" t="s">
        <v>170</v>
      </c>
      <c r="E167" s="20">
        <v>0.22037596538442261</v>
      </c>
      <c r="F167" s="18">
        <v>0.20286187761062757</v>
      </c>
      <c r="G167" s="18">
        <v>0.23859938905415479</v>
      </c>
      <c r="H167" s="20">
        <v>0.21169540949657276</v>
      </c>
      <c r="I167" s="18">
        <v>0.19679128426482007</v>
      </c>
      <c r="J167" s="18">
        <v>0.22694623125051916</v>
      </c>
      <c r="K167" s="129">
        <v>588</v>
      </c>
      <c r="L167" s="129">
        <v>454</v>
      </c>
      <c r="M167" s="18">
        <f t="shared" si="15"/>
        <v>8.6805558878498557E-3</v>
      </c>
      <c r="N167" s="18">
        <f t="shared" si="14"/>
        <v>8.6805558878498557E-3</v>
      </c>
      <c r="O167" s="224"/>
      <c r="P167" s="19" t="str">
        <f t="shared" si="13"/>
        <v/>
      </c>
      <c r="Q167" s="8" t="b">
        <f t="shared" si="16"/>
        <v>0</v>
      </c>
      <c r="R167" s="9" t="b">
        <f t="shared" si="17"/>
        <v>0</v>
      </c>
      <c r="S167" s="2"/>
    </row>
    <row r="168" spans="1:19" ht="12.75" x14ac:dyDescent="0.2">
      <c r="A168" s="217"/>
      <c r="B168" s="23"/>
      <c r="C168" s="228"/>
      <c r="D168" s="7" t="s">
        <v>171</v>
      </c>
      <c r="E168" s="20">
        <v>0.19580185818353688</v>
      </c>
      <c r="F168" s="18">
        <v>0.17896499361183701</v>
      </c>
      <c r="G168" s="18">
        <v>0.21317076416475034</v>
      </c>
      <c r="H168" s="20">
        <v>0.17485152165505247</v>
      </c>
      <c r="I168" s="18">
        <v>0.16131456933213123</v>
      </c>
      <c r="J168" s="18">
        <v>0.1893705839251647</v>
      </c>
      <c r="K168" s="129">
        <v>503</v>
      </c>
      <c r="L168" s="129">
        <v>407</v>
      </c>
      <c r="M168" s="18">
        <f t="shared" si="15"/>
        <v>2.0950336528484409E-2</v>
      </c>
      <c r="N168" s="18">
        <f t="shared" si="14"/>
        <v>2.0950336528484409E-2</v>
      </c>
      <c r="O168" s="224"/>
      <c r="P168" s="19" t="str">
        <f t="shared" si="13"/>
        <v/>
      </c>
      <c r="Q168" s="8" t="b">
        <f t="shared" si="16"/>
        <v>0</v>
      </c>
      <c r="R168" s="9" t="b">
        <f t="shared" si="17"/>
        <v>0</v>
      </c>
      <c r="S168" s="2"/>
    </row>
    <row r="169" spans="1:19" ht="12.75" customHeight="1" x14ac:dyDescent="0.2">
      <c r="A169" s="217" t="s">
        <v>9</v>
      </c>
      <c r="B169" s="23"/>
      <c r="C169" s="228"/>
      <c r="D169" s="7" t="s">
        <v>172</v>
      </c>
      <c r="E169" s="20">
        <v>0.17304130496532746</v>
      </c>
      <c r="F169" s="18">
        <v>0.15703547253376868</v>
      </c>
      <c r="G169" s="18">
        <v>0.18964343916286064</v>
      </c>
      <c r="H169" s="20">
        <v>0.14865048656423924</v>
      </c>
      <c r="I169" s="18">
        <v>0.13596303468490856</v>
      </c>
      <c r="J169" s="18">
        <v>0.16223789205810246</v>
      </c>
      <c r="K169" s="129">
        <v>437</v>
      </c>
      <c r="L169" s="129">
        <v>390</v>
      </c>
      <c r="M169" s="18">
        <f t="shared" si="15"/>
        <v>2.4390818401088227E-2</v>
      </c>
      <c r="N169" s="18">
        <f t="shared" si="14"/>
        <v>2.4390818401088227E-2</v>
      </c>
      <c r="O169" s="224"/>
      <c r="P169" s="19" t="str">
        <f t="shared" si="13"/>
        <v/>
      </c>
      <c r="Q169" s="8" t="b">
        <f t="shared" si="16"/>
        <v>0</v>
      </c>
      <c r="R169" s="9" t="b">
        <f t="shared" si="17"/>
        <v>0</v>
      </c>
      <c r="S169" s="2"/>
    </row>
    <row r="170" spans="1:19" ht="12.75" x14ac:dyDescent="0.2">
      <c r="A170" s="217"/>
      <c r="B170" s="21"/>
      <c r="C170" s="223"/>
      <c r="D170" s="7" t="s">
        <v>41</v>
      </c>
      <c r="E170" s="20">
        <v>4.5934494026503812E-2</v>
      </c>
      <c r="F170" s="18">
        <v>3.7596625531298097E-2</v>
      </c>
      <c r="G170" s="18">
        <v>5.5684160604869692E-2</v>
      </c>
      <c r="H170" s="20">
        <v>6.5449262390966031E-2</v>
      </c>
      <c r="I170" s="18">
        <v>5.6637034999414991E-2</v>
      </c>
      <c r="J170" s="18">
        <v>7.4890918238453841E-2</v>
      </c>
      <c r="K170" s="129">
        <v>185</v>
      </c>
      <c r="L170" s="129">
        <v>106</v>
      </c>
      <c r="M170" s="18">
        <f t="shared" si="15"/>
        <v>-1.9514768364462219E-2</v>
      </c>
      <c r="N170" s="18">
        <f t="shared" si="14"/>
        <v>1.9514768364462219E-2</v>
      </c>
      <c r="O170" s="224"/>
      <c r="P170" s="19" t="str">
        <f t="shared" si="13"/>
        <v>TRUE</v>
      </c>
      <c r="Q170" s="8" t="b">
        <f t="shared" si="16"/>
        <v>0</v>
      </c>
      <c r="R170" s="9" t="str">
        <f t="shared" si="17"/>
        <v>TRUE</v>
      </c>
      <c r="S170" s="2"/>
    </row>
    <row r="171" spans="1:19" ht="12.75" x14ac:dyDescent="0.2">
      <c r="A171" s="217" t="s">
        <v>9</v>
      </c>
      <c r="B171" s="22" t="s">
        <v>587</v>
      </c>
      <c r="C171" s="222" t="s">
        <v>173</v>
      </c>
      <c r="D171" s="7" t="s">
        <v>167</v>
      </c>
      <c r="E171" s="20">
        <v>0.1544738449916398</v>
      </c>
      <c r="F171" s="18">
        <v>0.13963914189195306</v>
      </c>
      <c r="G171" s="18">
        <v>0.17080421205259141</v>
      </c>
      <c r="H171" s="20">
        <v>0.19959161822998772</v>
      </c>
      <c r="I171" s="18">
        <v>0.18513817182708339</v>
      </c>
      <c r="J171" s="18">
        <v>0.21462715412194455</v>
      </c>
      <c r="K171" s="129">
        <v>551</v>
      </c>
      <c r="L171" s="129">
        <v>294</v>
      </c>
      <c r="M171" s="18">
        <f t="shared" si="15"/>
        <v>-4.5117773238347925E-2</v>
      </c>
      <c r="N171" s="18">
        <f t="shared" si="14"/>
        <v>4.5117773238347925E-2</v>
      </c>
      <c r="O171" s="224">
        <f>AVERAGE(N171:N177)</f>
        <v>2.1624320085885419E-2</v>
      </c>
      <c r="P171" s="19" t="str">
        <f t="shared" si="13"/>
        <v>TRUE</v>
      </c>
      <c r="Q171" s="8" t="b">
        <f t="shared" si="16"/>
        <v>0</v>
      </c>
      <c r="R171" s="9" t="str">
        <f t="shared" si="17"/>
        <v>TRUE</v>
      </c>
      <c r="S171" s="2"/>
    </row>
    <row r="172" spans="1:19" ht="12.75" x14ac:dyDescent="0.2">
      <c r="A172" s="217"/>
      <c r="B172" s="23"/>
      <c r="C172" s="228"/>
      <c r="D172" s="7" t="s">
        <v>168</v>
      </c>
      <c r="E172" s="20">
        <v>0.22396776808712471</v>
      </c>
      <c r="F172" s="18">
        <v>0.20631601613070211</v>
      </c>
      <c r="G172" s="18">
        <v>0.24223185334977557</v>
      </c>
      <c r="H172" s="20">
        <v>0.20449900037635904</v>
      </c>
      <c r="I172" s="18">
        <v>0.18996010799384597</v>
      </c>
      <c r="J172" s="18">
        <v>0.21972060015106323</v>
      </c>
      <c r="K172" s="129">
        <v>586</v>
      </c>
      <c r="L172" s="129">
        <v>458</v>
      </c>
      <c r="M172" s="18">
        <f t="shared" si="15"/>
        <v>1.9468767710765666E-2</v>
      </c>
      <c r="N172" s="18">
        <f t="shared" si="14"/>
        <v>1.9468767710765666E-2</v>
      </c>
      <c r="O172" s="224"/>
      <c r="P172" s="19" t="str">
        <f t="shared" si="13"/>
        <v/>
      </c>
      <c r="Q172" s="8" t="b">
        <f t="shared" si="16"/>
        <v>0</v>
      </c>
      <c r="R172" s="9" t="b">
        <f t="shared" si="17"/>
        <v>0</v>
      </c>
      <c r="S172" s="2"/>
    </row>
    <row r="173" spans="1:19" ht="12.75" x14ac:dyDescent="0.2">
      <c r="A173" s="217"/>
      <c r="B173" s="23"/>
      <c r="C173" s="228"/>
      <c r="D173" s="7" t="s">
        <v>169</v>
      </c>
      <c r="E173" s="20">
        <v>0.12392112162982469</v>
      </c>
      <c r="F173" s="18">
        <v>0.11012510898693009</v>
      </c>
      <c r="G173" s="18">
        <v>0.13850920812053613</v>
      </c>
      <c r="H173" s="20">
        <v>0.10372695621629223</v>
      </c>
      <c r="I173" s="18">
        <v>9.3012373661908093E-2</v>
      </c>
      <c r="J173" s="18">
        <v>0.11552768567142158</v>
      </c>
      <c r="K173" s="129">
        <v>312</v>
      </c>
      <c r="L173" s="129">
        <v>252</v>
      </c>
      <c r="M173" s="18">
        <f t="shared" si="15"/>
        <v>2.0194165413532458E-2</v>
      </c>
      <c r="N173" s="18">
        <f t="shared" si="14"/>
        <v>2.0194165413532458E-2</v>
      </c>
      <c r="O173" s="224"/>
      <c r="P173" s="19" t="str">
        <f t="shared" si="13"/>
        <v/>
      </c>
      <c r="Q173" s="8" t="b">
        <f t="shared" si="16"/>
        <v>0</v>
      </c>
      <c r="R173" s="9" t="b">
        <f t="shared" si="17"/>
        <v>0</v>
      </c>
      <c r="S173" s="2"/>
    </row>
    <row r="174" spans="1:19" ht="12.75" x14ac:dyDescent="0.2">
      <c r="A174" s="217"/>
      <c r="B174" s="23"/>
      <c r="C174" s="228"/>
      <c r="D174" s="7" t="s">
        <v>170</v>
      </c>
      <c r="E174" s="20">
        <v>0.17740590485109181</v>
      </c>
      <c r="F174" s="18">
        <v>0.161456393190997</v>
      </c>
      <c r="G174" s="18">
        <v>0.19437796076399805</v>
      </c>
      <c r="H174" s="20">
        <v>0.17552719411657539</v>
      </c>
      <c r="I174" s="18">
        <v>0.16176987362751644</v>
      </c>
      <c r="J174" s="18">
        <v>0.18983502286350251</v>
      </c>
      <c r="K174" s="129">
        <v>483</v>
      </c>
      <c r="L174" s="129">
        <v>379</v>
      </c>
      <c r="M174" s="18">
        <f t="shared" si="15"/>
        <v>1.8787107345164256E-3</v>
      </c>
      <c r="N174" s="18">
        <f t="shared" si="14"/>
        <v>1.8787107345164256E-3</v>
      </c>
      <c r="O174" s="224"/>
      <c r="P174" s="19" t="str">
        <f t="shared" ref="P174:P237" si="18">IF(OR(Q174="TRUE", R174="TRUE"), "TRUE", "")</f>
        <v/>
      </c>
      <c r="Q174" s="8" t="b">
        <f t="shared" si="16"/>
        <v>0</v>
      </c>
      <c r="R174" s="9" t="b">
        <f t="shared" si="17"/>
        <v>0</v>
      </c>
      <c r="S174" s="2"/>
    </row>
    <row r="175" spans="1:19" ht="12.75" x14ac:dyDescent="0.2">
      <c r="A175" s="217"/>
      <c r="B175" s="23"/>
      <c r="C175" s="228"/>
      <c r="D175" s="7" t="s">
        <v>171</v>
      </c>
      <c r="E175" s="20">
        <v>0.1608664710217303</v>
      </c>
      <c r="F175" s="18">
        <v>0.14566277398554162</v>
      </c>
      <c r="G175" s="18">
        <v>0.17733553814608627</v>
      </c>
      <c r="H175" s="20">
        <v>0.13793552570522868</v>
      </c>
      <c r="I175" s="18">
        <v>0.12554455945260634</v>
      </c>
      <c r="J175" s="18">
        <v>0.15098671827898946</v>
      </c>
      <c r="K175" s="129">
        <v>400</v>
      </c>
      <c r="L175" s="129">
        <v>344</v>
      </c>
      <c r="M175" s="18">
        <f t="shared" si="15"/>
        <v>2.2930945316501611E-2</v>
      </c>
      <c r="N175" s="18">
        <f t="shared" si="14"/>
        <v>2.2930945316501611E-2</v>
      </c>
      <c r="O175" s="224"/>
      <c r="P175" s="19" t="str">
        <f t="shared" si="18"/>
        <v/>
      </c>
      <c r="Q175" s="8" t="b">
        <f t="shared" si="16"/>
        <v>0</v>
      </c>
      <c r="R175" s="9" t="b">
        <f t="shared" si="17"/>
        <v>0</v>
      </c>
      <c r="S175" s="2"/>
    </row>
    <row r="176" spans="1:19" ht="12.75" customHeight="1" x14ac:dyDescent="0.2">
      <c r="A176" s="217" t="s">
        <v>9</v>
      </c>
      <c r="B176" s="23"/>
      <c r="C176" s="228"/>
      <c r="D176" s="7" t="s">
        <v>172</v>
      </c>
      <c r="E176" s="20">
        <v>0.12679218952347282</v>
      </c>
      <c r="F176" s="18">
        <v>0.11288105238932128</v>
      </c>
      <c r="G176" s="18">
        <v>0.14154786307515832</v>
      </c>
      <c r="H176" s="20">
        <v>0.11557965839819001</v>
      </c>
      <c r="I176" s="18">
        <v>0.10415972386209196</v>
      </c>
      <c r="J176" s="18">
        <v>0.12775231948572452</v>
      </c>
      <c r="K176" s="129">
        <v>319</v>
      </c>
      <c r="L176" s="129">
        <v>266</v>
      </c>
      <c r="M176" s="18">
        <f t="shared" si="15"/>
        <v>1.121253112528281E-2</v>
      </c>
      <c r="N176" s="18">
        <f t="shared" si="14"/>
        <v>1.121253112528281E-2</v>
      </c>
      <c r="O176" s="224"/>
      <c r="P176" s="19" t="str">
        <f t="shared" si="18"/>
        <v/>
      </c>
      <c r="Q176" s="8" t="b">
        <f t="shared" si="16"/>
        <v>0</v>
      </c>
      <c r="R176" s="9" t="b">
        <f t="shared" si="17"/>
        <v>0</v>
      </c>
      <c r="S176" s="2"/>
    </row>
    <row r="177" spans="1:19" ht="12.75" x14ac:dyDescent="0.2">
      <c r="A177" s="217"/>
      <c r="B177" s="21"/>
      <c r="C177" s="223"/>
      <c r="D177" s="7" t="s">
        <v>41</v>
      </c>
      <c r="E177" s="20">
        <v>3.2572699895116457E-2</v>
      </c>
      <c r="F177" s="18">
        <v>2.5408691210448087E-2</v>
      </c>
      <c r="G177" s="18">
        <v>4.0695242948831985E-2</v>
      </c>
      <c r="H177" s="20">
        <v>6.314004695736751E-2</v>
      </c>
      <c r="I177" s="18">
        <v>5.4571013198974824E-2</v>
      </c>
      <c r="J177" s="18">
        <v>7.2521174827769874E-2</v>
      </c>
      <c r="K177" s="129">
        <v>168</v>
      </c>
      <c r="L177" s="129">
        <v>75</v>
      </c>
      <c r="M177" s="18">
        <f t="shared" si="15"/>
        <v>-3.0567347062251053E-2</v>
      </c>
      <c r="N177" s="18">
        <f t="shared" si="14"/>
        <v>3.0567347062251053E-2</v>
      </c>
      <c r="O177" s="224"/>
      <c r="P177" s="19" t="str">
        <f t="shared" si="18"/>
        <v>TRUE</v>
      </c>
      <c r="Q177" s="8" t="b">
        <f t="shared" si="16"/>
        <v>0</v>
      </c>
      <c r="R177" s="9" t="str">
        <f t="shared" si="17"/>
        <v>TRUE</v>
      </c>
      <c r="S177" s="2"/>
    </row>
    <row r="178" spans="1:19" ht="12.75" x14ac:dyDescent="0.2">
      <c r="A178" s="217" t="s">
        <v>9</v>
      </c>
      <c r="B178" s="22" t="s">
        <v>622</v>
      </c>
      <c r="C178" s="222" t="s">
        <v>174</v>
      </c>
      <c r="D178" s="24" t="s">
        <v>110</v>
      </c>
      <c r="E178" s="20">
        <v>0.41865126685666881</v>
      </c>
      <c r="F178" s="18">
        <v>0.39762451772163965</v>
      </c>
      <c r="G178" s="18">
        <v>0.44012687795650118</v>
      </c>
      <c r="H178" s="20">
        <v>0.473984395945934</v>
      </c>
      <c r="I178" s="18">
        <v>0.4556937148610099</v>
      </c>
      <c r="J178" s="18">
        <v>0.49254967316382603</v>
      </c>
      <c r="K178" s="129">
        <v>1371</v>
      </c>
      <c r="L178" s="129">
        <v>869</v>
      </c>
      <c r="M178" s="18">
        <f t="shared" si="15"/>
        <v>-5.5333129089265187E-2</v>
      </c>
      <c r="N178" s="18">
        <f t="shared" si="14"/>
        <v>5.5333129089265187E-2</v>
      </c>
      <c r="O178" s="224">
        <f>AVERAGE(N178:N181)</f>
        <v>3.1950672348251941E-2</v>
      </c>
      <c r="P178" s="19" t="str">
        <f t="shared" si="18"/>
        <v>TRUE</v>
      </c>
      <c r="Q178" s="8" t="b">
        <f t="shared" si="16"/>
        <v>0</v>
      </c>
      <c r="R178" s="9" t="str">
        <f t="shared" si="17"/>
        <v>TRUE</v>
      </c>
      <c r="S178" s="2"/>
    </row>
    <row r="179" spans="1:19" ht="12.75" x14ac:dyDescent="0.2">
      <c r="A179" s="217"/>
      <c r="B179" s="23"/>
      <c r="C179" s="228"/>
      <c r="D179" s="24" t="s">
        <v>111</v>
      </c>
      <c r="E179" s="20">
        <v>0.47024597978817412</v>
      </c>
      <c r="F179" s="18">
        <v>0.4490444655455732</v>
      </c>
      <c r="G179" s="18">
        <v>0.49204383900758919</v>
      </c>
      <c r="H179" s="20">
        <v>0.42317957989235722</v>
      </c>
      <c r="I179" s="18">
        <v>0.40519384028096556</v>
      </c>
      <c r="J179" s="18">
        <v>0.44166330756704475</v>
      </c>
      <c r="K179" s="129">
        <v>1132</v>
      </c>
      <c r="L179" s="129">
        <v>958</v>
      </c>
      <c r="M179" s="18">
        <f t="shared" si="15"/>
        <v>4.7066399895816902E-2</v>
      </c>
      <c r="N179" s="18">
        <f t="shared" si="14"/>
        <v>4.7066399895816902E-2</v>
      </c>
      <c r="O179" s="224"/>
      <c r="P179" s="19" t="str">
        <f t="shared" si="18"/>
        <v>TRUE</v>
      </c>
      <c r="Q179" s="8" t="str">
        <f t="shared" si="16"/>
        <v>TRUE</v>
      </c>
      <c r="R179" s="9" t="b">
        <f t="shared" si="17"/>
        <v>0</v>
      </c>
      <c r="S179" s="2"/>
    </row>
    <row r="180" spans="1:19" ht="12.75" customHeight="1" x14ac:dyDescent="0.2">
      <c r="A180" s="217" t="s">
        <v>9</v>
      </c>
      <c r="B180" s="23"/>
      <c r="C180" s="228"/>
      <c r="D180" s="24" t="s">
        <v>175</v>
      </c>
      <c r="E180" s="20">
        <v>9.5697204178008824E-2</v>
      </c>
      <c r="F180" s="18">
        <v>8.3628183995829955E-2</v>
      </c>
      <c r="G180" s="18">
        <v>0.10899166502683022</v>
      </c>
      <c r="H180" s="20">
        <v>7.8862259377322441E-2</v>
      </c>
      <c r="I180" s="18">
        <v>6.9263865549466341E-2</v>
      </c>
      <c r="J180" s="18">
        <v>8.915930244678083E-2</v>
      </c>
      <c r="K180" s="129">
        <v>245</v>
      </c>
      <c r="L180" s="129">
        <v>208</v>
      </c>
      <c r="M180" s="18">
        <f t="shared" si="15"/>
        <v>1.6834944800686383E-2</v>
      </c>
      <c r="N180" s="18">
        <f t="shared" si="14"/>
        <v>1.6834944800686383E-2</v>
      </c>
      <c r="O180" s="224"/>
      <c r="P180" s="19" t="str">
        <f t="shared" si="18"/>
        <v/>
      </c>
      <c r="Q180" s="8" t="b">
        <f t="shared" si="16"/>
        <v>0</v>
      </c>
      <c r="R180" s="9" t="b">
        <f t="shared" si="17"/>
        <v>0</v>
      </c>
      <c r="S180" s="2"/>
    </row>
    <row r="181" spans="1:19" ht="12.75" x14ac:dyDescent="0.2">
      <c r="A181" s="217"/>
      <c r="B181" s="21"/>
      <c r="C181" s="223"/>
      <c r="D181" s="24" t="s">
        <v>176</v>
      </c>
      <c r="E181" s="20">
        <v>1.5405549177148769E-2</v>
      </c>
      <c r="F181" s="18">
        <v>1.0808207626003844E-2</v>
      </c>
      <c r="G181" s="18">
        <v>2.1492870041705303E-2</v>
      </c>
      <c r="H181" s="20">
        <v>2.3973764784388073E-2</v>
      </c>
      <c r="I181" s="18">
        <v>1.8942879830733159E-2</v>
      </c>
      <c r="J181" s="18">
        <v>3.0294621639080699E-2</v>
      </c>
      <c r="K181" s="129">
        <v>68</v>
      </c>
      <c r="L181" s="129">
        <v>33</v>
      </c>
      <c r="M181" s="18">
        <f t="shared" si="15"/>
        <v>-8.5682156072393045E-3</v>
      </c>
      <c r="N181" s="18">
        <f t="shared" si="14"/>
        <v>8.5682156072393045E-3</v>
      </c>
      <c r="O181" s="224"/>
      <c r="P181" s="19" t="str">
        <f t="shared" si="18"/>
        <v/>
      </c>
      <c r="Q181" s="8" t="b">
        <f t="shared" si="16"/>
        <v>0</v>
      </c>
      <c r="R181" s="9" t="b">
        <f t="shared" si="17"/>
        <v>0</v>
      </c>
      <c r="S181" s="2"/>
    </row>
    <row r="182" spans="1:19" ht="12.75" x14ac:dyDescent="0.2">
      <c r="A182" s="217" t="s">
        <v>9</v>
      </c>
      <c r="B182" s="22" t="s">
        <v>623</v>
      </c>
      <c r="C182" s="222" t="s">
        <v>177</v>
      </c>
      <c r="D182" s="24" t="s">
        <v>110</v>
      </c>
      <c r="E182" s="20">
        <v>0.25340955715782337</v>
      </c>
      <c r="F182" s="18">
        <v>0.23499273448578159</v>
      </c>
      <c r="G182" s="18">
        <v>0.27246684106076602</v>
      </c>
      <c r="H182" s="20">
        <v>0.28884834822520733</v>
      </c>
      <c r="I182" s="18">
        <v>0.27240160424803334</v>
      </c>
      <c r="J182" s="18">
        <v>0.30584059058564861</v>
      </c>
      <c r="K182" s="129">
        <v>840</v>
      </c>
      <c r="L182" s="129">
        <v>551</v>
      </c>
      <c r="M182" s="18">
        <f t="shared" si="15"/>
        <v>-3.5438791067383957E-2</v>
      </c>
      <c r="N182" s="18">
        <f t="shared" si="14"/>
        <v>3.5438791067383957E-2</v>
      </c>
      <c r="O182" s="224">
        <f>AVERAGE(N182:N185)</f>
        <v>4.049026146175902E-2</v>
      </c>
      <c r="P182" s="19" t="str">
        <f t="shared" si="18"/>
        <v/>
      </c>
      <c r="Q182" s="8" t="b">
        <f t="shared" si="16"/>
        <v>0</v>
      </c>
      <c r="R182" s="9" t="b">
        <f t="shared" si="17"/>
        <v>0</v>
      </c>
      <c r="S182" s="2"/>
    </row>
    <row r="183" spans="1:19" ht="12.75" x14ac:dyDescent="0.2">
      <c r="A183" s="217"/>
      <c r="B183" s="23"/>
      <c r="C183" s="228"/>
      <c r="D183" s="24" t="s">
        <v>111</v>
      </c>
      <c r="E183" s="20">
        <v>0.41369193079810596</v>
      </c>
      <c r="F183" s="18">
        <v>0.39283101563098116</v>
      </c>
      <c r="G183" s="18">
        <v>0.43526272495296014</v>
      </c>
      <c r="H183" s="20">
        <v>0.36274131151275574</v>
      </c>
      <c r="I183" s="18">
        <v>0.34504456941411843</v>
      </c>
      <c r="J183" s="18">
        <v>0.38051185713820657</v>
      </c>
      <c r="K183" s="129">
        <v>1044</v>
      </c>
      <c r="L183" s="129">
        <v>866</v>
      </c>
      <c r="M183" s="18">
        <f t="shared" si="15"/>
        <v>5.0950619285350218E-2</v>
      </c>
      <c r="N183" s="18">
        <f t="shared" si="14"/>
        <v>5.0950619285350218E-2</v>
      </c>
      <c r="O183" s="224"/>
      <c r="P183" s="19" t="str">
        <f t="shared" si="18"/>
        <v>TRUE</v>
      </c>
      <c r="Q183" s="8" t="str">
        <f t="shared" si="16"/>
        <v>TRUE</v>
      </c>
      <c r="R183" s="9" t="b">
        <f t="shared" si="17"/>
        <v>0</v>
      </c>
      <c r="S183" s="2"/>
    </row>
    <row r="184" spans="1:19" ht="12.75" customHeight="1" x14ac:dyDescent="0.2">
      <c r="A184" s="217" t="s">
        <v>9</v>
      </c>
      <c r="B184" s="23"/>
      <c r="C184" s="228"/>
      <c r="D184" s="24" t="s">
        <v>175</v>
      </c>
      <c r="E184" s="20">
        <v>0.26602598140275197</v>
      </c>
      <c r="F184" s="18">
        <v>0.24725102192545789</v>
      </c>
      <c r="G184" s="18">
        <v>0.28531846004922445</v>
      </c>
      <c r="H184" s="20">
        <v>0.23599607776458431</v>
      </c>
      <c r="I184" s="18">
        <v>0.22069116185710971</v>
      </c>
      <c r="J184" s="18">
        <v>0.25202304538722409</v>
      </c>
      <c r="K184" s="129">
        <v>651</v>
      </c>
      <c r="L184" s="129">
        <v>530</v>
      </c>
      <c r="M184" s="18">
        <f t="shared" si="15"/>
        <v>3.0029903638167654E-2</v>
      </c>
      <c r="N184" s="18">
        <f t="shared" si="14"/>
        <v>3.0029903638167654E-2</v>
      </c>
      <c r="O184" s="224"/>
      <c r="P184" s="19" t="str">
        <f t="shared" si="18"/>
        <v/>
      </c>
      <c r="Q184" s="8" t="b">
        <f t="shared" si="16"/>
        <v>0</v>
      </c>
      <c r="R184" s="9" t="b">
        <f t="shared" si="17"/>
        <v>0</v>
      </c>
      <c r="S184" s="2"/>
    </row>
    <row r="185" spans="1:19" ht="12.75" x14ac:dyDescent="0.2">
      <c r="A185" s="217"/>
      <c r="B185" s="21"/>
      <c r="C185" s="223"/>
      <c r="D185" s="24" t="s">
        <v>176</v>
      </c>
      <c r="E185" s="20">
        <v>6.6872530641319358E-2</v>
      </c>
      <c r="F185" s="18">
        <v>5.6577263777862943E-2</v>
      </c>
      <c r="G185" s="18">
        <v>7.809651728562339E-2</v>
      </c>
      <c r="H185" s="20">
        <v>0.11241426249745362</v>
      </c>
      <c r="I185" s="18">
        <v>0.10111548406093374</v>
      </c>
      <c r="J185" s="18">
        <v>0.12442238217149759</v>
      </c>
      <c r="K185" s="129">
        <v>285</v>
      </c>
      <c r="L185" s="129">
        <v>121</v>
      </c>
      <c r="M185" s="18">
        <f t="shared" si="15"/>
        <v>-4.5541731856134263E-2</v>
      </c>
      <c r="N185" s="18">
        <f t="shared" si="14"/>
        <v>4.5541731856134263E-2</v>
      </c>
      <c r="O185" s="224"/>
      <c r="P185" s="19" t="str">
        <f t="shared" si="18"/>
        <v>TRUE</v>
      </c>
      <c r="Q185" s="8" t="b">
        <f t="shared" si="16"/>
        <v>0</v>
      </c>
      <c r="R185" s="9" t="str">
        <f t="shared" si="17"/>
        <v>TRUE</v>
      </c>
      <c r="S185" s="2"/>
    </row>
    <row r="186" spans="1:19" ht="12.75" x14ac:dyDescent="0.2">
      <c r="A186" s="217" t="s">
        <v>9</v>
      </c>
      <c r="B186" s="22" t="s">
        <v>624</v>
      </c>
      <c r="C186" s="222" t="s">
        <v>178</v>
      </c>
      <c r="D186" s="24" t="s">
        <v>110</v>
      </c>
      <c r="E186" s="20">
        <v>0.37118788139674153</v>
      </c>
      <c r="F186" s="18">
        <v>0.35043525553075361</v>
      </c>
      <c r="G186" s="18">
        <v>0.3920638941485512</v>
      </c>
      <c r="H186" s="20">
        <v>0.40164052103301195</v>
      </c>
      <c r="I186" s="18">
        <v>0.383648832978564</v>
      </c>
      <c r="J186" s="18">
        <v>0.41981415691569091</v>
      </c>
      <c r="K186" s="129">
        <v>1160</v>
      </c>
      <c r="L186" s="129">
        <v>805</v>
      </c>
      <c r="M186" s="18">
        <f t="shared" si="15"/>
        <v>-3.0452639636270429E-2</v>
      </c>
      <c r="N186" s="18">
        <f t="shared" si="14"/>
        <v>3.0452639636270429E-2</v>
      </c>
      <c r="O186" s="224">
        <f>AVERAGE(N186:N189)</f>
        <v>2.2108632896279543E-2</v>
      </c>
      <c r="P186" s="19" t="str">
        <f t="shared" si="18"/>
        <v/>
      </c>
      <c r="Q186" s="8" t="b">
        <f t="shared" si="16"/>
        <v>0</v>
      </c>
      <c r="R186" s="9" t="b">
        <f t="shared" si="17"/>
        <v>0</v>
      </c>
      <c r="S186" s="2"/>
    </row>
    <row r="187" spans="1:19" ht="12.75" x14ac:dyDescent="0.2">
      <c r="A187" s="217"/>
      <c r="B187" s="23"/>
      <c r="C187" s="228"/>
      <c r="D187" s="24" t="s">
        <v>111</v>
      </c>
      <c r="E187" s="20">
        <v>0.43717771796199772</v>
      </c>
      <c r="F187" s="18">
        <v>0.41606377310170084</v>
      </c>
      <c r="G187" s="18">
        <v>0.45880917293438922</v>
      </c>
      <c r="H187" s="20">
        <v>0.41441976936580283</v>
      </c>
      <c r="I187" s="18">
        <v>0.39630910809920189</v>
      </c>
      <c r="J187" s="18">
        <v>0.43265057511585814</v>
      </c>
      <c r="K187" s="129">
        <v>1150</v>
      </c>
      <c r="L187" s="129">
        <v>885</v>
      </c>
      <c r="M187" s="18">
        <f t="shared" si="15"/>
        <v>2.2757948596194899E-2</v>
      </c>
      <c r="N187" s="18">
        <f t="shared" si="14"/>
        <v>2.2757948596194899E-2</v>
      </c>
      <c r="O187" s="224"/>
      <c r="P187" s="19" t="str">
        <f t="shared" si="18"/>
        <v/>
      </c>
      <c r="Q187" s="8" t="b">
        <f t="shared" si="16"/>
        <v>0</v>
      </c>
      <c r="R187" s="9" t="b">
        <f t="shared" si="17"/>
        <v>0</v>
      </c>
      <c r="S187" s="2"/>
    </row>
    <row r="188" spans="1:19" ht="12.75" customHeight="1" x14ac:dyDescent="0.2">
      <c r="A188" s="217" t="s">
        <v>9</v>
      </c>
      <c r="B188" s="23"/>
      <c r="C188" s="228"/>
      <c r="D188" s="24" t="s">
        <v>175</v>
      </c>
      <c r="E188" s="20">
        <v>0.15336990780037132</v>
      </c>
      <c r="F188" s="18">
        <v>0.13831779940081926</v>
      </c>
      <c r="G188" s="18">
        <v>0.16937683717452356</v>
      </c>
      <c r="H188" s="20">
        <v>0.13191059060400728</v>
      </c>
      <c r="I188" s="18">
        <v>0.11976194148992159</v>
      </c>
      <c r="J188" s="18">
        <v>0.14472922617268369</v>
      </c>
      <c r="K188" s="129">
        <v>367</v>
      </c>
      <c r="L188" s="129">
        <v>309</v>
      </c>
      <c r="M188" s="18">
        <f t="shared" si="15"/>
        <v>2.1459317196364042E-2</v>
      </c>
      <c r="N188" s="18">
        <f t="shared" si="14"/>
        <v>2.1459317196364042E-2</v>
      </c>
      <c r="O188" s="224"/>
      <c r="P188" s="19" t="str">
        <f t="shared" si="18"/>
        <v/>
      </c>
      <c r="Q188" s="8" t="b">
        <f t="shared" si="16"/>
        <v>0</v>
      </c>
      <c r="R188" s="9" t="b">
        <f t="shared" si="17"/>
        <v>0</v>
      </c>
      <c r="S188" s="2"/>
    </row>
    <row r="189" spans="1:19" ht="12.75" x14ac:dyDescent="0.2">
      <c r="A189" s="217"/>
      <c r="B189" s="21"/>
      <c r="C189" s="223"/>
      <c r="D189" s="24" t="s">
        <v>176</v>
      </c>
      <c r="E189" s="20">
        <v>3.8264492840890167E-2</v>
      </c>
      <c r="F189" s="18">
        <v>3.0589871920157205E-2</v>
      </c>
      <c r="G189" s="18">
        <v>4.7140930956561251E-2</v>
      </c>
      <c r="H189" s="20">
        <v>5.2029118997178971E-2</v>
      </c>
      <c r="I189" s="18">
        <v>4.4362874925771845E-2</v>
      </c>
      <c r="J189" s="18">
        <v>6.0773771549888951E-2</v>
      </c>
      <c r="K189" s="129">
        <v>143</v>
      </c>
      <c r="L189" s="129">
        <v>68</v>
      </c>
      <c r="M189" s="18">
        <f t="shared" si="15"/>
        <v>-1.3764626156288803E-2</v>
      </c>
      <c r="N189" s="18">
        <f t="shared" si="14"/>
        <v>1.3764626156288803E-2</v>
      </c>
      <c r="O189" s="224"/>
      <c r="P189" s="19" t="str">
        <f t="shared" si="18"/>
        <v/>
      </c>
      <c r="Q189" s="8" t="b">
        <f t="shared" si="16"/>
        <v>0</v>
      </c>
      <c r="R189" s="9" t="b">
        <f t="shared" si="17"/>
        <v>0</v>
      </c>
      <c r="S189" s="2"/>
    </row>
    <row r="190" spans="1:19" ht="15" customHeight="1" x14ac:dyDescent="0.2">
      <c r="A190" s="217" t="s">
        <v>9</v>
      </c>
      <c r="B190" s="22" t="s">
        <v>625</v>
      </c>
      <c r="C190" s="222" t="s">
        <v>179</v>
      </c>
      <c r="D190" s="24" t="s">
        <v>110</v>
      </c>
      <c r="E190" s="20">
        <v>0.42705731896658838</v>
      </c>
      <c r="F190" s="18">
        <v>0.40577827533644401</v>
      </c>
      <c r="G190" s="18">
        <v>0.44839113397321806</v>
      </c>
      <c r="H190" s="20">
        <v>0.45531477439848322</v>
      </c>
      <c r="I190" s="18">
        <v>0.43715011377744573</v>
      </c>
      <c r="J190" s="18">
        <v>0.47390258480897307</v>
      </c>
      <c r="K190" s="129">
        <v>1314</v>
      </c>
      <c r="L190" s="129">
        <v>898</v>
      </c>
      <c r="M190" s="18">
        <f t="shared" si="15"/>
        <v>-2.825745543189484E-2</v>
      </c>
      <c r="N190" s="18">
        <f t="shared" si="14"/>
        <v>2.825745543189484E-2</v>
      </c>
      <c r="O190" s="224">
        <f>AVERAGE(N190:N193)</f>
        <v>2.2204214222130182E-2</v>
      </c>
      <c r="P190" s="19" t="str">
        <f t="shared" si="18"/>
        <v/>
      </c>
      <c r="Q190" s="8" t="b">
        <f t="shared" si="16"/>
        <v>0</v>
      </c>
      <c r="R190" s="9" t="b">
        <f t="shared" si="17"/>
        <v>0</v>
      </c>
      <c r="S190" s="2"/>
    </row>
    <row r="191" spans="1:19" ht="12.75" x14ac:dyDescent="0.2">
      <c r="A191" s="217"/>
      <c r="B191" s="23"/>
      <c r="C191" s="228"/>
      <c r="D191" s="24" t="s">
        <v>111</v>
      </c>
      <c r="E191" s="20">
        <v>0.36404337789880792</v>
      </c>
      <c r="F191" s="18">
        <v>0.34358280461889779</v>
      </c>
      <c r="G191" s="18">
        <v>0.38503708752257304</v>
      </c>
      <c r="H191" s="20">
        <v>0.31963494945454796</v>
      </c>
      <c r="I191" s="18">
        <v>0.30259436320789773</v>
      </c>
      <c r="J191" s="18">
        <v>0.33700959529319663</v>
      </c>
      <c r="K191" s="129">
        <v>855</v>
      </c>
      <c r="L191" s="129">
        <v>745</v>
      </c>
      <c r="M191" s="18">
        <f t="shared" si="15"/>
        <v>4.4408428444259962E-2</v>
      </c>
      <c r="N191" s="18">
        <f t="shared" si="14"/>
        <v>4.4408428444259962E-2</v>
      </c>
      <c r="O191" s="224"/>
      <c r="P191" s="19" t="str">
        <f t="shared" si="18"/>
        <v>TRUE</v>
      </c>
      <c r="Q191" s="8" t="str">
        <f t="shared" si="16"/>
        <v>TRUE</v>
      </c>
      <c r="R191" s="9" t="b">
        <f t="shared" si="17"/>
        <v>0</v>
      </c>
      <c r="S191" s="2"/>
    </row>
    <row r="192" spans="1:19" ht="12.75" customHeight="1" x14ac:dyDescent="0.2">
      <c r="A192" s="217" t="s">
        <v>9</v>
      </c>
      <c r="B192" s="23"/>
      <c r="C192" s="228"/>
      <c r="D192" s="24" t="s">
        <v>175</v>
      </c>
      <c r="E192" s="20">
        <v>0.14165198935818943</v>
      </c>
      <c r="F192" s="18">
        <v>0.12715777604489509</v>
      </c>
      <c r="G192" s="18">
        <v>0.15720989325055623</v>
      </c>
      <c r="H192" s="20">
        <v>0.14915426722437078</v>
      </c>
      <c r="I192" s="18">
        <v>0.13654881715754924</v>
      </c>
      <c r="J192" s="18">
        <v>0.16285824870850932</v>
      </c>
      <c r="K192" s="129">
        <v>436</v>
      </c>
      <c r="L192" s="129">
        <v>301</v>
      </c>
      <c r="M192" s="18">
        <f t="shared" si="15"/>
        <v>-7.5022778661813505E-3</v>
      </c>
      <c r="N192" s="18">
        <f t="shared" si="14"/>
        <v>7.5022778661813505E-3</v>
      </c>
      <c r="O192" s="224"/>
      <c r="P192" s="19" t="str">
        <f t="shared" si="18"/>
        <v/>
      </c>
      <c r="Q192" s="8" t="b">
        <f t="shared" si="16"/>
        <v>0</v>
      </c>
      <c r="R192" s="9" t="b">
        <f t="shared" si="17"/>
        <v>0</v>
      </c>
      <c r="S192" s="2"/>
    </row>
    <row r="193" spans="1:19" ht="12.75" x14ac:dyDescent="0.2">
      <c r="A193" s="217"/>
      <c r="B193" s="21"/>
      <c r="C193" s="223"/>
      <c r="D193" s="24" t="s">
        <v>176</v>
      </c>
      <c r="E193" s="20">
        <v>6.7247313776414797E-2</v>
      </c>
      <c r="F193" s="18">
        <v>5.7024123142478483E-2</v>
      </c>
      <c r="G193" s="18">
        <v>7.8615426739824246E-2</v>
      </c>
      <c r="H193" s="20">
        <v>7.5896008922599373E-2</v>
      </c>
      <c r="I193" s="18">
        <v>6.6569722812683849E-2</v>
      </c>
      <c r="J193" s="18">
        <v>8.6127349134356379E-2</v>
      </c>
      <c r="K193" s="129">
        <v>213</v>
      </c>
      <c r="L193" s="129">
        <v>124</v>
      </c>
      <c r="M193" s="18">
        <f t="shared" si="15"/>
        <v>-8.6486951461845762E-3</v>
      </c>
      <c r="N193" s="18">
        <f t="shared" ref="N193:N256" si="19">ABS(M193)</f>
        <v>8.6486951461845762E-3</v>
      </c>
      <c r="O193" s="224"/>
      <c r="P193" s="19" t="str">
        <f t="shared" si="18"/>
        <v/>
      </c>
      <c r="Q193" s="8" t="b">
        <f t="shared" si="16"/>
        <v>0</v>
      </c>
      <c r="R193" s="9" t="b">
        <f t="shared" si="17"/>
        <v>0</v>
      </c>
      <c r="S193" s="2"/>
    </row>
    <row r="194" spans="1:19" ht="12.75" x14ac:dyDescent="0.2">
      <c r="A194" s="217" t="s">
        <v>9</v>
      </c>
      <c r="B194" s="22" t="s">
        <v>626</v>
      </c>
      <c r="C194" s="222" t="s">
        <v>180</v>
      </c>
      <c r="D194" s="7" t="s">
        <v>181</v>
      </c>
      <c r="E194" s="20">
        <v>0.12389120463006821</v>
      </c>
      <c r="F194" s="18">
        <v>0.11012510898693009</v>
      </c>
      <c r="G194" s="18">
        <v>0.13850920812053613</v>
      </c>
      <c r="H194" s="20">
        <v>0.12429076320582672</v>
      </c>
      <c r="I194" s="18">
        <v>0.11241178726589895</v>
      </c>
      <c r="J194" s="18">
        <v>0.13676277474114873</v>
      </c>
      <c r="K194" s="129">
        <v>368</v>
      </c>
      <c r="L194" s="129">
        <v>230</v>
      </c>
      <c r="M194" s="18">
        <f t="shared" si="15"/>
        <v>-3.9955857575850462E-4</v>
      </c>
      <c r="N194" s="18">
        <f t="shared" si="19"/>
        <v>3.9955857575850462E-4</v>
      </c>
      <c r="O194" s="224">
        <f>AVERAGE(N194:N197)</f>
        <v>6.5452267895090149E-2</v>
      </c>
      <c r="P194" s="19" t="str">
        <f t="shared" si="18"/>
        <v/>
      </c>
      <c r="Q194" s="8" t="b">
        <f t="shared" si="16"/>
        <v>0</v>
      </c>
      <c r="R194" s="9" t="b">
        <f t="shared" si="17"/>
        <v>0</v>
      </c>
      <c r="S194" s="2"/>
    </row>
    <row r="195" spans="1:19" ht="12.75" x14ac:dyDescent="0.2">
      <c r="A195" s="217"/>
      <c r="B195" s="23"/>
      <c r="C195" s="228"/>
      <c r="D195" s="7" t="s">
        <v>182</v>
      </c>
      <c r="E195" s="20">
        <v>0.33478063899916455</v>
      </c>
      <c r="F195" s="18">
        <v>0.3145283188052384</v>
      </c>
      <c r="G195" s="18">
        <v>0.35517987551035046</v>
      </c>
      <c r="H195" s="20">
        <v>0.20387610320898403</v>
      </c>
      <c r="I195" s="18">
        <v>0.18947435467990467</v>
      </c>
      <c r="J195" s="18">
        <v>0.21922405638361353</v>
      </c>
      <c r="K195" s="129">
        <v>572</v>
      </c>
      <c r="L195" s="129">
        <v>669</v>
      </c>
      <c r="M195" s="18">
        <f t="shared" ref="M195:M258" si="20">SUM(E195-H195)</f>
        <v>0.13090453579018052</v>
      </c>
      <c r="N195" s="18">
        <f t="shared" si="19"/>
        <v>0.13090453579018052</v>
      </c>
      <c r="O195" s="224"/>
      <c r="P195" s="19" t="str">
        <f t="shared" si="18"/>
        <v>TRUE</v>
      </c>
      <c r="Q195" s="8" t="str">
        <f t="shared" ref="Q195:Q258" si="21">IF(AND($F195&gt;$J195,$I195&lt;$G195),"TRUE")</f>
        <v>TRUE</v>
      </c>
      <c r="R195" s="9" t="b">
        <f t="shared" ref="R195:R258" si="22">IF($I195&gt;$G195, "TRUE")</f>
        <v>0</v>
      </c>
      <c r="S195" s="2"/>
    </row>
    <row r="196" spans="1:19" ht="12.75" customHeight="1" x14ac:dyDescent="0.2">
      <c r="A196" s="217" t="s">
        <v>9</v>
      </c>
      <c r="B196" s="23"/>
      <c r="C196" s="228"/>
      <c r="D196" s="7" t="s">
        <v>183</v>
      </c>
      <c r="E196" s="20">
        <v>0.5222875462809824</v>
      </c>
      <c r="F196" s="18">
        <v>0.50069674217260551</v>
      </c>
      <c r="G196" s="18">
        <v>0.54372847077322994</v>
      </c>
      <c r="H196" s="20">
        <v>0.63973292046678087</v>
      </c>
      <c r="I196" s="18">
        <v>0.62195498238571179</v>
      </c>
      <c r="J196" s="18">
        <v>0.65738892501925816</v>
      </c>
      <c r="K196" s="129">
        <v>1798</v>
      </c>
      <c r="L196" s="129">
        <v>1134</v>
      </c>
      <c r="M196" s="18">
        <f t="shared" si="20"/>
        <v>-0.11744537418579848</v>
      </c>
      <c r="N196" s="18">
        <f t="shared" si="19"/>
        <v>0.11744537418579848</v>
      </c>
      <c r="O196" s="224"/>
      <c r="P196" s="19" t="str">
        <f t="shared" si="18"/>
        <v>TRUE</v>
      </c>
      <c r="Q196" s="8" t="b">
        <f t="shared" si="21"/>
        <v>0</v>
      </c>
      <c r="R196" s="9" t="str">
        <f t="shared" si="22"/>
        <v>TRUE</v>
      </c>
      <c r="S196" s="2"/>
    </row>
    <row r="197" spans="1:19" ht="12.75" x14ac:dyDescent="0.2">
      <c r="A197" s="217"/>
      <c r="B197" s="21"/>
      <c r="C197" s="223"/>
      <c r="D197" s="7" t="s">
        <v>184</v>
      </c>
      <c r="E197" s="20">
        <v>1.9040610089785304E-2</v>
      </c>
      <c r="F197" s="18">
        <v>1.3648620064133955E-2</v>
      </c>
      <c r="G197" s="18">
        <v>2.541318164581885E-2</v>
      </c>
      <c r="H197" s="20">
        <v>3.2100213118408404E-2</v>
      </c>
      <c r="I197" s="18">
        <v>2.5917945435432816E-2</v>
      </c>
      <c r="J197" s="18">
        <v>3.8917611244161376E-2</v>
      </c>
      <c r="K197" s="129">
        <v>79</v>
      </c>
      <c r="L197" s="129">
        <v>34</v>
      </c>
      <c r="M197" s="18">
        <f t="shared" si="20"/>
        <v>-1.30596030286231E-2</v>
      </c>
      <c r="N197" s="18">
        <f t="shared" si="19"/>
        <v>1.30596030286231E-2</v>
      </c>
      <c r="O197" s="224"/>
      <c r="P197" s="19" t="str">
        <f t="shared" si="18"/>
        <v>TRUE</v>
      </c>
      <c r="Q197" s="8" t="b">
        <f t="shared" si="21"/>
        <v>0</v>
      </c>
      <c r="R197" s="9" t="str">
        <f t="shared" si="22"/>
        <v>TRUE</v>
      </c>
      <c r="S197" s="2"/>
    </row>
    <row r="198" spans="1:19" ht="15" customHeight="1" x14ac:dyDescent="0.2">
      <c r="A198" s="217" t="s">
        <v>9</v>
      </c>
      <c r="B198" s="22" t="s">
        <v>594</v>
      </c>
      <c r="C198" s="222" t="s">
        <v>185</v>
      </c>
      <c r="D198" s="24" t="s">
        <v>110</v>
      </c>
      <c r="E198" s="20">
        <v>0.1319995475206806</v>
      </c>
      <c r="F198" s="18">
        <v>0.11309654918768274</v>
      </c>
      <c r="G198" s="18">
        <v>0.15331784980117857</v>
      </c>
      <c r="H198" s="20">
        <v>0.13592264931378456</v>
      </c>
      <c r="I198" s="18">
        <v>0.11955968371300196</v>
      </c>
      <c r="J198" s="18">
        <v>0.15401295059157594</v>
      </c>
      <c r="K198" s="129">
        <v>204</v>
      </c>
      <c r="L198" s="129">
        <v>141</v>
      </c>
      <c r="M198" s="18">
        <f t="shared" si="20"/>
        <v>-3.9231017931039558E-3</v>
      </c>
      <c r="N198" s="18">
        <f t="shared" si="19"/>
        <v>3.9231017931039558E-3</v>
      </c>
      <c r="O198" s="224">
        <f>AVERAGE(N198:N201)</f>
        <v>2.1605861678189793E-2</v>
      </c>
      <c r="P198" s="19" t="str">
        <f t="shared" si="18"/>
        <v/>
      </c>
      <c r="Q198" s="8" t="b">
        <f t="shared" si="21"/>
        <v>0</v>
      </c>
      <c r="R198" s="9" t="b">
        <f t="shared" si="22"/>
        <v>0</v>
      </c>
      <c r="S198" s="2"/>
    </row>
    <row r="199" spans="1:19" ht="12.75" x14ac:dyDescent="0.2">
      <c r="A199" s="217"/>
      <c r="B199" s="23"/>
      <c r="C199" s="228"/>
      <c r="D199" s="24" t="s">
        <v>111</v>
      </c>
      <c r="E199" s="20">
        <v>0.38426074678671995</v>
      </c>
      <c r="F199" s="18">
        <v>0.35619674491574072</v>
      </c>
      <c r="G199" s="18">
        <v>0.41392823531117906</v>
      </c>
      <c r="H199" s="20">
        <v>0.39479423885557247</v>
      </c>
      <c r="I199" s="18">
        <v>0.37013517106215876</v>
      </c>
      <c r="J199" s="18">
        <v>0.41922063284857458</v>
      </c>
      <c r="K199" s="129">
        <v>587</v>
      </c>
      <c r="L199" s="129">
        <v>434</v>
      </c>
      <c r="M199" s="18">
        <f t="shared" si="20"/>
        <v>-1.0533492068852512E-2</v>
      </c>
      <c r="N199" s="18">
        <f t="shared" si="19"/>
        <v>1.0533492068852512E-2</v>
      </c>
      <c r="O199" s="224"/>
      <c r="P199" s="19" t="str">
        <f t="shared" si="18"/>
        <v/>
      </c>
      <c r="Q199" s="8" t="b">
        <f t="shared" si="21"/>
        <v>0</v>
      </c>
      <c r="R199" s="9" t="b">
        <f t="shared" si="22"/>
        <v>0</v>
      </c>
      <c r="S199" s="2"/>
    </row>
    <row r="200" spans="1:19" ht="12.75" customHeight="1" x14ac:dyDescent="0.2">
      <c r="A200" s="217" t="s">
        <v>9</v>
      </c>
      <c r="B200" s="23"/>
      <c r="C200" s="228"/>
      <c r="D200" s="24" t="s">
        <v>175</v>
      </c>
      <c r="E200" s="20">
        <v>0.37127532655666085</v>
      </c>
      <c r="F200" s="18">
        <v>0.34266480061990501</v>
      </c>
      <c r="G200" s="18">
        <v>0.39998507584053944</v>
      </c>
      <c r="H200" s="20">
        <v>0.32806360320028161</v>
      </c>
      <c r="I200" s="18">
        <v>0.30482230994201515</v>
      </c>
      <c r="J200" s="18">
        <v>0.35197857222239193</v>
      </c>
      <c r="K200" s="129">
        <v>474</v>
      </c>
      <c r="L200" s="129">
        <v>378</v>
      </c>
      <c r="M200" s="18">
        <f t="shared" si="20"/>
        <v>4.3211723356379239E-2</v>
      </c>
      <c r="N200" s="18">
        <f t="shared" si="19"/>
        <v>4.3211723356379239E-2</v>
      </c>
      <c r="O200" s="224"/>
      <c r="P200" s="19" t="str">
        <f t="shared" si="18"/>
        <v/>
      </c>
      <c r="Q200" s="8" t="b">
        <f t="shared" si="21"/>
        <v>0</v>
      </c>
      <c r="R200" s="9" t="b">
        <f t="shared" si="22"/>
        <v>0</v>
      </c>
      <c r="S200" s="2"/>
    </row>
    <row r="201" spans="1:19" ht="12.75" x14ac:dyDescent="0.2">
      <c r="A201" s="217"/>
      <c r="B201" s="21"/>
      <c r="C201" s="223"/>
      <c r="D201" s="24" t="s">
        <v>176</v>
      </c>
      <c r="E201" s="20">
        <v>0.11246437913593804</v>
      </c>
      <c r="F201" s="18">
        <v>9.5179143300594807E-2</v>
      </c>
      <c r="G201" s="18">
        <v>0.13276998084577574</v>
      </c>
      <c r="H201" s="20">
        <v>0.14121950863036151</v>
      </c>
      <c r="I201" s="18">
        <v>0.1245336868774491</v>
      </c>
      <c r="J201" s="18">
        <v>0.15953836040944391</v>
      </c>
      <c r="K201" s="129">
        <v>233</v>
      </c>
      <c r="L201" s="129">
        <v>116</v>
      </c>
      <c r="M201" s="18">
        <f t="shared" si="20"/>
        <v>-2.8755129494423465E-2</v>
      </c>
      <c r="N201" s="18">
        <f t="shared" si="19"/>
        <v>2.8755129494423465E-2</v>
      </c>
      <c r="O201" s="224"/>
      <c r="P201" s="19" t="str">
        <f t="shared" si="18"/>
        <v/>
      </c>
      <c r="Q201" s="8" t="b">
        <f t="shared" si="21"/>
        <v>0</v>
      </c>
      <c r="R201" s="9" t="b">
        <f t="shared" si="22"/>
        <v>0</v>
      </c>
      <c r="S201" s="2"/>
    </row>
    <row r="202" spans="1:19" ht="15" customHeight="1" x14ac:dyDescent="0.2">
      <c r="A202" s="217" t="s">
        <v>9</v>
      </c>
      <c r="B202" s="22" t="s">
        <v>595</v>
      </c>
      <c r="C202" s="222" t="s">
        <v>186</v>
      </c>
      <c r="D202" s="24" t="s">
        <v>110</v>
      </c>
      <c r="E202" s="20">
        <v>9.0161557999809613E-2</v>
      </c>
      <c r="F202" s="18">
        <v>7.414890611790817E-2</v>
      </c>
      <c r="G202" s="18">
        <v>0.10817512357223869</v>
      </c>
      <c r="H202" s="20">
        <v>7.6057937980708909E-2</v>
      </c>
      <c r="I202" s="18">
        <v>6.3685841048055011E-2</v>
      </c>
      <c r="J202" s="18">
        <v>9.0354729627675989E-2</v>
      </c>
      <c r="K202" s="129">
        <v>118</v>
      </c>
      <c r="L202" s="129">
        <v>100</v>
      </c>
      <c r="M202" s="18">
        <f t="shared" si="20"/>
        <v>1.4103620019100704E-2</v>
      </c>
      <c r="N202" s="18">
        <f t="shared" si="19"/>
        <v>1.4103620019100704E-2</v>
      </c>
      <c r="O202" s="224">
        <f>AVERAGE(N202:N205)</f>
        <v>3.9685182285253119E-2</v>
      </c>
      <c r="P202" s="19" t="str">
        <f t="shared" si="18"/>
        <v/>
      </c>
      <c r="Q202" s="8" t="b">
        <f t="shared" si="21"/>
        <v>0</v>
      </c>
      <c r="R202" s="9" t="b">
        <f t="shared" si="22"/>
        <v>0</v>
      </c>
      <c r="S202" s="2"/>
    </row>
    <row r="203" spans="1:19" ht="12.75" x14ac:dyDescent="0.2">
      <c r="A203" s="217"/>
      <c r="B203" s="23"/>
      <c r="C203" s="228"/>
      <c r="D203" s="24" t="s">
        <v>111</v>
      </c>
      <c r="E203" s="20">
        <v>0.34606792084001209</v>
      </c>
      <c r="F203" s="18">
        <v>0.31866923424896715</v>
      </c>
      <c r="G203" s="18">
        <v>0.37516088970450201</v>
      </c>
      <c r="H203" s="20">
        <v>0.31191333774625452</v>
      </c>
      <c r="I203" s="18">
        <v>0.28918514307178017</v>
      </c>
      <c r="J203" s="18">
        <v>0.33570747550415819</v>
      </c>
      <c r="K203" s="129">
        <v>461</v>
      </c>
      <c r="L203" s="129">
        <v>375</v>
      </c>
      <c r="M203" s="18">
        <f t="shared" si="20"/>
        <v>3.4154583093757573E-2</v>
      </c>
      <c r="N203" s="18">
        <f t="shared" si="19"/>
        <v>3.4154583093757573E-2</v>
      </c>
      <c r="O203" s="224"/>
      <c r="P203" s="19" t="str">
        <f t="shared" si="18"/>
        <v/>
      </c>
      <c r="Q203" s="8" t="b">
        <f t="shared" si="21"/>
        <v>0</v>
      </c>
      <c r="R203" s="9" t="b">
        <f t="shared" si="22"/>
        <v>0</v>
      </c>
      <c r="S203" s="2"/>
    </row>
    <row r="204" spans="1:19" ht="12.75" customHeight="1" x14ac:dyDescent="0.2">
      <c r="A204" s="217" t="s">
        <v>9</v>
      </c>
      <c r="B204" s="23"/>
      <c r="C204" s="228"/>
      <c r="D204" s="24" t="s">
        <v>175</v>
      </c>
      <c r="E204" s="20">
        <v>0.42418805742084442</v>
      </c>
      <c r="F204" s="18">
        <v>0.39549417368863243</v>
      </c>
      <c r="G204" s="18">
        <v>0.45417092270940584</v>
      </c>
      <c r="H204" s="20">
        <v>0.39307589596319703</v>
      </c>
      <c r="I204" s="18">
        <v>0.36859000502474276</v>
      </c>
      <c r="J204" s="18">
        <v>0.41762502470379625</v>
      </c>
      <c r="K204" s="129">
        <v>582</v>
      </c>
      <c r="L204" s="129">
        <v>446</v>
      </c>
      <c r="M204" s="18">
        <f t="shared" si="20"/>
        <v>3.1112161457647391E-2</v>
      </c>
      <c r="N204" s="18">
        <f t="shared" si="19"/>
        <v>3.1112161457647391E-2</v>
      </c>
      <c r="O204" s="224"/>
      <c r="P204" s="19" t="str">
        <f t="shared" si="18"/>
        <v/>
      </c>
      <c r="Q204" s="8" t="b">
        <f t="shared" si="21"/>
        <v>0</v>
      </c>
      <c r="R204" s="9" t="b">
        <f t="shared" si="22"/>
        <v>0</v>
      </c>
      <c r="S204" s="2"/>
    </row>
    <row r="205" spans="1:19" ht="12.75" x14ac:dyDescent="0.2">
      <c r="A205" s="217"/>
      <c r="B205" s="21"/>
      <c r="C205" s="223"/>
      <c r="D205" s="24" t="s">
        <v>176</v>
      </c>
      <c r="E205" s="20">
        <v>0.13958246373933325</v>
      </c>
      <c r="F205" s="18">
        <v>0.12007249699735766</v>
      </c>
      <c r="G205" s="18">
        <v>0.16125297990417464</v>
      </c>
      <c r="H205" s="20">
        <v>0.21895282830984006</v>
      </c>
      <c r="I205" s="18">
        <v>0.19856750809126514</v>
      </c>
      <c r="J205" s="18">
        <v>0.24008294466379232</v>
      </c>
      <c r="K205" s="129">
        <v>337</v>
      </c>
      <c r="L205" s="129">
        <v>147</v>
      </c>
      <c r="M205" s="18">
        <f t="shared" si="20"/>
        <v>-7.9370364570506807E-2</v>
      </c>
      <c r="N205" s="18">
        <f t="shared" si="19"/>
        <v>7.9370364570506807E-2</v>
      </c>
      <c r="O205" s="224"/>
      <c r="P205" s="19" t="str">
        <f t="shared" si="18"/>
        <v>TRUE</v>
      </c>
      <c r="Q205" s="8" t="b">
        <f t="shared" si="21"/>
        <v>0</v>
      </c>
      <c r="R205" s="9" t="str">
        <f t="shared" si="22"/>
        <v>TRUE</v>
      </c>
      <c r="S205" s="2"/>
    </row>
    <row r="206" spans="1:19" ht="15" customHeight="1" x14ac:dyDescent="0.2">
      <c r="A206" s="217" t="s">
        <v>9</v>
      </c>
      <c r="B206" s="22" t="s">
        <v>596</v>
      </c>
      <c r="C206" s="222" t="s">
        <v>187</v>
      </c>
      <c r="D206" s="24" t="s">
        <v>110</v>
      </c>
      <c r="E206" s="20">
        <v>9.827248965058491E-2</v>
      </c>
      <c r="F206" s="18">
        <v>8.1718412208061364E-2</v>
      </c>
      <c r="G206" s="18">
        <v>0.11710589030614671</v>
      </c>
      <c r="H206" s="20">
        <v>7.2507819259050296E-2</v>
      </c>
      <c r="I206" s="18">
        <v>6.0111647111927888E-2</v>
      </c>
      <c r="J206" s="18">
        <v>8.6155418240291493E-2</v>
      </c>
      <c r="K206" s="129">
        <v>107</v>
      </c>
      <c r="L206" s="129">
        <v>104</v>
      </c>
      <c r="M206" s="18">
        <f t="shared" si="20"/>
        <v>2.5764670391534614E-2</v>
      </c>
      <c r="N206" s="18">
        <f t="shared" si="19"/>
        <v>2.5764670391534614E-2</v>
      </c>
      <c r="O206" s="224">
        <f>AVERAGE(N206:N209)</f>
        <v>4.3482598461736244E-2</v>
      </c>
      <c r="P206" s="19" t="str">
        <f t="shared" si="18"/>
        <v/>
      </c>
      <c r="Q206" s="8" t="b">
        <f t="shared" si="21"/>
        <v>0</v>
      </c>
      <c r="R206" s="9" t="b">
        <f t="shared" si="22"/>
        <v>0</v>
      </c>
      <c r="S206" s="2"/>
    </row>
    <row r="207" spans="1:19" ht="12.75" x14ac:dyDescent="0.2">
      <c r="A207" s="217"/>
      <c r="B207" s="23"/>
      <c r="C207" s="228"/>
      <c r="D207" s="24" t="s">
        <v>111</v>
      </c>
      <c r="E207" s="20">
        <v>0.28582399684454662</v>
      </c>
      <c r="F207" s="18">
        <v>0.25959367386725229</v>
      </c>
      <c r="G207" s="18">
        <v>0.31323515798001378</v>
      </c>
      <c r="H207" s="20">
        <v>0.24938311143422967</v>
      </c>
      <c r="I207" s="18">
        <v>0.22793173430775573</v>
      </c>
      <c r="J207" s="18">
        <v>0.27137813303240876</v>
      </c>
      <c r="K207" s="129">
        <v>375</v>
      </c>
      <c r="L207" s="129">
        <v>324</v>
      </c>
      <c r="M207" s="18">
        <f t="shared" si="20"/>
        <v>3.6440885410316953E-2</v>
      </c>
      <c r="N207" s="18">
        <f t="shared" si="19"/>
        <v>3.6440885410316953E-2</v>
      </c>
      <c r="O207" s="224"/>
      <c r="P207" s="19" t="str">
        <f t="shared" si="18"/>
        <v/>
      </c>
      <c r="Q207" s="8" t="b">
        <f t="shared" si="21"/>
        <v>0</v>
      </c>
      <c r="R207" s="9" t="b">
        <f t="shared" si="22"/>
        <v>0</v>
      </c>
      <c r="S207" s="2"/>
    </row>
    <row r="208" spans="1:19" ht="12.75" customHeight="1" x14ac:dyDescent="0.2">
      <c r="A208" s="217" t="s">
        <v>9</v>
      </c>
      <c r="B208" s="23"/>
      <c r="C208" s="228"/>
      <c r="D208" s="24" t="s">
        <v>175</v>
      </c>
      <c r="E208" s="20">
        <v>0.44759529581575763</v>
      </c>
      <c r="F208" s="18">
        <v>0.41823556399325751</v>
      </c>
      <c r="G208" s="18">
        <v>0.47726334506333468</v>
      </c>
      <c r="H208" s="20">
        <v>0.42283565469413742</v>
      </c>
      <c r="I208" s="18">
        <v>0.3980885040268996</v>
      </c>
      <c r="J208" s="18">
        <v>0.44770157129244859</v>
      </c>
      <c r="K208" s="129">
        <v>612</v>
      </c>
      <c r="L208" s="129">
        <v>464</v>
      </c>
      <c r="M208" s="18">
        <f t="shared" si="20"/>
        <v>2.4759641121620213E-2</v>
      </c>
      <c r="N208" s="18">
        <f t="shared" si="19"/>
        <v>2.4759641121620213E-2</v>
      </c>
      <c r="O208" s="224"/>
      <c r="P208" s="19" t="str">
        <f t="shared" si="18"/>
        <v/>
      </c>
      <c r="Q208" s="8" t="b">
        <f t="shared" si="21"/>
        <v>0</v>
      </c>
      <c r="R208" s="9" t="b">
        <f t="shared" si="22"/>
        <v>0</v>
      </c>
      <c r="S208" s="2"/>
    </row>
    <row r="209" spans="1:19" ht="12.75" x14ac:dyDescent="0.2">
      <c r="A209" s="217"/>
      <c r="B209" s="21"/>
      <c r="C209" s="223"/>
      <c r="D209" s="24" t="s">
        <v>176</v>
      </c>
      <c r="E209" s="20">
        <v>0.16830821768911011</v>
      </c>
      <c r="F209" s="18">
        <v>0.14686837759057358</v>
      </c>
      <c r="G209" s="18">
        <v>0.19129114326878349</v>
      </c>
      <c r="H209" s="20">
        <v>0.25527341461258329</v>
      </c>
      <c r="I209" s="18">
        <v>0.23366820780849815</v>
      </c>
      <c r="J209" s="18">
        <v>0.27745348679301207</v>
      </c>
      <c r="K209" s="129">
        <v>403</v>
      </c>
      <c r="L209" s="129">
        <v>176</v>
      </c>
      <c r="M209" s="18">
        <f t="shared" si="20"/>
        <v>-8.6965196923473181E-2</v>
      </c>
      <c r="N209" s="18">
        <f t="shared" si="19"/>
        <v>8.6965196923473181E-2</v>
      </c>
      <c r="O209" s="224"/>
      <c r="P209" s="19" t="str">
        <f t="shared" si="18"/>
        <v>TRUE</v>
      </c>
      <c r="Q209" s="8" t="b">
        <f t="shared" si="21"/>
        <v>0</v>
      </c>
      <c r="R209" s="9" t="str">
        <f t="shared" si="22"/>
        <v>TRUE</v>
      </c>
      <c r="S209" s="2"/>
    </row>
    <row r="210" spans="1:19" ht="15" customHeight="1" x14ac:dyDescent="0.2">
      <c r="A210" s="217" t="s">
        <v>9</v>
      </c>
      <c r="B210" s="22" t="s">
        <v>597</v>
      </c>
      <c r="C210" s="222" t="s">
        <v>188</v>
      </c>
      <c r="D210" s="24" t="s">
        <v>110</v>
      </c>
      <c r="E210" s="20">
        <v>0.12370541464921805</v>
      </c>
      <c r="F210" s="18">
        <v>0.10473935136169862</v>
      </c>
      <c r="G210" s="18">
        <v>0.14381352855261875</v>
      </c>
      <c r="H210" s="20">
        <v>0.13232466616308544</v>
      </c>
      <c r="I210" s="18">
        <v>0.11583480015627226</v>
      </c>
      <c r="J210" s="18">
        <v>0.14986327350387085</v>
      </c>
      <c r="K210" s="129">
        <v>190</v>
      </c>
      <c r="L210" s="129">
        <v>140</v>
      </c>
      <c r="M210" s="18">
        <f t="shared" si="20"/>
        <v>-8.6192515138673875E-3</v>
      </c>
      <c r="N210" s="18">
        <f t="shared" si="19"/>
        <v>8.6192515138673875E-3</v>
      </c>
      <c r="O210" s="224">
        <f>AVERAGE(N210:N213)</f>
        <v>5.9709262710197553E-2</v>
      </c>
      <c r="P210" s="19" t="str">
        <f t="shared" si="18"/>
        <v/>
      </c>
      <c r="Q210" s="8" t="b">
        <f t="shared" si="21"/>
        <v>0</v>
      </c>
      <c r="R210" s="9" t="b">
        <f t="shared" si="22"/>
        <v>0</v>
      </c>
      <c r="S210" s="2"/>
    </row>
    <row r="211" spans="1:19" ht="12.75" x14ac:dyDescent="0.2">
      <c r="A211" s="217"/>
      <c r="B211" s="23"/>
      <c r="C211" s="228"/>
      <c r="D211" s="24" t="s">
        <v>111</v>
      </c>
      <c r="E211" s="20">
        <v>0.31794517642673004</v>
      </c>
      <c r="F211" s="18">
        <v>0.29112682533207657</v>
      </c>
      <c r="G211" s="18">
        <v>0.34645381757338989</v>
      </c>
      <c r="H211" s="20">
        <v>0.25871582262695869</v>
      </c>
      <c r="I211" s="18">
        <v>0.23749547544950095</v>
      </c>
      <c r="J211" s="18">
        <v>0.2815007705262309</v>
      </c>
      <c r="K211" s="129">
        <v>400</v>
      </c>
      <c r="L211" s="129">
        <v>336</v>
      </c>
      <c r="M211" s="18">
        <f t="shared" si="20"/>
        <v>5.9229353799771345E-2</v>
      </c>
      <c r="N211" s="18">
        <f t="shared" si="19"/>
        <v>5.9229353799771345E-2</v>
      </c>
      <c r="O211" s="224"/>
      <c r="P211" s="19" t="str">
        <f t="shared" si="18"/>
        <v>TRUE</v>
      </c>
      <c r="Q211" s="8" t="str">
        <f t="shared" si="21"/>
        <v>TRUE</v>
      </c>
      <c r="R211" s="9" t="b">
        <f t="shared" si="22"/>
        <v>0</v>
      </c>
      <c r="S211" s="2"/>
    </row>
    <row r="212" spans="1:19" ht="12.75" customHeight="1" x14ac:dyDescent="0.2">
      <c r="A212" s="217" t="s">
        <v>9</v>
      </c>
      <c r="B212" s="23"/>
      <c r="C212" s="228"/>
      <c r="D212" s="24" t="s">
        <v>175</v>
      </c>
      <c r="E212" s="20">
        <v>0.38492137624244138</v>
      </c>
      <c r="F212" s="18">
        <v>0.35596232689912277</v>
      </c>
      <c r="G212" s="18">
        <v>0.41374082598952577</v>
      </c>
      <c r="H212" s="20">
        <v>0.32473220462181812</v>
      </c>
      <c r="I212" s="18">
        <v>0.30160229572696184</v>
      </c>
      <c r="J212" s="18">
        <v>0.34863646132712645</v>
      </c>
      <c r="K212" s="129">
        <v>474</v>
      </c>
      <c r="L212" s="129">
        <v>403</v>
      </c>
      <c r="M212" s="18">
        <f t="shared" si="20"/>
        <v>6.0189171620623261E-2</v>
      </c>
      <c r="N212" s="18">
        <f t="shared" si="19"/>
        <v>6.0189171620623261E-2</v>
      </c>
      <c r="O212" s="224"/>
      <c r="P212" s="19" t="str">
        <f t="shared" si="18"/>
        <v>TRUE</v>
      </c>
      <c r="Q212" s="8" t="str">
        <f t="shared" si="21"/>
        <v>TRUE</v>
      </c>
      <c r="R212" s="9" t="b">
        <f t="shared" si="22"/>
        <v>0</v>
      </c>
      <c r="S212" s="2"/>
    </row>
    <row r="213" spans="1:19" ht="12.75" x14ac:dyDescent="0.2">
      <c r="A213" s="217"/>
      <c r="B213" s="21"/>
      <c r="C213" s="223"/>
      <c r="D213" s="24" t="s">
        <v>176</v>
      </c>
      <c r="E213" s="20">
        <v>0.17342803268160994</v>
      </c>
      <c r="F213" s="18">
        <v>0.1522245095242728</v>
      </c>
      <c r="G213" s="18">
        <v>0.19725550581466644</v>
      </c>
      <c r="H213" s="20">
        <v>0.28422730658813816</v>
      </c>
      <c r="I213" s="18">
        <v>0.26178738618681241</v>
      </c>
      <c r="J213" s="18">
        <v>0.30708101633660478</v>
      </c>
      <c r="K213" s="129">
        <v>434</v>
      </c>
      <c r="L213" s="129">
        <v>187</v>
      </c>
      <c r="M213" s="18">
        <f t="shared" si="20"/>
        <v>-0.11079927390652822</v>
      </c>
      <c r="N213" s="18">
        <f t="shared" si="19"/>
        <v>0.11079927390652822</v>
      </c>
      <c r="O213" s="224"/>
      <c r="P213" s="19" t="str">
        <f t="shared" si="18"/>
        <v>TRUE</v>
      </c>
      <c r="Q213" s="8" t="b">
        <f t="shared" si="21"/>
        <v>0</v>
      </c>
      <c r="R213" s="9" t="str">
        <f t="shared" si="22"/>
        <v>TRUE</v>
      </c>
      <c r="S213" s="2"/>
    </row>
    <row r="214" spans="1:19" ht="15" customHeight="1" x14ac:dyDescent="0.2">
      <c r="A214" s="217" t="s">
        <v>9</v>
      </c>
      <c r="B214" s="22" t="s">
        <v>598</v>
      </c>
      <c r="C214" s="222" t="s">
        <v>189</v>
      </c>
      <c r="D214" s="24" t="s">
        <v>110</v>
      </c>
      <c r="E214" s="20">
        <v>8.1805808166487193E-2</v>
      </c>
      <c r="F214" s="18">
        <v>6.662255178847383E-2</v>
      </c>
      <c r="G214" s="18">
        <v>9.9201183472434659E-2</v>
      </c>
      <c r="H214" s="20">
        <v>7.9451192679450194E-2</v>
      </c>
      <c r="I214" s="18">
        <v>6.6496813420032955E-2</v>
      </c>
      <c r="J214" s="18">
        <v>9.3735746876549508E-2</v>
      </c>
      <c r="K214" s="129">
        <v>117</v>
      </c>
      <c r="L214" s="129">
        <v>93</v>
      </c>
      <c r="M214" s="18">
        <f t="shared" si="20"/>
        <v>2.3546154870369984E-3</v>
      </c>
      <c r="N214" s="18">
        <f t="shared" si="19"/>
        <v>2.3546154870369984E-3</v>
      </c>
      <c r="O214" s="224">
        <f>AVERAGE(N214:N217)</f>
        <v>5.5478358763317977E-2</v>
      </c>
      <c r="P214" s="19" t="str">
        <f t="shared" si="18"/>
        <v/>
      </c>
      <c r="Q214" s="8" t="b">
        <f t="shared" si="21"/>
        <v>0</v>
      </c>
      <c r="R214" s="9" t="b">
        <f t="shared" si="22"/>
        <v>0</v>
      </c>
      <c r="S214" s="2"/>
    </row>
    <row r="215" spans="1:19" ht="12.75" x14ac:dyDescent="0.2">
      <c r="A215" s="217"/>
      <c r="B215" s="23"/>
      <c r="C215" s="228"/>
      <c r="D215" s="24" t="s">
        <v>111</v>
      </c>
      <c r="E215" s="20">
        <v>0.22587591736429199</v>
      </c>
      <c r="F215" s="18">
        <v>0.20199586377061254</v>
      </c>
      <c r="G215" s="18">
        <v>0.25166499429620992</v>
      </c>
      <c r="H215" s="20">
        <v>0.1791310710970401</v>
      </c>
      <c r="I215" s="18">
        <v>0.16041587126369619</v>
      </c>
      <c r="J215" s="18">
        <v>0.1990390780047615</v>
      </c>
      <c r="K215" s="129">
        <v>263</v>
      </c>
      <c r="L215" s="129">
        <v>247</v>
      </c>
      <c r="M215" s="18">
        <f t="shared" si="20"/>
        <v>4.6744846267251894E-2</v>
      </c>
      <c r="N215" s="18">
        <f t="shared" si="19"/>
        <v>4.6744846267251894E-2</v>
      </c>
      <c r="O215" s="224"/>
      <c r="P215" s="19" t="str">
        <f t="shared" si="18"/>
        <v>TRUE</v>
      </c>
      <c r="Q215" s="8" t="str">
        <f t="shared" si="21"/>
        <v>TRUE</v>
      </c>
      <c r="R215" s="9" t="b">
        <f t="shared" si="22"/>
        <v>0</v>
      </c>
      <c r="S215" s="2"/>
    </row>
    <row r="216" spans="1:19" ht="12.75" customHeight="1" x14ac:dyDescent="0.2">
      <c r="A216" s="217" t="s">
        <v>9</v>
      </c>
      <c r="B216" s="23"/>
      <c r="C216" s="228"/>
      <c r="D216" s="24" t="s">
        <v>175</v>
      </c>
      <c r="E216" s="20">
        <v>0.36172069646018346</v>
      </c>
      <c r="F216" s="18">
        <v>0.33306958850679214</v>
      </c>
      <c r="G216" s="18">
        <v>0.39009417888778275</v>
      </c>
      <c r="H216" s="20">
        <v>0.29986344068783688</v>
      </c>
      <c r="I216" s="18">
        <v>0.27737250057056922</v>
      </c>
      <c r="J216" s="18">
        <v>0.32352378300462881</v>
      </c>
      <c r="K216" s="129">
        <v>445</v>
      </c>
      <c r="L216" s="129">
        <v>385</v>
      </c>
      <c r="M216" s="18">
        <f t="shared" si="20"/>
        <v>6.1857255772346575E-2</v>
      </c>
      <c r="N216" s="18">
        <f t="shared" si="19"/>
        <v>6.1857255772346575E-2</v>
      </c>
      <c r="O216" s="224"/>
      <c r="P216" s="19" t="str">
        <f t="shared" si="18"/>
        <v>TRUE</v>
      </c>
      <c r="Q216" s="8" t="str">
        <f t="shared" si="21"/>
        <v>TRUE</v>
      </c>
      <c r="R216" s="9" t="b">
        <f t="shared" si="22"/>
        <v>0</v>
      </c>
      <c r="S216" s="2"/>
    </row>
    <row r="217" spans="1:19" ht="12.75" x14ac:dyDescent="0.2">
      <c r="A217" s="217"/>
      <c r="B217" s="21"/>
      <c r="C217" s="223"/>
      <c r="D217" s="24" t="s">
        <v>176</v>
      </c>
      <c r="E217" s="20">
        <v>0.33059757800903666</v>
      </c>
      <c r="F217" s="18">
        <v>0.30340147661352596</v>
      </c>
      <c r="G217" s="18">
        <v>0.35926165006459843</v>
      </c>
      <c r="H217" s="20">
        <v>0.4415542955356731</v>
      </c>
      <c r="I217" s="18">
        <v>0.41661747329203491</v>
      </c>
      <c r="J217" s="18">
        <v>0.46661995672587331</v>
      </c>
      <c r="K217" s="129">
        <v>668</v>
      </c>
      <c r="L217" s="129">
        <v>342</v>
      </c>
      <c r="M217" s="18">
        <f t="shared" si="20"/>
        <v>-0.11095671752663644</v>
      </c>
      <c r="N217" s="18">
        <f t="shared" si="19"/>
        <v>0.11095671752663644</v>
      </c>
      <c r="O217" s="224"/>
      <c r="P217" s="19" t="str">
        <f t="shared" si="18"/>
        <v>TRUE</v>
      </c>
      <c r="Q217" s="8" t="b">
        <f t="shared" si="21"/>
        <v>0</v>
      </c>
      <c r="R217" s="9" t="str">
        <f t="shared" si="22"/>
        <v>TRUE</v>
      </c>
      <c r="S217" s="2"/>
    </row>
    <row r="218" spans="1:19" ht="15" customHeight="1" x14ac:dyDescent="0.2">
      <c r="A218" s="217" t="s">
        <v>9</v>
      </c>
      <c r="B218" s="22" t="s">
        <v>599</v>
      </c>
      <c r="C218" s="222" t="s">
        <v>190</v>
      </c>
      <c r="D218" s="24" t="s">
        <v>110</v>
      </c>
      <c r="E218" s="20">
        <v>8.1730939981975934E-2</v>
      </c>
      <c r="F218" s="18">
        <v>6.662255178847383E-2</v>
      </c>
      <c r="G218" s="18">
        <v>9.9201183472434659E-2</v>
      </c>
      <c r="H218" s="20">
        <v>6.0303183706520901E-2</v>
      </c>
      <c r="I218" s="18">
        <v>4.8899955338047335E-2</v>
      </c>
      <c r="J218" s="18">
        <v>7.2830282750295128E-2</v>
      </c>
      <c r="K218" s="129">
        <v>89</v>
      </c>
      <c r="L218" s="129">
        <v>89</v>
      </c>
      <c r="M218" s="18">
        <f t="shared" si="20"/>
        <v>2.1427756275455033E-2</v>
      </c>
      <c r="N218" s="18">
        <f t="shared" si="19"/>
        <v>2.1427756275455033E-2</v>
      </c>
      <c r="O218" s="224">
        <f>AVERAGE(N218:N221)</f>
        <v>8.1067458667342052E-2</v>
      </c>
      <c r="P218" s="19" t="str">
        <f t="shared" si="18"/>
        <v/>
      </c>
      <c r="Q218" s="8" t="b">
        <f t="shared" si="21"/>
        <v>0</v>
      </c>
      <c r="R218" s="9" t="b">
        <f t="shared" si="22"/>
        <v>0</v>
      </c>
      <c r="S218" s="2"/>
    </row>
    <row r="219" spans="1:19" ht="12.75" x14ac:dyDescent="0.2">
      <c r="A219" s="217"/>
      <c r="B219" s="23"/>
      <c r="C219" s="228"/>
      <c r="D219" s="24" t="s">
        <v>111</v>
      </c>
      <c r="E219" s="20">
        <v>0.17333486804885023</v>
      </c>
      <c r="F219" s="18">
        <v>0.152082816362685</v>
      </c>
      <c r="G219" s="18">
        <v>0.19707683680226951</v>
      </c>
      <c r="H219" s="20">
        <v>0.12355198303973777</v>
      </c>
      <c r="I219" s="18">
        <v>0.10751981741629202</v>
      </c>
      <c r="J219" s="18">
        <v>0.14061843986694988</v>
      </c>
      <c r="K219" s="129">
        <v>175</v>
      </c>
      <c r="L219" s="129">
        <v>188</v>
      </c>
      <c r="M219" s="18">
        <f t="shared" si="20"/>
        <v>4.978288500911246E-2</v>
      </c>
      <c r="N219" s="18">
        <f t="shared" si="19"/>
        <v>4.978288500911246E-2</v>
      </c>
      <c r="O219" s="224"/>
      <c r="P219" s="19" t="str">
        <f t="shared" si="18"/>
        <v>TRUE</v>
      </c>
      <c r="Q219" s="8" t="str">
        <f t="shared" si="21"/>
        <v>TRUE</v>
      </c>
      <c r="R219" s="9" t="b">
        <f t="shared" si="22"/>
        <v>0</v>
      </c>
      <c r="S219" s="2"/>
    </row>
    <row r="220" spans="1:19" ht="12.75" customHeight="1" x14ac:dyDescent="0.2">
      <c r="A220" s="217" t="s">
        <v>9</v>
      </c>
      <c r="B220" s="23"/>
      <c r="C220" s="228"/>
      <c r="D220" s="24" t="s">
        <v>175</v>
      </c>
      <c r="E220" s="20">
        <v>0.35012730958189969</v>
      </c>
      <c r="F220" s="18">
        <v>0.32226656811770693</v>
      </c>
      <c r="G220" s="18">
        <v>0.37889696678510554</v>
      </c>
      <c r="H220" s="20">
        <v>0.25920303353178342</v>
      </c>
      <c r="I220" s="18">
        <v>0.23764975192196208</v>
      </c>
      <c r="J220" s="18">
        <v>0.28173821592198178</v>
      </c>
      <c r="K220" s="129">
        <v>380</v>
      </c>
      <c r="L220" s="129">
        <v>380</v>
      </c>
      <c r="M220" s="18">
        <f t="shared" si="20"/>
        <v>9.0924276050116271E-2</v>
      </c>
      <c r="N220" s="18">
        <f t="shared" si="19"/>
        <v>9.0924276050116271E-2</v>
      </c>
      <c r="O220" s="224"/>
      <c r="P220" s="19" t="str">
        <f t="shared" si="18"/>
        <v>TRUE</v>
      </c>
      <c r="Q220" s="8" t="str">
        <f t="shared" si="21"/>
        <v>TRUE</v>
      </c>
      <c r="R220" s="9" t="b">
        <f t="shared" si="22"/>
        <v>0</v>
      </c>
      <c r="S220" s="2"/>
    </row>
    <row r="221" spans="1:19" ht="12.75" x14ac:dyDescent="0.2">
      <c r="A221" s="217"/>
      <c r="B221" s="21"/>
      <c r="C221" s="223"/>
      <c r="D221" s="24" t="s">
        <v>176</v>
      </c>
      <c r="E221" s="20">
        <v>0.39480688238727368</v>
      </c>
      <c r="F221" s="18">
        <v>0.36648000736100689</v>
      </c>
      <c r="G221" s="18">
        <v>0.4245178073989947</v>
      </c>
      <c r="H221" s="20">
        <v>0.55694179972195812</v>
      </c>
      <c r="I221" s="18">
        <v>0.53163322481274866</v>
      </c>
      <c r="J221" s="18">
        <v>0.58160686267827688</v>
      </c>
      <c r="K221" s="129">
        <v>850</v>
      </c>
      <c r="L221" s="129">
        <v>411</v>
      </c>
      <c r="M221" s="18">
        <f t="shared" si="20"/>
        <v>-0.16213491733468444</v>
      </c>
      <c r="N221" s="18">
        <f t="shared" si="19"/>
        <v>0.16213491733468444</v>
      </c>
      <c r="O221" s="224"/>
      <c r="P221" s="19" t="str">
        <f t="shared" si="18"/>
        <v>TRUE</v>
      </c>
      <c r="Q221" s="8" t="b">
        <f t="shared" si="21"/>
        <v>0</v>
      </c>
      <c r="R221" s="9" t="str">
        <f t="shared" si="22"/>
        <v>TRUE</v>
      </c>
      <c r="S221" s="2"/>
    </row>
    <row r="222" spans="1:19" ht="15" customHeight="1" x14ac:dyDescent="0.2">
      <c r="A222" s="217" t="s">
        <v>9</v>
      </c>
      <c r="B222" s="22" t="s">
        <v>600</v>
      </c>
      <c r="C222" s="222" t="s">
        <v>191</v>
      </c>
      <c r="D222" s="24" t="s">
        <v>110</v>
      </c>
      <c r="E222" s="20">
        <v>9.6408228360570614E-2</v>
      </c>
      <c r="F222" s="18">
        <v>8.003283264655206E-2</v>
      </c>
      <c r="G222" s="18">
        <v>0.11512474415611006</v>
      </c>
      <c r="H222" s="20">
        <v>8.5062886336849178E-2</v>
      </c>
      <c r="I222" s="18">
        <v>7.1645617504159237E-2</v>
      </c>
      <c r="J222" s="18">
        <v>9.9670055691110204E-2</v>
      </c>
      <c r="K222" s="129">
        <v>130</v>
      </c>
      <c r="L222" s="129">
        <v>107</v>
      </c>
      <c r="M222" s="18">
        <f t="shared" si="20"/>
        <v>1.1345342023721436E-2</v>
      </c>
      <c r="N222" s="18">
        <f t="shared" si="19"/>
        <v>1.1345342023721436E-2</v>
      </c>
      <c r="O222" s="224">
        <f>AVERAGE(N222:N225)</f>
        <v>5.1165721499516231E-2</v>
      </c>
      <c r="P222" s="19" t="str">
        <f t="shared" si="18"/>
        <v/>
      </c>
      <c r="Q222" s="8" t="b">
        <f t="shared" si="21"/>
        <v>0</v>
      </c>
      <c r="R222" s="9" t="b">
        <f t="shared" si="22"/>
        <v>0</v>
      </c>
      <c r="S222" s="2"/>
    </row>
    <row r="223" spans="1:19" ht="12.75" x14ac:dyDescent="0.2">
      <c r="A223" s="217"/>
      <c r="B223" s="23"/>
      <c r="C223" s="228"/>
      <c r="D223" s="24" t="s">
        <v>111</v>
      </c>
      <c r="E223" s="20">
        <v>0.26998419441248794</v>
      </c>
      <c r="F223" s="18">
        <v>0.24446910756504253</v>
      </c>
      <c r="G223" s="18">
        <v>0.29719272008926578</v>
      </c>
      <c r="H223" s="20">
        <v>0.28683431301677587</v>
      </c>
      <c r="I223" s="18">
        <v>0.26452609429310614</v>
      </c>
      <c r="J223" s="18">
        <v>0.30996900005743711</v>
      </c>
      <c r="K223" s="129">
        <v>405</v>
      </c>
      <c r="L223" s="129">
        <v>303</v>
      </c>
      <c r="M223" s="18">
        <f t="shared" si="20"/>
        <v>-1.6850118604287923E-2</v>
      </c>
      <c r="N223" s="18">
        <f t="shared" si="19"/>
        <v>1.6850118604287923E-2</v>
      </c>
      <c r="O223" s="224"/>
      <c r="P223" s="19" t="str">
        <f t="shared" si="18"/>
        <v/>
      </c>
      <c r="Q223" s="8" t="b">
        <f t="shared" si="21"/>
        <v>0</v>
      </c>
      <c r="R223" s="9" t="b">
        <f t="shared" si="22"/>
        <v>0</v>
      </c>
      <c r="S223" s="2"/>
    </row>
    <row r="224" spans="1:19" ht="12.75" customHeight="1" x14ac:dyDescent="0.2">
      <c r="A224" s="217" t="s">
        <v>9</v>
      </c>
      <c r="B224" s="23"/>
      <c r="C224" s="228"/>
      <c r="D224" s="24" t="s">
        <v>175</v>
      </c>
      <c r="E224" s="20">
        <v>0.35264179095238068</v>
      </c>
      <c r="F224" s="18">
        <v>0.32496578012124594</v>
      </c>
      <c r="G224" s="18">
        <v>0.38169781295343008</v>
      </c>
      <c r="H224" s="20">
        <v>0.26165568997706989</v>
      </c>
      <c r="I224" s="18">
        <v>0.24020846741870405</v>
      </c>
      <c r="J224" s="18">
        <v>0.28438172258960825</v>
      </c>
      <c r="K224" s="129">
        <v>388</v>
      </c>
      <c r="L224" s="129">
        <v>371</v>
      </c>
      <c r="M224" s="18">
        <f t="shared" si="20"/>
        <v>9.0986100975310791E-2</v>
      </c>
      <c r="N224" s="18">
        <f t="shared" si="19"/>
        <v>9.0986100975310791E-2</v>
      </c>
      <c r="O224" s="224"/>
      <c r="P224" s="19" t="str">
        <f t="shared" si="18"/>
        <v>TRUE</v>
      </c>
      <c r="Q224" s="8" t="str">
        <f t="shared" si="21"/>
        <v>TRUE</v>
      </c>
      <c r="R224" s="9" t="b">
        <f t="shared" si="22"/>
        <v>0</v>
      </c>
      <c r="S224" s="2"/>
    </row>
    <row r="225" spans="1:19" ht="12.75" x14ac:dyDescent="0.2">
      <c r="A225" s="217"/>
      <c r="B225" s="21"/>
      <c r="C225" s="223"/>
      <c r="D225" s="24" t="s">
        <v>176</v>
      </c>
      <c r="E225" s="20">
        <v>0.28096578627456043</v>
      </c>
      <c r="F225" s="18">
        <v>0.25514111146394269</v>
      </c>
      <c r="G225" s="18">
        <v>0.30852095469652219</v>
      </c>
      <c r="H225" s="20">
        <v>0.36644711066930519</v>
      </c>
      <c r="I225" s="18">
        <v>0.34249712885018135</v>
      </c>
      <c r="J225" s="18">
        <v>0.39090567088369532</v>
      </c>
      <c r="K225" s="129">
        <v>574</v>
      </c>
      <c r="L225" s="129">
        <v>287</v>
      </c>
      <c r="M225" s="18">
        <f t="shared" si="20"/>
        <v>-8.5481324394744762E-2</v>
      </c>
      <c r="N225" s="18">
        <f t="shared" si="19"/>
        <v>8.5481324394744762E-2</v>
      </c>
      <c r="O225" s="224"/>
      <c r="P225" s="19" t="str">
        <f t="shared" si="18"/>
        <v>TRUE</v>
      </c>
      <c r="Q225" s="8" t="b">
        <f t="shared" si="21"/>
        <v>0</v>
      </c>
      <c r="R225" s="9" t="str">
        <f t="shared" si="22"/>
        <v>TRUE</v>
      </c>
      <c r="S225" s="2"/>
    </row>
    <row r="226" spans="1:19" ht="12.75" x14ac:dyDescent="0.2">
      <c r="A226" s="217" t="s">
        <v>9</v>
      </c>
      <c r="B226" s="22" t="s">
        <v>879</v>
      </c>
      <c r="C226" s="222" t="s">
        <v>192</v>
      </c>
      <c r="D226" s="7" t="s">
        <v>193</v>
      </c>
      <c r="E226" s="20">
        <v>0.16524796675696929</v>
      </c>
      <c r="F226" s="18">
        <v>0.14983801959612483</v>
      </c>
      <c r="G226" s="18">
        <v>0.18185218631033795</v>
      </c>
      <c r="H226" s="20">
        <v>0.17563782248471427</v>
      </c>
      <c r="I226" s="18">
        <v>0.16182770748680253</v>
      </c>
      <c r="J226" s="18">
        <v>0.189901743820032</v>
      </c>
      <c r="K226" s="129">
        <v>530</v>
      </c>
      <c r="L226" s="129">
        <v>307</v>
      </c>
      <c r="M226" s="18">
        <f t="shared" si="20"/>
        <v>-1.0389855727744979E-2</v>
      </c>
      <c r="N226" s="18">
        <f t="shared" si="19"/>
        <v>1.0389855727744979E-2</v>
      </c>
      <c r="O226" s="224">
        <v>4.9597002287429135E-3</v>
      </c>
      <c r="P226" s="19" t="str">
        <f t="shared" si="18"/>
        <v/>
      </c>
      <c r="Q226" s="8" t="b">
        <f t="shared" si="21"/>
        <v>0</v>
      </c>
      <c r="R226" s="9" t="b">
        <f t="shared" si="22"/>
        <v>0</v>
      </c>
      <c r="S226" s="2"/>
    </row>
    <row r="227" spans="1:19" ht="12.75" x14ac:dyDescent="0.2">
      <c r="A227" s="217"/>
      <c r="B227" s="23"/>
      <c r="C227" s="228"/>
      <c r="D227" s="7" t="s">
        <v>154</v>
      </c>
      <c r="E227" s="20">
        <v>0.3256963194540976</v>
      </c>
      <c r="F227" s="18">
        <v>0.30597164950984873</v>
      </c>
      <c r="G227" s="18">
        <v>0.34635276489011058</v>
      </c>
      <c r="H227" s="20">
        <v>0.27151844229736738</v>
      </c>
      <c r="I227" s="18">
        <v>0.25545468120342057</v>
      </c>
      <c r="J227" s="18">
        <v>0.28827622580184153</v>
      </c>
      <c r="K227" s="129">
        <v>757</v>
      </c>
      <c r="L227" s="129">
        <v>664</v>
      </c>
      <c r="M227" s="18">
        <f t="shared" si="20"/>
        <v>5.4177877156730225E-2</v>
      </c>
      <c r="N227" s="18">
        <f t="shared" si="19"/>
        <v>5.4177877156730225E-2</v>
      </c>
      <c r="O227" s="224"/>
      <c r="P227" s="19" t="str">
        <f t="shared" si="18"/>
        <v>TRUE</v>
      </c>
      <c r="Q227" s="8" t="str">
        <f t="shared" si="21"/>
        <v>TRUE</v>
      </c>
      <c r="R227" s="9" t="b">
        <f t="shared" si="22"/>
        <v>0</v>
      </c>
      <c r="S227" s="2"/>
    </row>
    <row r="228" spans="1:19" ht="12.75" x14ac:dyDescent="0.2">
      <c r="A228" s="217"/>
      <c r="B228" s="23"/>
      <c r="C228" s="228"/>
      <c r="D228" s="7" t="s">
        <v>152</v>
      </c>
      <c r="E228" s="20">
        <v>0.38744693574214273</v>
      </c>
      <c r="F228" s="18">
        <v>0.36650471695658127</v>
      </c>
      <c r="G228" s="18">
        <v>0.40847192034053137</v>
      </c>
      <c r="H228" s="20">
        <v>0.36927402912263352</v>
      </c>
      <c r="I228" s="18">
        <v>0.35147951958905077</v>
      </c>
      <c r="J228" s="18">
        <v>0.38708679543862679</v>
      </c>
      <c r="K228" s="129">
        <v>1027</v>
      </c>
      <c r="L228" s="129">
        <v>811</v>
      </c>
      <c r="M228" s="18">
        <f t="shared" si="20"/>
        <v>1.817290661950921E-2</v>
      </c>
      <c r="N228" s="18">
        <f t="shared" si="19"/>
        <v>1.817290661950921E-2</v>
      </c>
      <c r="O228" s="224"/>
      <c r="P228" s="19" t="str">
        <f t="shared" si="18"/>
        <v/>
      </c>
      <c r="Q228" s="8" t="b">
        <f t="shared" si="21"/>
        <v>0</v>
      </c>
      <c r="R228" s="9" t="b">
        <f t="shared" si="22"/>
        <v>0</v>
      </c>
      <c r="S228" s="2"/>
    </row>
    <row r="229" spans="1:19" ht="12.75" x14ac:dyDescent="0.2">
      <c r="A229" s="217"/>
      <c r="B229" s="23"/>
      <c r="C229" s="228"/>
      <c r="D229" s="7" t="s">
        <v>194</v>
      </c>
      <c r="E229" s="20">
        <v>9.8807992775278797E-2</v>
      </c>
      <c r="F229" s="18">
        <v>8.6355745227448877E-2</v>
      </c>
      <c r="G229" s="18">
        <v>0.11205870592850144</v>
      </c>
      <c r="H229" s="20">
        <v>0.14114217922168343</v>
      </c>
      <c r="I229" s="18">
        <v>0.12865521029443783</v>
      </c>
      <c r="J229" s="18">
        <v>0.15435046147519627</v>
      </c>
      <c r="K229" s="129">
        <v>386</v>
      </c>
      <c r="L229" s="129">
        <v>228</v>
      </c>
      <c r="M229" s="18">
        <f t="shared" si="20"/>
        <v>-4.2334186446404631E-2</v>
      </c>
      <c r="N229" s="18">
        <f t="shared" si="19"/>
        <v>4.2334186446404631E-2</v>
      </c>
      <c r="O229" s="224"/>
      <c r="P229" s="19" t="str">
        <f t="shared" si="18"/>
        <v>TRUE</v>
      </c>
      <c r="Q229" s="8" t="b">
        <f t="shared" si="21"/>
        <v>0</v>
      </c>
      <c r="R229" s="9" t="str">
        <f t="shared" si="22"/>
        <v>TRUE</v>
      </c>
      <c r="S229" s="2"/>
    </row>
    <row r="230" spans="1:19" ht="12.75" customHeight="1" x14ac:dyDescent="0.2">
      <c r="A230" s="217" t="s">
        <v>9</v>
      </c>
      <c r="B230" s="23"/>
      <c r="C230" s="228"/>
      <c r="D230" s="7" t="s">
        <v>195</v>
      </c>
      <c r="E230" s="20">
        <v>2.2800785271511824E-2</v>
      </c>
      <c r="F230" s="18">
        <v>1.6953932939355331E-2</v>
      </c>
      <c r="G230" s="18">
        <v>2.9834277347625004E-2</v>
      </c>
      <c r="H230" s="20">
        <v>4.2427526873602482E-2</v>
      </c>
      <c r="I230" s="18">
        <v>3.5566811699806279E-2</v>
      </c>
      <c r="J230" s="18">
        <v>5.0477712655289435E-2</v>
      </c>
      <c r="K230" s="129">
        <v>118</v>
      </c>
      <c r="L230" s="129">
        <v>58</v>
      </c>
      <c r="M230" s="18">
        <f t="shared" si="20"/>
        <v>-1.9626741602090658E-2</v>
      </c>
      <c r="N230" s="18">
        <f t="shared" si="19"/>
        <v>1.9626741602090658E-2</v>
      </c>
      <c r="O230" s="224"/>
      <c r="P230" s="19" t="str">
        <f t="shared" si="18"/>
        <v>TRUE</v>
      </c>
      <c r="Q230" s="8" t="b">
        <f t="shared" si="21"/>
        <v>0</v>
      </c>
      <c r="R230" s="9" t="str">
        <f t="shared" si="22"/>
        <v>TRUE</v>
      </c>
      <c r="S230" s="2"/>
    </row>
    <row r="231" spans="1:19" ht="12.75" x14ac:dyDescent="0.2">
      <c r="A231" s="217" t="s">
        <v>9</v>
      </c>
      <c r="B231" s="22" t="s">
        <v>580</v>
      </c>
      <c r="C231" s="222" t="s">
        <v>197</v>
      </c>
      <c r="D231" s="7" t="s">
        <v>13</v>
      </c>
      <c r="E231" s="20">
        <v>0.23070135072039513</v>
      </c>
      <c r="F231" s="18">
        <v>0.21288673704302025</v>
      </c>
      <c r="G231" s="18">
        <v>0.24918185222544464</v>
      </c>
      <c r="H231" s="20">
        <v>0.22019529010348357</v>
      </c>
      <c r="I231" s="18">
        <v>0.20523221191305679</v>
      </c>
      <c r="J231" s="18">
        <v>0.23584004145059245</v>
      </c>
      <c r="K231" s="129">
        <v>643</v>
      </c>
      <c r="L231" s="129">
        <v>461</v>
      </c>
      <c r="M231" s="18">
        <f t="shared" si="20"/>
        <v>1.0506060616911561E-2</v>
      </c>
      <c r="N231" s="18">
        <f t="shared" si="19"/>
        <v>1.0506060616911561E-2</v>
      </c>
      <c r="O231" s="224">
        <f>AVERAGE(N231:N232)</f>
        <v>1.0506060616910479E-2</v>
      </c>
      <c r="P231" s="19" t="str">
        <f t="shared" si="18"/>
        <v/>
      </c>
      <c r="Q231" s="8" t="b">
        <f t="shared" si="21"/>
        <v>0</v>
      </c>
      <c r="R231" s="9" t="b">
        <f t="shared" si="22"/>
        <v>0</v>
      </c>
      <c r="S231" s="2"/>
    </row>
    <row r="232" spans="1:19" ht="12.75" customHeight="1" x14ac:dyDescent="0.2">
      <c r="A232" s="217" t="s">
        <v>9</v>
      </c>
      <c r="B232" s="23"/>
      <c r="C232" s="228"/>
      <c r="D232" s="7" t="s">
        <v>14</v>
      </c>
      <c r="E232" s="20">
        <v>0.76929864927960623</v>
      </c>
      <c r="F232" s="18">
        <v>0.75081814777455536</v>
      </c>
      <c r="G232" s="18">
        <v>0.7871132629569797</v>
      </c>
      <c r="H232" s="20">
        <v>0.77980470989651562</v>
      </c>
      <c r="I232" s="18">
        <v>0.76415995854940766</v>
      </c>
      <c r="J232" s="18">
        <v>0.79476778808694315</v>
      </c>
      <c r="K232" s="129">
        <v>2170</v>
      </c>
      <c r="L232" s="129">
        <v>1607</v>
      </c>
      <c r="M232" s="18">
        <f t="shared" si="20"/>
        <v>-1.0506060616909396E-2</v>
      </c>
      <c r="N232" s="18">
        <f t="shared" si="19"/>
        <v>1.0506060616909396E-2</v>
      </c>
      <c r="O232" s="224"/>
      <c r="P232" s="19" t="str">
        <f t="shared" si="18"/>
        <v/>
      </c>
      <c r="Q232" s="8" t="b">
        <f t="shared" si="21"/>
        <v>0</v>
      </c>
      <c r="R232" s="9" t="b">
        <f t="shared" si="22"/>
        <v>0</v>
      </c>
      <c r="S232" s="2"/>
    </row>
    <row r="233" spans="1:19" ht="15" customHeight="1" x14ac:dyDescent="0.2">
      <c r="A233" s="217" t="s">
        <v>9</v>
      </c>
      <c r="B233" s="22" t="s">
        <v>880</v>
      </c>
      <c r="C233" s="222" t="s">
        <v>198</v>
      </c>
      <c r="D233" s="7" t="s">
        <v>199</v>
      </c>
      <c r="E233" s="20">
        <v>6.9264018031505517E-2</v>
      </c>
      <c r="F233" s="18">
        <v>5.8899048613565125E-2</v>
      </c>
      <c r="G233" s="18">
        <v>8.0805960749346747E-2</v>
      </c>
      <c r="H233" s="20">
        <v>0.12547862516001171</v>
      </c>
      <c r="I233" s="18">
        <v>0.11353715322407096</v>
      </c>
      <c r="J233" s="18">
        <v>0.13803640417439222</v>
      </c>
      <c r="K233" s="129">
        <v>335</v>
      </c>
      <c r="L233" s="129">
        <v>123</v>
      </c>
      <c r="M233" s="18">
        <f t="shared" si="20"/>
        <v>-5.6214607128506192E-2</v>
      </c>
      <c r="N233" s="18">
        <f t="shared" si="19"/>
        <v>5.6214607128506192E-2</v>
      </c>
      <c r="O233" s="224">
        <f>AVERAGE(N233:N236)</f>
        <v>4.2759148764277236E-2</v>
      </c>
      <c r="P233" s="19" t="str">
        <f t="shared" si="18"/>
        <v>TRUE</v>
      </c>
      <c r="Q233" s="8" t="b">
        <f t="shared" si="21"/>
        <v>0</v>
      </c>
      <c r="R233" s="9" t="str">
        <f t="shared" si="22"/>
        <v>TRUE</v>
      </c>
      <c r="S233" s="2"/>
    </row>
    <row r="234" spans="1:19" ht="12.75" x14ac:dyDescent="0.2">
      <c r="A234" s="217"/>
      <c r="B234" s="23"/>
      <c r="C234" s="228"/>
      <c r="D234" s="7" t="s">
        <v>200</v>
      </c>
      <c r="E234" s="20">
        <v>0.31674420068600773</v>
      </c>
      <c r="F234" s="18">
        <v>0.29691036314296437</v>
      </c>
      <c r="G234" s="18">
        <v>0.33701707848116524</v>
      </c>
      <c r="H234" s="20">
        <v>0.33009432255467419</v>
      </c>
      <c r="I234" s="18">
        <v>0.31267843604192253</v>
      </c>
      <c r="J234" s="18">
        <v>0.34745128534463615</v>
      </c>
      <c r="K234" s="129">
        <v>940</v>
      </c>
      <c r="L234" s="129">
        <v>639</v>
      </c>
      <c r="M234" s="18">
        <f t="shared" si="20"/>
        <v>-1.3350121868666465E-2</v>
      </c>
      <c r="N234" s="18">
        <f t="shared" si="19"/>
        <v>1.3350121868666465E-2</v>
      </c>
      <c r="O234" s="224">
        <f>AVERAGE(N234:N237)</f>
        <v>3.6614488150823195E-2</v>
      </c>
      <c r="P234" s="19" t="str">
        <f t="shared" si="18"/>
        <v/>
      </c>
      <c r="Q234" s="8" t="b">
        <f t="shared" si="21"/>
        <v>0</v>
      </c>
      <c r="R234" s="9" t="b">
        <f t="shared" si="22"/>
        <v>0</v>
      </c>
      <c r="S234" s="2"/>
    </row>
    <row r="235" spans="1:19" ht="12.75" x14ac:dyDescent="0.2">
      <c r="A235" s="217"/>
      <c r="B235" s="23"/>
      <c r="C235" s="228"/>
      <c r="D235" s="7" t="s">
        <v>201</v>
      </c>
      <c r="E235" s="20">
        <v>0.46657015567743287</v>
      </c>
      <c r="F235" s="18">
        <v>0.44536920498059479</v>
      </c>
      <c r="G235" s="18">
        <v>0.48837988414662137</v>
      </c>
      <c r="H235" s="20">
        <v>0.38105185814887899</v>
      </c>
      <c r="I235" s="18">
        <v>0.36300012436663714</v>
      </c>
      <c r="J235" s="18">
        <v>0.3989127392135654</v>
      </c>
      <c r="K235" s="129">
        <v>1075</v>
      </c>
      <c r="L235" s="129">
        <v>989</v>
      </c>
      <c r="M235" s="18">
        <f t="shared" si="20"/>
        <v>8.5518297528553888E-2</v>
      </c>
      <c r="N235" s="18">
        <f t="shared" si="19"/>
        <v>8.5518297528553888E-2</v>
      </c>
      <c r="O235" s="224"/>
      <c r="P235" s="19" t="str">
        <f t="shared" si="18"/>
        <v>TRUE</v>
      </c>
      <c r="Q235" s="8" t="str">
        <f t="shared" si="21"/>
        <v>TRUE</v>
      </c>
      <c r="R235" s="9" t="b">
        <f t="shared" si="22"/>
        <v>0</v>
      </c>
      <c r="S235" s="2"/>
    </row>
    <row r="236" spans="1:19" ht="12.75" customHeight="1" x14ac:dyDescent="0.2">
      <c r="A236" s="217" t="s">
        <v>9</v>
      </c>
      <c r="B236" s="23"/>
      <c r="C236" s="228"/>
      <c r="D236" s="7" t="s">
        <v>202</v>
      </c>
      <c r="E236" s="20">
        <v>0.14742162560505429</v>
      </c>
      <c r="F236" s="18">
        <v>0.1324315696580079</v>
      </c>
      <c r="G236" s="18">
        <v>0.16298748644267502</v>
      </c>
      <c r="H236" s="20">
        <v>0.1633751941364367</v>
      </c>
      <c r="I236" s="18">
        <v>0.15018808434671832</v>
      </c>
      <c r="J236" s="18">
        <v>0.17754491331086764</v>
      </c>
      <c r="K236" s="129">
        <v>451</v>
      </c>
      <c r="L236" s="129">
        <v>315</v>
      </c>
      <c r="M236" s="18">
        <f t="shared" si="20"/>
        <v>-1.5953568531382412E-2</v>
      </c>
      <c r="N236" s="18">
        <f t="shared" si="19"/>
        <v>1.5953568531382412E-2</v>
      </c>
      <c r="O236" s="224"/>
      <c r="P236" s="19" t="str">
        <f t="shared" si="18"/>
        <v/>
      </c>
      <c r="Q236" s="8" t="b">
        <f t="shared" si="21"/>
        <v>0</v>
      </c>
      <c r="R236" s="9" t="b">
        <f t="shared" si="22"/>
        <v>0</v>
      </c>
      <c r="S236" s="2"/>
    </row>
    <row r="237" spans="1:19" ht="12.75" customHeight="1" x14ac:dyDescent="0.2">
      <c r="A237" s="217" t="s">
        <v>9</v>
      </c>
      <c r="B237" s="22" t="s">
        <v>881</v>
      </c>
      <c r="C237" s="222" t="s">
        <v>203</v>
      </c>
      <c r="D237" s="7" t="s">
        <v>13</v>
      </c>
      <c r="E237" s="20">
        <v>0.17920317815672626</v>
      </c>
      <c r="F237" s="18">
        <v>0.1628641621136207</v>
      </c>
      <c r="G237" s="18">
        <v>0.19594129124726892</v>
      </c>
      <c r="H237" s="20">
        <v>0.14756721348203625</v>
      </c>
      <c r="I237" s="18">
        <v>0.13467943714540781</v>
      </c>
      <c r="J237" s="18">
        <v>0.16096816778577783</v>
      </c>
      <c r="K237" s="129">
        <v>398</v>
      </c>
      <c r="L237" s="129">
        <v>385</v>
      </c>
      <c r="M237" s="18">
        <f t="shared" si="20"/>
        <v>3.1635964674690015E-2</v>
      </c>
      <c r="N237" s="18">
        <f t="shared" si="19"/>
        <v>3.1635964674690015E-2</v>
      </c>
      <c r="O237" s="224">
        <f>AVERAGE(N237:N238)</f>
        <v>3.1635964674689723E-2</v>
      </c>
      <c r="P237" s="19" t="str">
        <f t="shared" si="18"/>
        <v>TRUE</v>
      </c>
      <c r="Q237" s="8" t="str">
        <f t="shared" si="21"/>
        <v>TRUE</v>
      </c>
      <c r="R237" s="9" t="b">
        <f t="shared" si="22"/>
        <v>0</v>
      </c>
      <c r="S237" s="2"/>
    </row>
    <row r="238" spans="1:19" ht="12.75" x14ac:dyDescent="0.2">
      <c r="A238" s="217"/>
      <c r="B238" s="21"/>
      <c r="C238" s="223"/>
      <c r="D238" s="7" t="s">
        <v>14</v>
      </c>
      <c r="E238" s="20">
        <v>0.8207968218432744</v>
      </c>
      <c r="F238" s="18">
        <v>0.80355693834847886</v>
      </c>
      <c r="G238" s="18">
        <v>0.83666903617293786</v>
      </c>
      <c r="H238" s="20">
        <v>0.85243278651796384</v>
      </c>
      <c r="I238" s="18">
        <v>0.83866112550743221</v>
      </c>
      <c r="J238" s="18">
        <v>0.86497619079221233</v>
      </c>
      <c r="K238" s="129">
        <v>2396</v>
      </c>
      <c r="L238" s="129">
        <v>1678</v>
      </c>
      <c r="M238" s="18">
        <f t="shared" si="20"/>
        <v>-3.1635964674689432E-2</v>
      </c>
      <c r="N238" s="18">
        <f t="shared" si="19"/>
        <v>3.1635964674689432E-2</v>
      </c>
      <c r="O238" s="224"/>
      <c r="P238" s="19" t="str">
        <f t="shared" ref="P238:P301" si="23">IF(OR(Q238="TRUE", R238="TRUE"), "TRUE", "")</f>
        <v>TRUE</v>
      </c>
      <c r="Q238" s="8" t="b">
        <f t="shared" si="21"/>
        <v>0</v>
      </c>
      <c r="R238" s="9" t="str">
        <f t="shared" si="22"/>
        <v>TRUE</v>
      </c>
      <c r="S238" s="2"/>
    </row>
    <row r="239" spans="1:19" ht="15" customHeight="1" x14ac:dyDescent="0.2">
      <c r="A239" s="217" t="s">
        <v>9</v>
      </c>
      <c r="B239" s="22" t="s">
        <v>1463</v>
      </c>
      <c r="C239" s="222" t="s">
        <v>1103</v>
      </c>
      <c r="D239" s="7" t="s">
        <v>204</v>
      </c>
      <c r="E239" s="20">
        <v>8.1083997482113576E-2</v>
      </c>
      <c r="F239" s="18">
        <v>5.6658012044779514E-2</v>
      </c>
      <c r="G239" s="18">
        <v>0.11247538247305332</v>
      </c>
      <c r="H239" s="20">
        <v>0.13632414860435246</v>
      </c>
      <c r="I239" s="18">
        <v>0.10541500063226474</v>
      </c>
      <c r="J239" s="18">
        <v>0.17152232245218849</v>
      </c>
      <c r="K239" s="129">
        <v>45</v>
      </c>
      <c r="L239" s="129">
        <v>36</v>
      </c>
      <c r="M239" s="18">
        <f t="shared" si="20"/>
        <v>-5.5240151122238887E-2</v>
      </c>
      <c r="N239" s="18">
        <f t="shared" si="19"/>
        <v>5.5240151122238887E-2</v>
      </c>
      <c r="O239" s="224">
        <f>AVERAGE(N239:N242)</f>
        <v>6.4073348474376096E-2</v>
      </c>
      <c r="P239" s="19" t="str">
        <f t="shared" si="23"/>
        <v/>
      </c>
      <c r="Q239" s="8" t="b">
        <f t="shared" si="21"/>
        <v>0</v>
      </c>
      <c r="R239" s="9" t="b">
        <f t="shared" si="22"/>
        <v>0</v>
      </c>
      <c r="S239" s="2"/>
    </row>
    <row r="240" spans="1:19" ht="12.75" x14ac:dyDescent="0.2">
      <c r="A240" s="217"/>
      <c r="B240" s="23"/>
      <c r="C240" s="228"/>
      <c r="D240" s="7" t="s">
        <v>205</v>
      </c>
      <c r="E240" s="20">
        <v>0.22228237161868847</v>
      </c>
      <c r="F240" s="18">
        <v>0.18207785657507561</v>
      </c>
      <c r="G240" s="18">
        <v>0.26670415036288631</v>
      </c>
      <c r="H240" s="20">
        <v>0.16220400420786596</v>
      </c>
      <c r="I240" s="18">
        <v>0.1294060852415915</v>
      </c>
      <c r="J240" s="18">
        <v>0.20055646399829974</v>
      </c>
      <c r="K240" s="129">
        <v>67</v>
      </c>
      <c r="L240" s="129">
        <v>80</v>
      </c>
      <c r="M240" s="18">
        <f t="shared" si="20"/>
        <v>6.0078367410822509E-2</v>
      </c>
      <c r="N240" s="18">
        <f t="shared" si="19"/>
        <v>6.0078367410822509E-2</v>
      </c>
      <c r="O240" s="224">
        <f>AVERAGE(N240:N243)</f>
        <v>5.0754964925021774E-2</v>
      </c>
      <c r="P240" s="19" t="str">
        <f t="shared" si="23"/>
        <v/>
      </c>
      <c r="Q240" s="8" t="b">
        <f t="shared" si="21"/>
        <v>0</v>
      </c>
      <c r="R240" s="9" t="b">
        <f t="shared" si="22"/>
        <v>0</v>
      </c>
      <c r="S240" s="2"/>
    </row>
    <row r="241" spans="1:19" ht="12.75" x14ac:dyDescent="0.2">
      <c r="A241" s="217"/>
      <c r="B241" s="23"/>
      <c r="C241" s="228"/>
      <c r="D241" s="7" t="s">
        <v>206</v>
      </c>
      <c r="E241" s="20">
        <v>0.41239460040794845</v>
      </c>
      <c r="F241" s="18">
        <v>0.36255520592238033</v>
      </c>
      <c r="G241" s="18">
        <v>0.46266864790704221</v>
      </c>
      <c r="H241" s="20">
        <v>0.33728477963190862</v>
      </c>
      <c r="I241" s="18">
        <v>0.2929864985261485</v>
      </c>
      <c r="J241" s="18">
        <v>0.38404655458682591</v>
      </c>
      <c r="K241" s="129">
        <v>136</v>
      </c>
      <c r="L241" s="129">
        <v>157</v>
      </c>
      <c r="M241" s="18">
        <f t="shared" si="20"/>
        <v>7.5109820776039837E-2</v>
      </c>
      <c r="N241" s="18">
        <f t="shared" si="19"/>
        <v>7.5109820776039837E-2</v>
      </c>
      <c r="O241" s="224"/>
      <c r="P241" s="19" t="str">
        <f t="shared" si="23"/>
        <v/>
      </c>
      <c r="Q241" s="8" t="b">
        <f t="shared" si="21"/>
        <v>0</v>
      </c>
      <c r="R241" s="9" t="b">
        <f t="shared" si="22"/>
        <v>0</v>
      </c>
      <c r="S241" s="2"/>
    </row>
    <row r="242" spans="1:19" ht="12.75" customHeight="1" x14ac:dyDescent="0.2">
      <c r="A242" s="217" t="s">
        <v>9</v>
      </c>
      <c r="B242" s="23"/>
      <c r="C242" s="228"/>
      <c r="D242" s="7" t="s">
        <v>1104</v>
      </c>
      <c r="E242" s="20">
        <v>0.2384191142403711</v>
      </c>
      <c r="F242" s="18">
        <v>0.1971563673732217</v>
      </c>
      <c r="G242" s="18">
        <v>0.28389220402485194</v>
      </c>
      <c r="H242" s="20">
        <v>0.30428416882877424</v>
      </c>
      <c r="I242" s="18">
        <v>0.26049960955777862</v>
      </c>
      <c r="J242" s="18">
        <v>0.34904773166784236</v>
      </c>
      <c r="K242" s="129">
        <v>150</v>
      </c>
      <c r="L242" s="129">
        <v>112</v>
      </c>
      <c r="M242" s="18">
        <f t="shared" si="20"/>
        <v>-6.5865054588403138E-2</v>
      </c>
      <c r="N242" s="18">
        <f t="shared" si="19"/>
        <v>6.5865054588403138E-2</v>
      </c>
      <c r="O242" s="224"/>
      <c r="P242" s="19" t="str">
        <f t="shared" si="23"/>
        <v/>
      </c>
      <c r="Q242" s="8" t="b">
        <f t="shared" si="21"/>
        <v>0</v>
      </c>
      <c r="R242" s="9" t="b">
        <f t="shared" si="22"/>
        <v>0</v>
      </c>
      <c r="S242" s="2"/>
    </row>
    <row r="243" spans="1:19" ht="12.75" x14ac:dyDescent="0.2">
      <c r="A243" s="217" t="s">
        <v>9</v>
      </c>
      <c r="B243" s="22" t="s">
        <v>609</v>
      </c>
      <c r="C243" s="222" t="s">
        <v>209</v>
      </c>
      <c r="D243" s="7" t="s">
        <v>204</v>
      </c>
      <c r="E243" s="20">
        <v>6.8352581618133651E-2</v>
      </c>
      <c r="F243" s="18">
        <v>5.7418810868249882E-2</v>
      </c>
      <c r="G243" s="18">
        <v>8.0119300858183085E-2</v>
      </c>
      <c r="H243" s="20">
        <v>7.0319198542955264E-2</v>
      </c>
      <c r="I243" s="18">
        <v>6.1024390090115774E-2</v>
      </c>
      <c r="J243" s="18">
        <v>8.1005706399628674E-2</v>
      </c>
      <c r="K243" s="129">
        <v>169</v>
      </c>
      <c r="L243" s="129">
        <v>111</v>
      </c>
      <c r="M243" s="18">
        <f t="shared" si="20"/>
        <v>-1.9666169248216125E-3</v>
      </c>
      <c r="N243" s="18">
        <f t="shared" si="19"/>
        <v>1.9666169248216125E-3</v>
      </c>
      <c r="O243" s="224">
        <f>AVERAGE(N243:N247)</f>
        <v>3.8341868204491973E-2</v>
      </c>
      <c r="P243" s="19" t="str">
        <f t="shared" si="23"/>
        <v/>
      </c>
      <c r="Q243" s="8" t="b">
        <f t="shared" si="21"/>
        <v>0</v>
      </c>
      <c r="R243" s="9" t="b">
        <f t="shared" si="22"/>
        <v>0</v>
      </c>
      <c r="S243" s="2"/>
    </row>
    <row r="244" spans="1:19" ht="12.75" x14ac:dyDescent="0.2">
      <c r="A244" s="217"/>
      <c r="B244" s="23"/>
      <c r="C244" s="228"/>
      <c r="D244" s="7" t="s">
        <v>205</v>
      </c>
      <c r="E244" s="20">
        <v>7.6963188206154665E-2</v>
      </c>
      <c r="F244" s="18">
        <v>6.5716145499460976E-2</v>
      </c>
      <c r="G244" s="18">
        <v>8.9746045231736127E-2</v>
      </c>
      <c r="H244" s="20">
        <v>8.0082375102561956E-2</v>
      </c>
      <c r="I244" s="18">
        <v>6.9925708218879765E-2</v>
      </c>
      <c r="J244" s="18">
        <v>9.1100061890711515E-2</v>
      </c>
      <c r="K244" s="129">
        <v>202</v>
      </c>
      <c r="L244" s="129">
        <v>148</v>
      </c>
      <c r="M244" s="18">
        <f t="shared" si="20"/>
        <v>-3.1191868964072916E-3</v>
      </c>
      <c r="N244" s="18">
        <f t="shared" si="19"/>
        <v>3.1191868964072916E-3</v>
      </c>
      <c r="O244" s="224">
        <f>AVERAGE(N244:N248)</f>
        <v>4.0299030463437788E-2</v>
      </c>
      <c r="P244" s="19" t="str">
        <f t="shared" si="23"/>
        <v/>
      </c>
      <c r="Q244" s="8" t="b">
        <f t="shared" si="21"/>
        <v>0</v>
      </c>
      <c r="R244" s="9" t="b">
        <f t="shared" si="22"/>
        <v>0</v>
      </c>
      <c r="S244" s="2"/>
    </row>
    <row r="245" spans="1:19" ht="12.75" x14ac:dyDescent="0.2">
      <c r="A245" s="217"/>
      <c r="B245" s="23"/>
      <c r="C245" s="228"/>
      <c r="D245" s="7" t="s">
        <v>206</v>
      </c>
      <c r="E245" s="20">
        <v>0.1960101243062321</v>
      </c>
      <c r="F245" s="18">
        <v>0.17848014172855556</v>
      </c>
      <c r="G245" s="18">
        <v>0.21421194839877256</v>
      </c>
      <c r="H245" s="20">
        <v>0.11900340171182867</v>
      </c>
      <c r="I245" s="18">
        <v>0.1066719274802065</v>
      </c>
      <c r="J245" s="18">
        <v>0.13191945030195973</v>
      </c>
      <c r="K245" s="129">
        <v>316</v>
      </c>
      <c r="L245" s="129">
        <v>356</v>
      </c>
      <c r="M245" s="18">
        <f t="shared" si="20"/>
        <v>7.7006722594403429E-2</v>
      </c>
      <c r="N245" s="18">
        <f t="shared" si="19"/>
        <v>7.7006722594403429E-2</v>
      </c>
      <c r="O245" s="224"/>
      <c r="P245" s="19" t="str">
        <f t="shared" si="23"/>
        <v>TRUE</v>
      </c>
      <c r="Q245" s="8" t="str">
        <f t="shared" si="21"/>
        <v>TRUE</v>
      </c>
      <c r="R245" s="9" t="b">
        <f t="shared" si="22"/>
        <v>0</v>
      </c>
      <c r="S245" s="2"/>
    </row>
    <row r="246" spans="1:19" ht="12.75" customHeight="1" x14ac:dyDescent="0.2">
      <c r="A246" s="217" t="s">
        <v>9</v>
      </c>
      <c r="B246" s="23"/>
      <c r="C246" s="228"/>
      <c r="D246" s="7" t="s">
        <v>207</v>
      </c>
      <c r="E246" s="20">
        <v>0.28688368854391533</v>
      </c>
      <c r="F246" s="18">
        <v>0.26666595746815319</v>
      </c>
      <c r="G246" s="18">
        <v>0.30737504600963705</v>
      </c>
      <c r="H246" s="20">
        <v>0.26803574062708968</v>
      </c>
      <c r="I246" s="18">
        <v>0.25121380806371979</v>
      </c>
      <c r="J246" s="18">
        <v>0.28576747926359292</v>
      </c>
      <c r="K246" s="129">
        <v>655</v>
      </c>
      <c r="L246" s="129">
        <v>535</v>
      </c>
      <c r="M246" s="18">
        <f t="shared" si="20"/>
        <v>1.8847947916825647E-2</v>
      </c>
      <c r="N246" s="18">
        <f t="shared" si="19"/>
        <v>1.8847947916825647E-2</v>
      </c>
      <c r="O246" s="224"/>
      <c r="P246" s="19" t="str">
        <f t="shared" si="23"/>
        <v/>
      </c>
      <c r="Q246" s="8" t="b">
        <f t="shared" si="21"/>
        <v>0</v>
      </c>
      <c r="R246" s="9" t="b">
        <f t="shared" si="22"/>
        <v>0</v>
      </c>
      <c r="S246" s="2"/>
    </row>
    <row r="247" spans="1:19" ht="12.75" x14ac:dyDescent="0.2">
      <c r="A247" s="217"/>
      <c r="B247" s="21"/>
      <c r="C247" s="223"/>
      <c r="D247" s="7" t="s">
        <v>208</v>
      </c>
      <c r="E247" s="20">
        <v>0.37179041732556478</v>
      </c>
      <c r="F247" s="18">
        <v>0.3501454109506853</v>
      </c>
      <c r="G247" s="18">
        <v>0.3936465846817685</v>
      </c>
      <c r="H247" s="20">
        <v>0.46255928401556667</v>
      </c>
      <c r="I247" s="18">
        <v>0.44335745468737803</v>
      </c>
      <c r="J247" s="18">
        <v>0.48224295899975289</v>
      </c>
      <c r="K247" s="129">
        <v>1165</v>
      </c>
      <c r="L247" s="129">
        <v>748</v>
      </c>
      <c r="M247" s="18">
        <f t="shared" si="20"/>
        <v>-9.0768866690001893E-2</v>
      </c>
      <c r="N247" s="18">
        <f t="shared" si="19"/>
        <v>9.0768866690001893E-2</v>
      </c>
      <c r="O247" s="224"/>
      <c r="P247" s="19" t="str">
        <f t="shared" si="23"/>
        <v>TRUE</v>
      </c>
      <c r="Q247" s="8" t="b">
        <f t="shared" si="21"/>
        <v>0</v>
      </c>
      <c r="R247" s="9" t="str">
        <f t="shared" si="22"/>
        <v>TRUE</v>
      </c>
      <c r="S247" s="2"/>
    </row>
    <row r="248" spans="1:19" ht="12.75" x14ac:dyDescent="0.2">
      <c r="A248" s="217" t="s">
        <v>9</v>
      </c>
      <c r="B248" s="22" t="s">
        <v>610</v>
      </c>
      <c r="C248" s="222" t="s">
        <v>210</v>
      </c>
      <c r="D248" s="7" t="s">
        <v>204</v>
      </c>
      <c r="E248" s="20">
        <v>1.5886691381045173E-2</v>
      </c>
      <c r="F248" s="18">
        <v>1.1210453583806703E-2</v>
      </c>
      <c r="G248" s="18">
        <v>2.2056451275848432E-2</v>
      </c>
      <c r="H248" s="20">
        <v>2.7639119600595854E-2</v>
      </c>
      <c r="I248" s="18">
        <v>2.2097780384402882E-2</v>
      </c>
      <c r="J248" s="18">
        <v>3.4229758261203669E-2</v>
      </c>
      <c r="K248" s="129">
        <v>83</v>
      </c>
      <c r="L248" s="129">
        <v>40</v>
      </c>
      <c r="M248" s="18">
        <f t="shared" si="20"/>
        <v>-1.1752428219550682E-2</v>
      </c>
      <c r="N248" s="18">
        <f t="shared" si="19"/>
        <v>1.1752428219550682E-2</v>
      </c>
      <c r="O248" s="224">
        <f>AVERAGE(N248:N252)</f>
        <v>2.5673968660783048E-2</v>
      </c>
      <c r="P248" s="19" t="str">
        <f t="shared" si="23"/>
        <v>TRUE</v>
      </c>
      <c r="Q248" s="8" t="b">
        <f t="shared" si="21"/>
        <v>0</v>
      </c>
      <c r="R248" s="9" t="str">
        <f t="shared" si="22"/>
        <v>TRUE</v>
      </c>
      <c r="S248" s="2"/>
    </row>
    <row r="249" spans="1:19" ht="12.75" x14ac:dyDescent="0.2">
      <c r="A249" s="217"/>
      <c r="B249" s="23"/>
      <c r="C249" s="228"/>
      <c r="D249" s="7" t="s">
        <v>205</v>
      </c>
      <c r="E249" s="20">
        <v>1.5087243623733083E-2</v>
      </c>
      <c r="F249" s="18">
        <v>1.0407278765553373E-2</v>
      </c>
      <c r="G249" s="18">
        <v>2.0927967742186415E-2</v>
      </c>
      <c r="H249" s="20">
        <v>1.6914235593610848E-2</v>
      </c>
      <c r="I249" s="18">
        <v>1.2737908104514566E-2</v>
      </c>
      <c r="J249" s="18">
        <v>2.2319405919153379E-2</v>
      </c>
      <c r="K249" s="129">
        <v>46</v>
      </c>
      <c r="L249" s="129">
        <v>39</v>
      </c>
      <c r="M249" s="18">
        <f t="shared" si="20"/>
        <v>-1.8269919698777649E-3</v>
      </c>
      <c r="N249" s="18">
        <f t="shared" si="19"/>
        <v>1.8269919698777649E-3</v>
      </c>
      <c r="O249" s="224">
        <f>AVERAGE(N249:N253)</f>
        <v>3.6229618015107143E-2</v>
      </c>
      <c r="P249" s="19" t="str">
        <f t="shared" si="23"/>
        <v/>
      </c>
      <c r="Q249" s="8" t="b">
        <f t="shared" si="21"/>
        <v>0</v>
      </c>
      <c r="R249" s="9" t="b">
        <f t="shared" si="22"/>
        <v>0</v>
      </c>
      <c r="S249" s="2"/>
    </row>
    <row r="250" spans="1:19" ht="12.75" x14ac:dyDescent="0.2">
      <c r="A250" s="217"/>
      <c r="B250" s="23"/>
      <c r="C250" s="228"/>
      <c r="D250" s="7" t="s">
        <v>206</v>
      </c>
      <c r="E250" s="20">
        <v>5.86763070854125E-2</v>
      </c>
      <c r="F250" s="18">
        <v>4.9006789481316544E-2</v>
      </c>
      <c r="G250" s="18">
        <v>6.924891301214986E-2</v>
      </c>
      <c r="H250" s="20">
        <v>2.4068509937451448E-2</v>
      </c>
      <c r="I250" s="18">
        <v>1.8942879830733159E-2</v>
      </c>
      <c r="J250" s="18">
        <v>3.0294621639080699E-2</v>
      </c>
      <c r="K250" s="129">
        <v>76</v>
      </c>
      <c r="L250" s="129">
        <v>122</v>
      </c>
      <c r="M250" s="18">
        <f t="shared" si="20"/>
        <v>3.4607797147961056E-2</v>
      </c>
      <c r="N250" s="18">
        <f t="shared" si="19"/>
        <v>3.4607797147961056E-2</v>
      </c>
      <c r="O250" s="224"/>
      <c r="P250" s="19" t="str">
        <f t="shared" si="23"/>
        <v>TRUE</v>
      </c>
      <c r="Q250" s="8" t="str">
        <f t="shared" si="21"/>
        <v>TRUE</v>
      </c>
      <c r="R250" s="9" t="b">
        <f t="shared" si="22"/>
        <v>0</v>
      </c>
      <c r="S250" s="2"/>
    </row>
    <row r="251" spans="1:19" ht="12.75" customHeight="1" x14ac:dyDescent="0.2">
      <c r="A251" s="217" t="s">
        <v>153</v>
      </c>
      <c r="B251" s="23"/>
      <c r="C251" s="228"/>
      <c r="D251" s="7" t="s">
        <v>207</v>
      </c>
      <c r="E251" s="20">
        <v>0.12224110333250009</v>
      </c>
      <c r="F251" s="18">
        <v>0.10874808242487362</v>
      </c>
      <c r="G251" s="18">
        <v>0.13698893544751201</v>
      </c>
      <c r="H251" s="20">
        <v>9.266397882850276E-2</v>
      </c>
      <c r="I251" s="18">
        <v>8.2333312394081967E-2</v>
      </c>
      <c r="J251" s="18">
        <v>0.10374067929888643</v>
      </c>
      <c r="K251" s="129">
        <v>251</v>
      </c>
      <c r="L251" s="129">
        <v>256</v>
      </c>
      <c r="M251" s="18">
        <f t="shared" si="20"/>
        <v>2.9577124503997326E-2</v>
      </c>
      <c r="N251" s="18">
        <f t="shared" si="19"/>
        <v>2.9577124503997326E-2</v>
      </c>
      <c r="O251" s="224"/>
      <c r="P251" s="19" t="str">
        <f t="shared" si="23"/>
        <v>TRUE</v>
      </c>
      <c r="Q251" s="8" t="str">
        <f t="shared" si="21"/>
        <v>TRUE</v>
      </c>
      <c r="R251" s="9" t="b">
        <f t="shared" si="22"/>
        <v>0</v>
      </c>
      <c r="S251" s="2"/>
    </row>
    <row r="252" spans="1:19" ht="12.75" x14ac:dyDescent="0.2">
      <c r="A252" s="217"/>
      <c r="B252" s="21"/>
      <c r="C252" s="223"/>
      <c r="D252" s="7" t="s">
        <v>208</v>
      </c>
      <c r="E252" s="20">
        <v>0.78810865457730939</v>
      </c>
      <c r="F252" s="18">
        <v>0.77019594065000607</v>
      </c>
      <c r="G252" s="18">
        <v>0.80540033299551628</v>
      </c>
      <c r="H252" s="20">
        <v>0.83871415603983779</v>
      </c>
      <c r="I252" s="18">
        <v>0.82497476510740897</v>
      </c>
      <c r="J252" s="18">
        <v>0.85211519827615401</v>
      </c>
      <c r="K252" s="129">
        <v>2362</v>
      </c>
      <c r="L252" s="129">
        <v>1611</v>
      </c>
      <c r="M252" s="18">
        <f t="shared" si="20"/>
        <v>-5.0605501462528402E-2</v>
      </c>
      <c r="N252" s="18">
        <f t="shared" si="19"/>
        <v>5.0605501462528402E-2</v>
      </c>
      <c r="O252" s="224"/>
      <c r="P252" s="19" t="str">
        <f t="shared" si="23"/>
        <v>TRUE</v>
      </c>
      <c r="Q252" s="8" t="b">
        <f t="shared" si="21"/>
        <v>0</v>
      </c>
      <c r="R252" s="9" t="str">
        <f t="shared" si="22"/>
        <v>TRUE</v>
      </c>
      <c r="S252" s="2"/>
    </row>
    <row r="253" spans="1:19" ht="12.75" x14ac:dyDescent="0.2">
      <c r="A253" s="217" t="s">
        <v>153</v>
      </c>
      <c r="B253" s="22" t="s">
        <v>679</v>
      </c>
      <c r="C253" s="218" t="s">
        <v>1113</v>
      </c>
      <c r="D253" s="51" t="s">
        <v>118</v>
      </c>
      <c r="E253" s="20">
        <f>'TEMP SOURCE TAB - RECODES'!I39</f>
        <v>0.66386721870341314</v>
      </c>
      <c r="F253" s="18">
        <f>'TEMP SOURCE TAB - RECODES'!J39</f>
        <v>0.64317988055722541</v>
      </c>
      <c r="G253" s="18">
        <f>'TEMP SOURCE TAB - RECODES'!K39</f>
        <v>0.68388968183554244</v>
      </c>
      <c r="H253" s="20">
        <f>'TEMP SOURCE TAB - RECODES'!D39</f>
        <v>0.7283978936945843</v>
      </c>
      <c r="I253" s="18">
        <f>'TEMP SOURCE TAB - RECODES'!E39</f>
        <v>0.71176691111933221</v>
      </c>
      <c r="J253" s="18">
        <f>'TEMP SOURCE TAB - RECODES'!F39</f>
        <v>0.74456406051472035</v>
      </c>
      <c r="K253" s="132">
        <v>2083</v>
      </c>
      <c r="L253" s="131">
        <v>1371.9285828807901</v>
      </c>
      <c r="M253" s="18">
        <f t="shared" si="20"/>
        <v>-6.4530674991171155E-2</v>
      </c>
      <c r="N253" s="18">
        <f t="shared" si="19"/>
        <v>6.4530674991171155E-2</v>
      </c>
      <c r="O253" s="224">
        <f>AVERAGE(N253:N256)</f>
        <v>3.2265337495585841E-2</v>
      </c>
      <c r="P253" s="19" t="str">
        <f t="shared" si="23"/>
        <v>TRUE</v>
      </c>
      <c r="Q253" s="8" t="b">
        <f t="shared" si="21"/>
        <v>0</v>
      </c>
      <c r="R253" s="9" t="str">
        <f t="shared" si="22"/>
        <v>TRUE</v>
      </c>
      <c r="S253" s="2"/>
    </row>
    <row r="254" spans="1:19" ht="12.75" x14ac:dyDescent="0.2">
      <c r="A254" s="217"/>
      <c r="B254" s="23"/>
      <c r="C254" s="218"/>
      <c r="D254" s="51" t="s">
        <v>211</v>
      </c>
      <c r="E254" s="20">
        <f>'TEMP SOURCE TAB - RECODES'!I40</f>
        <v>0.18073666537642569</v>
      </c>
      <c r="F254" s="18">
        <f>'TEMP SOURCE TAB - RECODES'!J40</f>
        <v>0.16479514723535757</v>
      </c>
      <c r="G254" s="18">
        <f>'TEMP SOURCE TAB - RECODES'!K40</f>
        <v>0.19797474349104305</v>
      </c>
      <c r="H254" s="20">
        <f>'TEMP SOURCE TAB - RECODES'!D40</f>
        <v>0.16666202728866825</v>
      </c>
      <c r="I254" s="18">
        <f>'TEMP SOURCE TAB - RECODES'!E40</f>
        <v>0.15338032332435109</v>
      </c>
      <c r="J254" s="18">
        <f>'TEMP SOURCE TAB - RECODES'!F40</f>
        <v>0.18087167665834472</v>
      </c>
      <c r="K254" s="132">
        <v>455</v>
      </c>
      <c r="L254" s="131">
        <v>373.50510797740708</v>
      </c>
      <c r="M254" s="18">
        <f t="shared" si="20"/>
        <v>1.4074638087757441E-2</v>
      </c>
      <c r="N254" s="18">
        <f t="shared" si="19"/>
        <v>1.4074638087757441E-2</v>
      </c>
      <c r="O254" s="224"/>
      <c r="P254" s="19" t="str">
        <f t="shared" si="23"/>
        <v/>
      </c>
      <c r="Q254" s="8" t="b">
        <f t="shared" si="21"/>
        <v>0</v>
      </c>
      <c r="R254" s="9" t="b">
        <f t="shared" si="22"/>
        <v>0</v>
      </c>
      <c r="S254" s="2"/>
    </row>
    <row r="255" spans="1:19" ht="12.75" x14ac:dyDescent="0.2">
      <c r="A255" s="217"/>
      <c r="B255" s="23"/>
      <c r="C255" s="218"/>
      <c r="D255" s="51" t="s">
        <v>212</v>
      </c>
      <c r="E255" s="20">
        <f>'TEMP SOURCE TAB - RECODES'!I41</f>
        <v>0.10675036446071737</v>
      </c>
      <c r="F255" s="18">
        <f>'TEMP SOURCE TAB - RECODES'!J41</f>
        <v>9.4147783496144666E-2</v>
      </c>
      <c r="G255" s="18">
        <f>'TEMP SOURCE TAB - RECODES'!K41</f>
        <v>0.12078849346838873</v>
      </c>
      <c r="H255" s="20">
        <f>'TEMP SOURCE TAB - RECODES'!D41</f>
        <v>7.197669615764403E-2</v>
      </c>
      <c r="I255" s="18">
        <f>'TEMP SOURCE TAB - RECODES'!E41</f>
        <v>6.2793880425591767E-2</v>
      </c>
      <c r="J255" s="18">
        <f>'TEMP SOURCE TAB - RECODES'!F41</f>
        <v>8.1850711365292206E-2</v>
      </c>
      <c r="K255" s="132">
        <v>190</v>
      </c>
      <c r="L255" s="131">
        <v>220.60718184373704</v>
      </c>
      <c r="M255" s="18">
        <f t="shared" si="20"/>
        <v>3.4773668303073338E-2</v>
      </c>
      <c r="N255" s="18">
        <f t="shared" si="19"/>
        <v>3.4773668303073338E-2</v>
      </c>
      <c r="O255" s="224"/>
      <c r="P255" s="19" t="str">
        <f t="shared" si="23"/>
        <v>TRUE</v>
      </c>
      <c r="Q255" s="8" t="str">
        <f t="shared" si="21"/>
        <v>TRUE</v>
      </c>
      <c r="R255" s="9" t="b">
        <f t="shared" si="22"/>
        <v>0</v>
      </c>
      <c r="S255" s="2"/>
    </row>
    <row r="256" spans="1:19" ht="25.5" x14ac:dyDescent="0.2">
      <c r="A256" s="217"/>
      <c r="B256" s="23"/>
      <c r="C256" s="218"/>
      <c r="D256" s="51" t="s">
        <v>1109</v>
      </c>
      <c r="E256" s="20">
        <f>'TEMP SOURCE TAB - RECODES'!I42</f>
        <v>4.8645751459444497E-2</v>
      </c>
      <c r="F256" s="18">
        <f>'TEMP SOURCE TAB - RECODES'!J42</f>
        <v>4.019297837959275E-2</v>
      </c>
      <c r="G256" s="18">
        <f>'TEMP SOURCE TAB - RECODES'!K42</f>
        <v>5.8795108862813805E-2</v>
      </c>
      <c r="H256" s="20">
        <f>'TEMP SOURCE TAB - RECODES'!D42</f>
        <v>3.296338285910308E-2</v>
      </c>
      <c r="I256" s="18">
        <f>'TEMP SOURCE TAB - RECODES'!E42</f>
        <v>2.682073972926775E-2</v>
      </c>
      <c r="J256" s="18">
        <f>'TEMP SOURCE TAB - RECODES'!F42</f>
        <v>3.9999691066074594E-2</v>
      </c>
      <c r="K256" s="132">
        <v>96</v>
      </c>
      <c r="L256" s="131">
        <v>100.52988757792943</v>
      </c>
      <c r="M256" s="18">
        <f t="shared" si="20"/>
        <v>1.5682368600341418E-2</v>
      </c>
      <c r="N256" s="18">
        <f t="shared" si="19"/>
        <v>1.5682368600341418E-2</v>
      </c>
      <c r="O256" s="224"/>
      <c r="P256" s="19" t="str">
        <f t="shared" si="23"/>
        <v>TRUE</v>
      </c>
      <c r="Q256" s="8" t="str">
        <f t="shared" si="21"/>
        <v>TRUE</v>
      </c>
      <c r="R256" s="9" t="b">
        <f t="shared" si="22"/>
        <v>0</v>
      </c>
      <c r="S256" s="2"/>
    </row>
    <row r="257" spans="1:19" ht="15" customHeight="1" x14ac:dyDescent="0.2">
      <c r="A257" s="217" t="s">
        <v>153</v>
      </c>
      <c r="B257" s="22" t="s">
        <v>883</v>
      </c>
      <c r="C257" s="222" t="s">
        <v>215</v>
      </c>
      <c r="D257" s="24" t="s">
        <v>118</v>
      </c>
      <c r="E257" s="20">
        <v>0.25271468536059283</v>
      </c>
      <c r="F257" s="18">
        <v>0.23427993950072046</v>
      </c>
      <c r="G257" s="18">
        <v>0.27173679873331802</v>
      </c>
      <c r="H257" s="20">
        <v>0.33168204684739755</v>
      </c>
      <c r="I257" s="18">
        <v>0.314611806343914</v>
      </c>
      <c r="J257" s="18">
        <v>0.34933050449219616</v>
      </c>
      <c r="K257" s="129">
        <v>989</v>
      </c>
      <c r="L257" s="129">
        <v>545</v>
      </c>
      <c r="M257" s="18">
        <f t="shared" si="20"/>
        <v>-7.8967361486804721E-2</v>
      </c>
      <c r="N257" s="18">
        <f t="shared" ref="N257:N320" si="24">ABS(M257)</f>
        <v>7.8967361486804721E-2</v>
      </c>
      <c r="O257" s="224">
        <f>AVERAGE(N257:N261)</f>
        <v>5.0468905514118201E-2</v>
      </c>
      <c r="P257" s="19" t="str">
        <f t="shared" si="23"/>
        <v>TRUE</v>
      </c>
      <c r="Q257" s="8" t="b">
        <f t="shared" si="21"/>
        <v>0</v>
      </c>
      <c r="R257" s="9" t="str">
        <f t="shared" si="22"/>
        <v>TRUE</v>
      </c>
      <c r="S257" s="2"/>
    </row>
    <row r="258" spans="1:19" ht="12.75" x14ac:dyDescent="0.2">
      <c r="A258" s="217"/>
      <c r="B258" s="23"/>
      <c r="C258" s="228"/>
      <c r="D258" s="24" t="s">
        <v>211</v>
      </c>
      <c r="E258" s="20">
        <v>0.19411395638927245</v>
      </c>
      <c r="F258" s="18">
        <v>0.17747561956433494</v>
      </c>
      <c r="G258" s="18">
        <v>0.21157050104993336</v>
      </c>
      <c r="H258" s="20">
        <v>0.24131885868776293</v>
      </c>
      <c r="I258" s="18">
        <v>0.22564047025410189</v>
      </c>
      <c r="J258" s="18">
        <v>0.25718442493981619</v>
      </c>
      <c r="K258" s="129">
        <v>663</v>
      </c>
      <c r="L258" s="129">
        <v>388</v>
      </c>
      <c r="M258" s="18">
        <f t="shared" si="20"/>
        <v>-4.7204902298490475E-2</v>
      </c>
      <c r="N258" s="18">
        <f t="shared" si="24"/>
        <v>4.7204902298490475E-2</v>
      </c>
      <c r="O258" s="224"/>
      <c r="P258" s="19" t="str">
        <f t="shared" si="23"/>
        <v>TRUE</v>
      </c>
      <c r="Q258" s="8" t="b">
        <f t="shared" si="21"/>
        <v>0</v>
      </c>
      <c r="R258" s="9" t="str">
        <f t="shared" si="22"/>
        <v>TRUE</v>
      </c>
      <c r="S258" s="2"/>
    </row>
    <row r="259" spans="1:19" ht="12.75" x14ac:dyDescent="0.2">
      <c r="A259" s="217"/>
      <c r="B259" s="23"/>
      <c r="C259" s="228"/>
      <c r="D259" s="24" t="s">
        <v>212</v>
      </c>
      <c r="E259" s="20">
        <v>0.24066097827955243</v>
      </c>
      <c r="F259" s="18">
        <v>0.2225025683119487</v>
      </c>
      <c r="G259" s="18">
        <v>0.25934668842231945</v>
      </c>
      <c r="H259" s="20">
        <v>0.21069492668606299</v>
      </c>
      <c r="I259" s="18">
        <v>0.19595450482629329</v>
      </c>
      <c r="J259" s="18">
        <v>0.22602625497490572</v>
      </c>
      <c r="K259" s="129">
        <v>565</v>
      </c>
      <c r="L259" s="129">
        <v>481</v>
      </c>
      <c r="M259" s="18">
        <f t="shared" ref="M259:M322" si="25">SUM(E259-H259)</f>
        <v>2.9966051593489446E-2</v>
      </c>
      <c r="N259" s="18">
        <f t="shared" si="24"/>
        <v>2.9966051593489446E-2</v>
      </c>
      <c r="O259" s="224"/>
      <c r="P259" s="19" t="str">
        <f t="shared" si="23"/>
        <v/>
      </c>
      <c r="Q259" s="8" t="b">
        <f t="shared" ref="Q259:Q322" si="26">IF(AND($F259&gt;$J259,$I259&lt;$G259),"TRUE")</f>
        <v>0</v>
      </c>
      <c r="R259" s="9" t="b">
        <f t="shared" ref="R259:R322" si="27">IF($I259&gt;$G259, "TRUE")</f>
        <v>0</v>
      </c>
      <c r="S259" s="2"/>
    </row>
    <row r="260" spans="1:19" ht="12.75" x14ac:dyDescent="0.2">
      <c r="A260" s="217"/>
      <c r="B260" s="23"/>
      <c r="C260" s="228"/>
      <c r="D260" s="24" t="s">
        <v>213</v>
      </c>
      <c r="E260" s="20">
        <v>0.17123468073667503</v>
      </c>
      <c r="F260" s="18">
        <v>0.15556302223098023</v>
      </c>
      <c r="G260" s="18">
        <v>0.18804822348638736</v>
      </c>
      <c r="H260" s="20">
        <v>0.13714574040448546</v>
      </c>
      <c r="I260" s="18">
        <v>0.12473024411240419</v>
      </c>
      <c r="J260" s="18">
        <v>0.15009258829965388</v>
      </c>
      <c r="K260" s="129">
        <v>375</v>
      </c>
      <c r="L260" s="129">
        <v>369</v>
      </c>
      <c r="M260" s="18">
        <f t="shared" si="25"/>
        <v>3.4088940332189566E-2</v>
      </c>
      <c r="N260" s="18">
        <f t="shared" si="24"/>
        <v>3.4088940332189566E-2</v>
      </c>
      <c r="O260" s="224"/>
      <c r="P260" s="19" t="str">
        <f t="shared" si="23"/>
        <v>TRUE</v>
      </c>
      <c r="Q260" s="8" t="str">
        <f t="shared" si="26"/>
        <v>TRUE</v>
      </c>
      <c r="R260" s="9" t="b">
        <f t="shared" si="27"/>
        <v>0</v>
      </c>
      <c r="S260" s="2"/>
    </row>
    <row r="261" spans="1:19" ht="12.75" customHeight="1" x14ac:dyDescent="0.2">
      <c r="A261" s="217"/>
      <c r="B261" s="23"/>
      <c r="C261" s="228"/>
      <c r="D261" s="24" t="s">
        <v>214</v>
      </c>
      <c r="E261" s="20">
        <v>0.14127569923390784</v>
      </c>
      <c r="F261" s="18">
        <v>0.12681996809078622</v>
      </c>
      <c r="G261" s="18">
        <v>0.15685590010054373</v>
      </c>
      <c r="H261" s="20">
        <v>7.915842737429106E-2</v>
      </c>
      <c r="I261" s="18">
        <v>6.9782732421369884E-2</v>
      </c>
      <c r="J261" s="18">
        <v>8.9719167832044922E-2</v>
      </c>
      <c r="K261" s="129">
        <v>232</v>
      </c>
      <c r="L261" s="129">
        <v>282</v>
      </c>
      <c r="M261" s="18">
        <f t="shared" si="25"/>
        <v>6.2117271859616782E-2</v>
      </c>
      <c r="N261" s="18">
        <f t="shared" si="24"/>
        <v>6.2117271859616782E-2</v>
      </c>
      <c r="O261" s="224"/>
      <c r="P261" s="19" t="str">
        <f t="shared" si="23"/>
        <v>TRUE</v>
      </c>
      <c r="Q261" s="8" t="str">
        <f t="shared" si="26"/>
        <v>TRUE</v>
      </c>
      <c r="R261" s="9" t="b">
        <f t="shared" si="27"/>
        <v>0</v>
      </c>
      <c r="S261" s="2"/>
    </row>
    <row r="262" spans="1:19" ht="12.75" x14ac:dyDescent="0.2">
      <c r="A262" s="217" t="s">
        <v>153</v>
      </c>
      <c r="B262" s="22" t="s">
        <v>884</v>
      </c>
      <c r="C262" s="222" t="s">
        <v>216</v>
      </c>
      <c r="D262" s="24" t="s">
        <v>118</v>
      </c>
      <c r="E262" s="20">
        <v>0.12135140945051028</v>
      </c>
      <c r="F262" s="18">
        <v>0.10788298242614446</v>
      </c>
      <c r="G262" s="18">
        <v>0.13604028929028422</v>
      </c>
      <c r="H262" s="20">
        <v>0.15310069327354589</v>
      </c>
      <c r="I262" s="18">
        <v>0.1400566047583483</v>
      </c>
      <c r="J262" s="18">
        <v>0.16660328277661784</v>
      </c>
      <c r="K262" s="129">
        <v>467</v>
      </c>
      <c r="L262" s="129">
        <v>274</v>
      </c>
      <c r="M262" s="18">
        <f t="shared" si="25"/>
        <v>-3.1749283823035615E-2</v>
      </c>
      <c r="N262" s="18">
        <f t="shared" si="24"/>
        <v>3.1749283823035615E-2</v>
      </c>
      <c r="O262" s="224">
        <f>AVERAGE(N262:N266)</f>
        <v>2.0994214357313364E-2</v>
      </c>
      <c r="P262" s="19" t="str">
        <f t="shared" si="23"/>
        <v>TRUE</v>
      </c>
      <c r="Q262" s="8" t="b">
        <f t="shared" si="26"/>
        <v>0</v>
      </c>
      <c r="R262" s="9" t="str">
        <f t="shared" si="27"/>
        <v>TRUE</v>
      </c>
      <c r="S262" s="2"/>
    </row>
    <row r="263" spans="1:19" ht="12.75" x14ac:dyDescent="0.2">
      <c r="A263" s="217"/>
      <c r="B263" s="23"/>
      <c r="C263" s="228"/>
      <c r="D263" s="24" t="s">
        <v>211</v>
      </c>
      <c r="E263" s="20">
        <v>0.12564286009771111</v>
      </c>
      <c r="F263" s="18">
        <v>0.11201671177640124</v>
      </c>
      <c r="G263" s="18">
        <v>0.14060265686474194</v>
      </c>
      <c r="H263" s="20">
        <v>0.13241071386107595</v>
      </c>
      <c r="I263" s="18">
        <v>0.12031298474633303</v>
      </c>
      <c r="J263" s="18">
        <v>0.14531247560759353</v>
      </c>
      <c r="K263" s="129">
        <v>396</v>
      </c>
      <c r="L263" s="129">
        <v>263</v>
      </c>
      <c r="M263" s="18">
        <f t="shared" si="25"/>
        <v>-6.7678537633648339E-3</v>
      </c>
      <c r="N263" s="18">
        <f t="shared" si="24"/>
        <v>6.7678537633648339E-3</v>
      </c>
      <c r="O263" s="224">
        <f>AVERAGE(N263:N267)</f>
        <v>2.0670969543003681E-2</v>
      </c>
      <c r="P263" s="19" t="str">
        <f t="shared" si="23"/>
        <v/>
      </c>
      <c r="Q263" s="8" t="b">
        <f t="shared" si="26"/>
        <v>0</v>
      </c>
      <c r="R263" s="9" t="b">
        <f t="shared" si="27"/>
        <v>0</v>
      </c>
      <c r="S263" s="2"/>
    </row>
    <row r="264" spans="1:19" ht="12.75" x14ac:dyDescent="0.2">
      <c r="A264" s="217"/>
      <c r="B264" s="23"/>
      <c r="C264" s="228"/>
      <c r="D264" s="24" t="s">
        <v>212</v>
      </c>
      <c r="E264" s="20">
        <v>0.16892506279885652</v>
      </c>
      <c r="F264" s="18">
        <v>0.15316293316848023</v>
      </c>
      <c r="G264" s="18">
        <v>0.1854511455951402</v>
      </c>
      <c r="H264" s="20">
        <v>0.1817221376011364</v>
      </c>
      <c r="I264" s="18">
        <v>0.16776682432704015</v>
      </c>
      <c r="J264" s="18">
        <v>0.19619975673446877</v>
      </c>
      <c r="K264" s="129">
        <v>495</v>
      </c>
      <c r="L264" s="129">
        <v>351</v>
      </c>
      <c r="M264" s="18">
        <f t="shared" si="25"/>
        <v>-1.2797074802279873E-2</v>
      </c>
      <c r="N264" s="18">
        <f t="shared" si="24"/>
        <v>1.2797074802279873E-2</v>
      </c>
      <c r="O264" s="224"/>
      <c r="P264" s="19" t="str">
        <f t="shared" si="23"/>
        <v/>
      </c>
      <c r="Q264" s="8" t="b">
        <f t="shared" si="26"/>
        <v>0</v>
      </c>
      <c r="R264" s="9" t="b">
        <f t="shared" si="27"/>
        <v>0</v>
      </c>
      <c r="S264" s="2"/>
    </row>
    <row r="265" spans="1:19" ht="12.75" customHeight="1" x14ac:dyDescent="0.2">
      <c r="A265" s="217" t="s">
        <v>153</v>
      </c>
      <c r="B265" s="23"/>
      <c r="C265" s="228"/>
      <c r="D265" s="24" t="s">
        <v>213</v>
      </c>
      <c r="E265" s="20">
        <v>0.23164743254810244</v>
      </c>
      <c r="F265" s="18">
        <v>0.21393057792172177</v>
      </c>
      <c r="G265" s="18">
        <v>0.25029370888014979</v>
      </c>
      <c r="H265" s="20">
        <v>0.23281875605270524</v>
      </c>
      <c r="I265" s="18">
        <v>0.21734437610752383</v>
      </c>
      <c r="J265" s="18">
        <v>0.24850076063452409</v>
      </c>
      <c r="K265" s="129">
        <v>645</v>
      </c>
      <c r="L265" s="129">
        <v>468</v>
      </c>
      <c r="M265" s="18">
        <f t="shared" si="25"/>
        <v>-1.1713235046028059E-3</v>
      </c>
      <c r="N265" s="18">
        <f t="shared" si="24"/>
        <v>1.1713235046028059E-3</v>
      </c>
      <c r="O265" s="224"/>
      <c r="P265" s="19" t="str">
        <f t="shared" si="23"/>
        <v/>
      </c>
      <c r="Q265" s="8" t="b">
        <f t="shared" si="26"/>
        <v>0</v>
      </c>
      <c r="R265" s="9" t="b">
        <f t="shared" si="27"/>
        <v>0</v>
      </c>
      <c r="S265" s="2"/>
    </row>
    <row r="266" spans="1:19" ht="12.75" x14ac:dyDescent="0.2">
      <c r="A266" s="217"/>
      <c r="B266" s="21"/>
      <c r="C266" s="223"/>
      <c r="D266" s="24" t="s">
        <v>214</v>
      </c>
      <c r="E266" s="20">
        <v>0.35243323510482072</v>
      </c>
      <c r="F266" s="18">
        <v>0.33230440840734998</v>
      </c>
      <c r="G266" s="18">
        <v>0.37347792119490175</v>
      </c>
      <c r="H266" s="20">
        <v>0.29994769921153702</v>
      </c>
      <c r="I266" s="18">
        <v>0.2832402452035982</v>
      </c>
      <c r="J266" s="18">
        <v>0.31702797543777217</v>
      </c>
      <c r="K266" s="129">
        <v>821</v>
      </c>
      <c r="L266" s="129">
        <v>710</v>
      </c>
      <c r="M266" s="18">
        <f t="shared" si="25"/>
        <v>5.2485535893283697E-2</v>
      </c>
      <c r="N266" s="18">
        <f t="shared" si="24"/>
        <v>5.2485535893283697E-2</v>
      </c>
      <c r="O266" s="224"/>
      <c r="P266" s="19" t="str">
        <f t="shared" si="23"/>
        <v>TRUE</v>
      </c>
      <c r="Q266" s="8" t="str">
        <f t="shared" si="26"/>
        <v>TRUE</v>
      </c>
      <c r="R266" s="9" t="b">
        <f t="shared" si="27"/>
        <v>0</v>
      </c>
      <c r="S266" s="2"/>
    </row>
    <row r="267" spans="1:19" ht="12.75" x14ac:dyDescent="0.2">
      <c r="A267" s="217" t="s">
        <v>153</v>
      </c>
      <c r="B267" s="22" t="s">
        <v>885</v>
      </c>
      <c r="C267" s="222" t="s">
        <v>218</v>
      </c>
      <c r="D267" s="24" t="s">
        <v>118</v>
      </c>
      <c r="E267" s="20">
        <v>0.21447803400939275</v>
      </c>
      <c r="F267" s="18">
        <v>0.19703744391604627</v>
      </c>
      <c r="G267" s="18">
        <v>0.23240248053896928</v>
      </c>
      <c r="H267" s="20">
        <v>0.24461109376087994</v>
      </c>
      <c r="I267" s="18">
        <v>0.22909970219615375</v>
      </c>
      <c r="J267" s="18">
        <v>0.26080009230137191</v>
      </c>
      <c r="K267" s="129">
        <v>712</v>
      </c>
      <c r="L267" s="129">
        <v>468</v>
      </c>
      <c r="M267" s="18">
        <f t="shared" si="25"/>
        <v>-3.0133059751487196E-2</v>
      </c>
      <c r="N267" s="18">
        <f t="shared" si="24"/>
        <v>3.0133059751487196E-2</v>
      </c>
      <c r="O267" s="224">
        <f>AVERAGE(N267:N271)</f>
        <v>3.4594688349177442E-2</v>
      </c>
      <c r="P267" s="19" t="str">
        <f t="shared" si="23"/>
        <v/>
      </c>
      <c r="Q267" s="8" t="b">
        <f t="shared" si="26"/>
        <v>0</v>
      </c>
      <c r="R267" s="9" t="b">
        <f t="shared" si="27"/>
        <v>0</v>
      </c>
      <c r="S267" s="2"/>
    </row>
    <row r="268" spans="1:19" ht="12.75" x14ac:dyDescent="0.2">
      <c r="A268" s="217"/>
      <c r="B268" s="23"/>
      <c r="C268" s="228"/>
      <c r="D268" s="24" t="s">
        <v>211</v>
      </c>
      <c r="E268" s="20">
        <v>0.18225602283645298</v>
      </c>
      <c r="F268" s="18">
        <v>0.16619291075183476</v>
      </c>
      <c r="G268" s="18">
        <v>0.19947567729893856</v>
      </c>
      <c r="H268" s="20">
        <v>0.23860968395790938</v>
      </c>
      <c r="I268" s="18">
        <v>0.22321988438565071</v>
      </c>
      <c r="J268" s="18">
        <v>0.25465258127823309</v>
      </c>
      <c r="K268" s="129">
        <v>685</v>
      </c>
      <c r="L268" s="129">
        <v>406</v>
      </c>
      <c r="M268" s="18">
        <f t="shared" si="25"/>
        <v>-5.63536611214564E-2</v>
      </c>
      <c r="N268" s="18">
        <f t="shared" si="24"/>
        <v>5.63536611214564E-2</v>
      </c>
      <c r="O268" s="224">
        <f>AVERAGE(N268:N272)</f>
        <v>3.1930105734530492E-2</v>
      </c>
      <c r="P268" s="19" t="str">
        <f t="shared" si="23"/>
        <v>TRUE</v>
      </c>
      <c r="Q268" s="8" t="b">
        <f t="shared" si="26"/>
        <v>0</v>
      </c>
      <c r="R268" s="9" t="str">
        <f t="shared" si="27"/>
        <v>TRUE</v>
      </c>
      <c r="S268" s="2"/>
    </row>
    <row r="269" spans="1:19" ht="12.75" x14ac:dyDescent="0.2">
      <c r="A269" s="217"/>
      <c r="B269" s="23"/>
      <c r="C269" s="228"/>
      <c r="D269" s="24" t="s">
        <v>212</v>
      </c>
      <c r="E269" s="20">
        <v>0.26790628990670923</v>
      </c>
      <c r="F269" s="18">
        <v>0.2492607318402901</v>
      </c>
      <c r="G269" s="18">
        <v>0.28743097199807</v>
      </c>
      <c r="H269" s="20">
        <v>0.23876698532608565</v>
      </c>
      <c r="I269" s="18">
        <v>0.22321988438565071</v>
      </c>
      <c r="J269" s="18">
        <v>0.25465258127823309</v>
      </c>
      <c r="K269" s="129">
        <v>668</v>
      </c>
      <c r="L269" s="129">
        <v>527</v>
      </c>
      <c r="M269" s="18">
        <f t="shared" si="25"/>
        <v>2.9139304580623582E-2</v>
      </c>
      <c r="N269" s="18">
        <f t="shared" si="24"/>
        <v>2.9139304580623582E-2</v>
      </c>
      <c r="O269" s="224"/>
      <c r="P269" s="19" t="str">
        <f t="shared" si="23"/>
        <v/>
      </c>
      <c r="Q269" s="8" t="b">
        <f t="shared" si="26"/>
        <v>0</v>
      </c>
      <c r="R269" s="9" t="b">
        <f t="shared" si="27"/>
        <v>0</v>
      </c>
      <c r="S269" s="2"/>
    </row>
    <row r="270" spans="1:19" ht="12.75" customHeight="1" x14ac:dyDescent="0.2">
      <c r="A270" s="217" t="s">
        <v>153</v>
      </c>
      <c r="B270" s="23"/>
      <c r="C270" s="228"/>
      <c r="D270" s="24" t="s">
        <v>213</v>
      </c>
      <c r="E270" s="20">
        <v>0.17791525651565115</v>
      </c>
      <c r="F270" s="18">
        <v>0.16200081551765794</v>
      </c>
      <c r="G270" s="18">
        <v>0.19497168049228031</v>
      </c>
      <c r="H270" s="20">
        <v>0.15593123462325642</v>
      </c>
      <c r="I270" s="18">
        <v>0.14278673540957612</v>
      </c>
      <c r="J270" s="18">
        <v>0.16953307276001439</v>
      </c>
      <c r="K270" s="129">
        <v>411</v>
      </c>
      <c r="L270" s="129">
        <v>350</v>
      </c>
      <c r="M270" s="18">
        <f t="shared" si="25"/>
        <v>2.1984021892394734E-2</v>
      </c>
      <c r="N270" s="18">
        <f t="shared" si="24"/>
        <v>2.1984021892394734E-2</v>
      </c>
      <c r="O270" s="224"/>
      <c r="P270" s="19" t="str">
        <f t="shared" si="23"/>
        <v/>
      </c>
      <c r="Q270" s="8" t="b">
        <f t="shared" si="26"/>
        <v>0</v>
      </c>
      <c r="R270" s="9" t="b">
        <f t="shared" si="27"/>
        <v>0</v>
      </c>
      <c r="S270" s="2"/>
    </row>
    <row r="271" spans="1:19" ht="12.75" x14ac:dyDescent="0.2">
      <c r="A271" s="217"/>
      <c r="B271" s="21"/>
      <c r="C271" s="223"/>
      <c r="D271" s="24" t="s">
        <v>214</v>
      </c>
      <c r="E271" s="20">
        <v>0.15744439673179433</v>
      </c>
      <c r="F271" s="18">
        <v>0.14202416804017215</v>
      </c>
      <c r="G271" s="18">
        <v>0.17340032943102834</v>
      </c>
      <c r="H271" s="20">
        <v>0.12208100233186903</v>
      </c>
      <c r="I271" s="18">
        <v>0.11047749573352374</v>
      </c>
      <c r="J271" s="18">
        <v>0.13463074885870507</v>
      </c>
      <c r="K271" s="129">
        <v>348</v>
      </c>
      <c r="L271" s="129">
        <v>315</v>
      </c>
      <c r="M271" s="18">
        <f t="shared" si="25"/>
        <v>3.5363394399925308E-2</v>
      </c>
      <c r="N271" s="18">
        <f t="shared" si="24"/>
        <v>3.5363394399925308E-2</v>
      </c>
      <c r="O271" s="224"/>
      <c r="P271" s="19" t="str">
        <f t="shared" si="23"/>
        <v>TRUE</v>
      </c>
      <c r="Q271" s="8" t="str">
        <f t="shared" si="26"/>
        <v>TRUE</v>
      </c>
      <c r="R271" s="9" t="b">
        <f t="shared" si="27"/>
        <v>0</v>
      </c>
      <c r="S271" s="2"/>
    </row>
    <row r="272" spans="1:19" ht="12.75" x14ac:dyDescent="0.2">
      <c r="A272" s="217" t="s">
        <v>153</v>
      </c>
      <c r="B272" s="22" t="s">
        <v>686</v>
      </c>
      <c r="C272" s="222" t="s">
        <v>219</v>
      </c>
      <c r="D272" s="24" t="s">
        <v>118</v>
      </c>
      <c r="E272" s="20">
        <v>0.15965633444916366</v>
      </c>
      <c r="F272" s="18">
        <v>0.14441284051058487</v>
      </c>
      <c r="G272" s="18">
        <v>0.17599761565419225</v>
      </c>
      <c r="H272" s="20">
        <v>0.17646648112741609</v>
      </c>
      <c r="I272" s="18">
        <v>0.16262452238320704</v>
      </c>
      <c r="J272" s="18">
        <v>0.19072970845358772</v>
      </c>
      <c r="K272" s="129">
        <v>467</v>
      </c>
      <c r="L272" s="129">
        <v>295</v>
      </c>
      <c r="M272" s="18">
        <f t="shared" si="25"/>
        <v>-1.6810146678252424E-2</v>
      </c>
      <c r="N272" s="18">
        <f t="shared" si="24"/>
        <v>1.6810146678252424E-2</v>
      </c>
      <c r="O272" s="224">
        <f>AVERAGE(N272:N276)</f>
        <v>9.7148857187069858E-3</v>
      </c>
      <c r="P272" s="19" t="str">
        <f t="shared" si="23"/>
        <v/>
      </c>
      <c r="Q272" s="8" t="b">
        <f t="shared" si="26"/>
        <v>0</v>
      </c>
      <c r="R272" s="9" t="b">
        <f t="shared" si="27"/>
        <v>0</v>
      </c>
      <c r="S272" s="2"/>
    </row>
    <row r="273" spans="1:19" ht="12.75" x14ac:dyDescent="0.2">
      <c r="A273" s="217"/>
      <c r="B273" s="23"/>
      <c r="C273" s="228"/>
      <c r="D273" s="24" t="s">
        <v>211</v>
      </c>
      <c r="E273" s="20">
        <v>0.10195888619679989</v>
      </c>
      <c r="F273" s="18">
        <v>8.9629473966477372E-2</v>
      </c>
      <c r="G273" s="18">
        <v>0.11574368873496098</v>
      </c>
      <c r="H273" s="20">
        <v>0.10071229026254322</v>
      </c>
      <c r="I273" s="18">
        <v>8.9883484244461173E-2</v>
      </c>
      <c r="J273" s="18">
        <v>0.1120678510327503</v>
      </c>
      <c r="K273" s="129">
        <v>286</v>
      </c>
      <c r="L273" s="129">
        <v>197</v>
      </c>
      <c r="M273" s="18">
        <f t="shared" si="25"/>
        <v>1.2465959342566751E-3</v>
      </c>
      <c r="N273" s="18">
        <f t="shared" si="24"/>
        <v>1.2465959342566751E-3</v>
      </c>
      <c r="O273" s="224">
        <f>AVERAGE(N273:N277)</f>
        <v>1.3768407395572288E-2</v>
      </c>
      <c r="P273" s="19" t="str">
        <f t="shared" si="23"/>
        <v/>
      </c>
      <c r="Q273" s="8" t="b">
        <f t="shared" si="26"/>
        <v>0</v>
      </c>
      <c r="R273" s="9" t="b">
        <f t="shared" si="27"/>
        <v>0</v>
      </c>
      <c r="S273" s="2"/>
    </row>
    <row r="274" spans="1:19" ht="12.75" x14ac:dyDescent="0.2">
      <c r="A274" s="217"/>
      <c r="B274" s="23"/>
      <c r="C274" s="228"/>
      <c r="D274" s="24" t="s">
        <v>212</v>
      </c>
      <c r="E274" s="20">
        <v>0.12825185643113327</v>
      </c>
      <c r="F274" s="18">
        <v>0.1143714232018937</v>
      </c>
      <c r="G274" s="18">
        <v>0.14320354903391286</v>
      </c>
      <c r="H274" s="20">
        <v>0.11243142030169978</v>
      </c>
      <c r="I274" s="18">
        <v>0.10134514052114564</v>
      </c>
      <c r="J274" s="18">
        <v>0.12466086693733713</v>
      </c>
      <c r="K274" s="129">
        <v>342</v>
      </c>
      <c r="L274" s="129">
        <v>267</v>
      </c>
      <c r="M274" s="18">
        <f t="shared" si="25"/>
        <v>1.5820436129433485E-2</v>
      </c>
      <c r="N274" s="18">
        <f t="shared" si="24"/>
        <v>1.5820436129433485E-2</v>
      </c>
      <c r="O274" s="224"/>
      <c r="P274" s="19" t="str">
        <f t="shared" si="23"/>
        <v/>
      </c>
      <c r="Q274" s="8" t="b">
        <f t="shared" si="26"/>
        <v>0</v>
      </c>
      <c r="R274" s="9" t="b">
        <f t="shared" si="27"/>
        <v>0</v>
      </c>
      <c r="S274" s="2"/>
    </row>
    <row r="275" spans="1:19" ht="12.75" customHeight="1" x14ac:dyDescent="0.2">
      <c r="A275" s="217" t="s">
        <v>153</v>
      </c>
      <c r="B275" s="23"/>
      <c r="C275" s="228"/>
      <c r="D275" s="24" t="s">
        <v>213</v>
      </c>
      <c r="E275" s="20">
        <v>0.15843439243139038</v>
      </c>
      <c r="F275" s="18">
        <v>0.14302109265853891</v>
      </c>
      <c r="G275" s="18">
        <v>0.1744892646736752</v>
      </c>
      <c r="H275" s="20">
        <v>0.16591146004990531</v>
      </c>
      <c r="I275" s="18">
        <v>0.15269620088563129</v>
      </c>
      <c r="J275" s="18">
        <v>0.18014081900861545</v>
      </c>
      <c r="K275" s="129">
        <v>459</v>
      </c>
      <c r="L275" s="129">
        <v>321</v>
      </c>
      <c r="M275" s="18">
        <f t="shared" si="25"/>
        <v>-7.4770676185149376E-3</v>
      </c>
      <c r="N275" s="18">
        <f t="shared" si="24"/>
        <v>7.4770676185149376E-3</v>
      </c>
      <c r="O275" s="224"/>
      <c r="P275" s="19" t="str">
        <f t="shared" si="23"/>
        <v/>
      </c>
      <c r="Q275" s="8" t="b">
        <f t="shared" si="26"/>
        <v>0</v>
      </c>
      <c r="R275" s="9" t="b">
        <f t="shared" si="27"/>
        <v>0</v>
      </c>
      <c r="S275" s="2"/>
    </row>
    <row r="276" spans="1:19" ht="12.75" x14ac:dyDescent="0.2">
      <c r="A276" s="217"/>
      <c r="B276" s="21"/>
      <c r="C276" s="223"/>
      <c r="D276" s="24" t="s">
        <v>214</v>
      </c>
      <c r="E276" s="20">
        <v>0.45169853049151298</v>
      </c>
      <c r="F276" s="18">
        <v>0.4302185992944314</v>
      </c>
      <c r="G276" s="18">
        <v>0.47311149034776057</v>
      </c>
      <c r="H276" s="20">
        <v>0.44447834825843557</v>
      </c>
      <c r="I276" s="18">
        <v>0.42614313937442122</v>
      </c>
      <c r="J276" s="18">
        <v>0.46278095160706123</v>
      </c>
      <c r="K276" s="129">
        <v>1270</v>
      </c>
      <c r="L276" s="129">
        <v>985</v>
      </c>
      <c r="M276" s="18">
        <f t="shared" si="25"/>
        <v>7.2201822330774101E-3</v>
      </c>
      <c r="N276" s="18">
        <f t="shared" si="24"/>
        <v>7.2201822330774101E-3</v>
      </c>
      <c r="O276" s="224"/>
      <c r="P276" s="19" t="str">
        <f t="shared" si="23"/>
        <v/>
      </c>
      <c r="Q276" s="8" t="b">
        <f t="shared" si="26"/>
        <v>0</v>
      </c>
      <c r="R276" s="9" t="b">
        <f t="shared" si="27"/>
        <v>0</v>
      </c>
      <c r="S276" s="2"/>
    </row>
    <row r="277" spans="1:19" ht="12.75" x14ac:dyDescent="0.2">
      <c r="A277" s="217" t="s">
        <v>153</v>
      </c>
      <c r="B277" s="22" t="s">
        <v>651</v>
      </c>
      <c r="C277" s="222" t="s">
        <v>220</v>
      </c>
      <c r="D277" s="24" t="s">
        <v>118</v>
      </c>
      <c r="E277" s="20">
        <v>0.28348940971084902</v>
      </c>
      <c r="F277" s="18">
        <v>0.26438593702622076</v>
      </c>
      <c r="G277" s="18">
        <v>0.30322519669534997</v>
      </c>
      <c r="H277" s="20">
        <v>0.32056716477342795</v>
      </c>
      <c r="I277" s="18">
        <v>0.30344683904987318</v>
      </c>
      <c r="J277" s="18">
        <v>0.33785579538459409</v>
      </c>
      <c r="K277" s="129">
        <v>924</v>
      </c>
      <c r="L277" s="129">
        <v>602</v>
      </c>
      <c r="M277" s="18">
        <f t="shared" si="25"/>
        <v>-3.7077755062578932E-2</v>
      </c>
      <c r="N277" s="18">
        <f t="shared" si="24"/>
        <v>3.7077755062578932E-2</v>
      </c>
      <c r="O277" s="224">
        <f>AVERAGE(N277:N281)</f>
        <v>1.976955021798953E-2</v>
      </c>
      <c r="P277" s="19" t="str">
        <f t="shared" si="23"/>
        <v>TRUE</v>
      </c>
      <c r="Q277" s="8" t="b">
        <f t="shared" si="26"/>
        <v>0</v>
      </c>
      <c r="R277" s="9" t="str">
        <f t="shared" si="27"/>
        <v>TRUE</v>
      </c>
      <c r="S277" s="2"/>
    </row>
    <row r="278" spans="1:19" ht="12.75" x14ac:dyDescent="0.2">
      <c r="A278" s="217"/>
      <c r="B278" s="23"/>
      <c r="C278" s="228"/>
      <c r="D278" s="24" t="s">
        <v>211</v>
      </c>
      <c r="E278" s="20">
        <v>0.18042629664289339</v>
      </c>
      <c r="F278" s="18">
        <v>0.1643293141427927</v>
      </c>
      <c r="G278" s="18">
        <v>0.19747434413719933</v>
      </c>
      <c r="H278" s="20">
        <v>0.19277241712528781</v>
      </c>
      <c r="I278" s="18">
        <v>0.17840844621903307</v>
      </c>
      <c r="J278" s="18">
        <v>0.20749032481821017</v>
      </c>
      <c r="K278" s="129">
        <v>559</v>
      </c>
      <c r="L278" s="129">
        <v>360</v>
      </c>
      <c r="M278" s="18">
        <f t="shared" si="25"/>
        <v>-1.2346120482394418E-2</v>
      </c>
      <c r="N278" s="18">
        <f t="shared" si="24"/>
        <v>1.2346120482394418E-2</v>
      </c>
      <c r="O278" s="224">
        <f>AVERAGE(N278:N282)</f>
        <v>3.7735824941303828E-2</v>
      </c>
      <c r="P278" s="19" t="str">
        <f t="shared" si="23"/>
        <v/>
      </c>
      <c r="Q278" s="8" t="b">
        <f t="shared" si="26"/>
        <v>0</v>
      </c>
      <c r="R278" s="9" t="b">
        <f t="shared" si="27"/>
        <v>0</v>
      </c>
      <c r="S278" s="2"/>
    </row>
    <row r="279" spans="1:19" ht="12.75" x14ac:dyDescent="0.2">
      <c r="A279" s="217"/>
      <c r="B279" s="23"/>
      <c r="C279" s="228"/>
      <c r="D279" s="24" t="s">
        <v>212</v>
      </c>
      <c r="E279" s="20">
        <v>0.17093982773879385</v>
      </c>
      <c r="F279" s="18">
        <v>0.15502213974466511</v>
      </c>
      <c r="G279" s="18">
        <v>0.18745686905181558</v>
      </c>
      <c r="H279" s="20">
        <v>0.16715080973769869</v>
      </c>
      <c r="I279" s="18">
        <v>0.15372241800040445</v>
      </c>
      <c r="J279" s="18">
        <v>0.18123707202515107</v>
      </c>
      <c r="K279" s="129">
        <v>455</v>
      </c>
      <c r="L279" s="129">
        <v>359</v>
      </c>
      <c r="M279" s="18">
        <f t="shared" si="25"/>
        <v>3.7890180010951569E-3</v>
      </c>
      <c r="N279" s="18">
        <f t="shared" si="24"/>
        <v>3.7890180010951569E-3</v>
      </c>
      <c r="O279" s="224"/>
      <c r="P279" s="19" t="str">
        <f t="shared" si="23"/>
        <v/>
      </c>
      <c r="Q279" s="8" t="b">
        <f t="shared" si="26"/>
        <v>0</v>
      </c>
      <c r="R279" s="9" t="b">
        <f t="shared" si="27"/>
        <v>0</v>
      </c>
      <c r="S279" s="2"/>
    </row>
    <row r="280" spans="1:19" ht="12.75" customHeight="1" x14ac:dyDescent="0.2">
      <c r="A280" s="217" t="s">
        <v>153</v>
      </c>
      <c r="B280" s="23"/>
      <c r="C280" s="228"/>
      <c r="D280" s="24" t="s">
        <v>213</v>
      </c>
      <c r="E280" s="20">
        <v>0.11578710007517809</v>
      </c>
      <c r="F280" s="18">
        <v>0.10238049268199062</v>
      </c>
      <c r="G280" s="18">
        <v>0.12994798220397152</v>
      </c>
      <c r="H280" s="20">
        <v>0.10795029781978535</v>
      </c>
      <c r="I280" s="18">
        <v>9.6957409367142991E-2</v>
      </c>
      <c r="J280" s="18">
        <v>0.11985122391005032</v>
      </c>
      <c r="K280" s="129">
        <v>295</v>
      </c>
      <c r="L280" s="129">
        <v>236</v>
      </c>
      <c r="M280" s="18">
        <f t="shared" si="25"/>
        <v>7.8368022553927386E-3</v>
      </c>
      <c r="N280" s="18">
        <f t="shared" si="24"/>
        <v>7.8368022553927386E-3</v>
      </c>
      <c r="O280" s="224"/>
      <c r="P280" s="19" t="str">
        <f t="shared" si="23"/>
        <v/>
      </c>
      <c r="Q280" s="8" t="b">
        <f t="shared" si="26"/>
        <v>0</v>
      </c>
      <c r="R280" s="9" t="b">
        <f t="shared" si="27"/>
        <v>0</v>
      </c>
      <c r="S280" s="2"/>
    </row>
    <row r="281" spans="1:19" ht="12.75" x14ac:dyDescent="0.2">
      <c r="A281" s="217"/>
      <c r="B281" s="21"/>
      <c r="C281" s="223"/>
      <c r="D281" s="24" t="s">
        <v>214</v>
      </c>
      <c r="E281" s="20">
        <v>0.24935736583228688</v>
      </c>
      <c r="F281" s="18">
        <v>0.23133826910046987</v>
      </c>
      <c r="G281" s="18">
        <v>0.26863661075694711</v>
      </c>
      <c r="H281" s="20">
        <v>0.21155931054380048</v>
      </c>
      <c r="I281" s="18">
        <v>0.19664351679445236</v>
      </c>
      <c r="J281" s="18">
        <v>0.22675222293230013</v>
      </c>
      <c r="K281" s="129">
        <v>591</v>
      </c>
      <c r="L281" s="129">
        <v>510</v>
      </c>
      <c r="M281" s="18">
        <f t="shared" si="25"/>
        <v>3.7798055288486399E-2</v>
      </c>
      <c r="N281" s="18">
        <f t="shared" si="24"/>
        <v>3.7798055288486399E-2</v>
      </c>
      <c r="O281" s="224"/>
      <c r="P281" s="19" t="str">
        <f t="shared" si="23"/>
        <v>TRUE</v>
      </c>
      <c r="Q281" s="8" t="str">
        <f t="shared" si="26"/>
        <v>TRUE</v>
      </c>
      <c r="R281" s="9" t="b">
        <f t="shared" si="27"/>
        <v>0</v>
      </c>
      <c r="S281" s="2"/>
    </row>
    <row r="282" spans="1:19" ht="12.75" x14ac:dyDescent="0.2">
      <c r="A282" s="217" t="s">
        <v>153</v>
      </c>
      <c r="B282" s="22" t="s">
        <v>886</v>
      </c>
      <c r="C282" s="222" t="s">
        <v>221</v>
      </c>
      <c r="D282" s="24" t="s">
        <v>118</v>
      </c>
      <c r="E282" s="20">
        <v>0.44408762347180702</v>
      </c>
      <c r="F282" s="18">
        <v>0.42279258441168688</v>
      </c>
      <c r="G282" s="18">
        <v>0.4656076107486079</v>
      </c>
      <c r="H282" s="20">
        <v>0.57099675215095747</v>
      </c>
      <c r="I282" s="18">
        <v>0.55250159370261143</v>
      </c>
      <c r="J282" s="18">
        <v>0.58899637964630092</v>
      </c>
      <c r="K282" s="129">
        <v>1661</v>
      </c>
      <c r="L282" s="129">
        <v>902</v>
      </c>
      <c r="M282" s="18">
        <f t="shared" si="25"/>
        <v>-0.12690912867915044</v>
      </c>
      <c r="N282" s="18">
        <f t="shared" si="24"/>
        <v>0.12690912867915044</v>
      </c>
      <c r="O282" s="224">
        <f>AVERAGE(N282:N286)</f>
        <v>5.0763651471660468E-2</v>
      </c>
      <c r="P282" s="19" t="str">
        <f t="shared" si="23"/>
        <v>TRUE</v>
      </c>
      <c r="Q282" s="8" t="b">
        <f t="shared" si="26"/>
        <v>0</v>
      </c>
      <c r="R282" s="9" t="str">
        <f t="shared" si="27"/>
        <v>TRUE</v>
      </c>
      <c r="S282" s="2"/>
    </row>
    <row r="283" spans="1:19" ht="12.75" x14ac:dyDescent="0.2">
      <c r="A283" s="217"/>
      <c r="B283" s="23"/>
      <c r="C283" s="228"/>
      <c r="D283" s="24" t="s">
        <v>211</v>
      </c>
      <c r="E283" s="20">
        <v>0.26229055671593121</v>
      </c>
      <c r="F283" s="18">
        <v>0.24359634885114356</v>
      </c>
      <c r="G283" s="18">
        <v>0.28150056859370542</v>
      </c>
      <c r="H283" s="20">
        <v>0.2324471321417293</v>
      </c>
      <c r="I283" s="18">
        <v>0.21699889461411651</v>
      </c>
      <c r="J283" s="18">
        <v>0.24813875218844969</v>
      </c>
      <c r="K283" s="129">
        <v>623</v>
      </c>
      <c r="L283" s="129">
        <v>544</v>
      </c>
      <c r="M283" s="18">
        <f t="shared" si="25"/>
        <v>2.9843424574201916E-2</v>
      </c>
      <c r="N283" s="18">
        <f t="shared" si="24"/>
        <v>2.9843424574201916E-2</v>
      </c>
      <c r="O283" s="224">
        <f>AVERAGE(N283:N287)</f>
        <v>5.130717719750337E-2</v>
      </c>
      <c r="P283" s="19" t="str">
        <f t="shared" si="23"/>
        <v/>
      </c>
      <c r="Q283" s="8" t="b">
        <f t="shared" si="26"/>
        <v>0</v>
      </c>
      <c r="R283" s="9" t="b">
        <f t="shared" si="27"/>
        <v>0</v>
      </c>
      <c r="S283" s="2"/>
    </row>
    <row r="284" spans="1:19" ht="12.75" x14ac:dyDescent="0.2">
      <c r="A284" s="217"/>
      <c r="B284" s="23"/>
      <c r="C284" s="228"/>
      <c r="D284" s="24" t="s">
        <v>212</v>
      </c>
      <c r="E284" s="20">
        <v>0.18444841632009609</v>
      </c>
      <c r="F284" s="18">
        <v>0.1680572069318487</v>
      </c>
      <c r="G284" s="18">
        <v>0.20147631085082865</v>
      </c>
      <c r="H284" s="20">
        <v>0.10915965336229025</v>
      </c>
      <c r="I284" s="18">
        <v>9.7969396871583639E-2</v>
      </c>
      <c r="J284" s="18">
        <v>0.12096170741878287</v>
      </c>
      <c r="K284" s="129">
        <v>296</v>
      </c>
      <c r="L284" s="129">
        <v>389</v>
      </c>
      <c r="M284" s="18">
        <f t="shared" si="25"/>
        <v>7.5288762957805844E-2</v>
      </c>
      <c r="N284" s="18">
        <f t="shared" si="24"/>
        <v>7.5288762957805844E-2</v>
      </c>
      <c r="O284" s="224"/>
      <c r="P284" s="19" t="str">
        <f t="shared" si="23"/>
        <v>TRUE</v>
      </c>
      <c r="Q284" s="8" t="str">
        <f t="shared" si="26"/>
        <v>TRUE</v>
      </c>
      <c r="R284" s="9" t="b">
        <f t="shared" si="27"/>
        <v>0</v>
      </c>
      <c r="S284" s="2"/>
    </row>
    <row r="285" spans="1:19" ht="12.75" customHeight="1" x14ac:dyDescent="0.2">
      <c r="A285" s="217" t="s">
        <v>153</v>
      </c>
      <c r="B285" s="23"/>
      <c r="C285" s="228"/>
      <c r="D285" s="24" t="s">
        <v>213</v>
      </c>
      <c r="E285" s="20">
        <v>5.2962117151901716E-2</v>
      </c>
      <c r="F285" s="18">
        <v>4.371740231490677E-2</v>
      </c>
      <c r="G285" s="18">
        <v>6.3000588420086268E-2</v>
      </c>
      <c r="H285" s="20">
        <v>4.361048376897611E-2</v>
      </c>
      <c r="I285" s="18">
        <v>3.6489435596154952E-2</v>
      </c>
      <c r="J285" s="18">
        <v>5.1555816043785112E-2</v>
      </c>
      <c r="K285" s="129">
        <v>114</v>
      </c>
      <c r="L285" s="129">
        <v>119</v>
      </c>
      <c r="M285" s="18">
        <f t="shared" si="25"/>
        <v>9.351633382925606E-3</v>
      </c>
      <c r="N285" s="18">
        <f t="shared" si="24"/>
        <v>9.351633382925606E-3</v>
      </c>
      <c r="O285" s="224"/>
      <c r="P285" s="19" t="str">
        <f t="shared" si="23"/>
        <v/>
      </c>
      <c r="Q285" s="8" t="b">
        <f t="shared" si="26"/>
        <v>0</v>
      </c>
      <c r="R285" s="9" t="b">
        <f t="shared" si="27"/>
        <v>0</v>
      </c>
      <c r="S285" s="2"/>
    </row>
    <row r="286" spans="1:19" ht="12.75" x14ac:dyDescent="0.2">
      <c r="A286" s="217"/>
      <c r="B286" s="21"/>
      <c r="C286" s="223"/>
      <c r="D286" s="24" t="s">
        <v>214</v>
      </c>
      <c r="E286" s="20">
        <v>5.6211286340265357E-2</v>
      </c>
      <c r="F286" s="18">
        <v>4.6813141047218537E-2</v>
      </c>
      <c r="G286" s="18">
        <v>6.6668509849520108E-2</v>
      </c>
      <c r="H286" s="20">
        <v>4.3785978576046866E-2</v>
      </c>
      <c r="I286" s="18">
        <v>3.6814101913561312E-2</v>
      </c>
      <c r="J286" s="18">
        <v>5.1938642704762117E-2</v>
      </c>
      <c r="K286" s="129">
        <v>130</v>
      </c>
      <c r="L286" s="129">
        <v>113</v>
      </c>
      <c r="M286" s="18">
        <f t="shared" si="25"/>
        <v>1.2425307764218491E-2</v>
      </c>
      <c r="N286" s="18">
        <f t="shared" si="24"/>
        <v>1.2425307764218491E-2</v>
      </c>
      <c r="O286" s="224"/>
      <c r="P286" s="19" t="str">
        <f t="shared" si="23"/>
        <v/>
      </c>
      <c r="Q286" s="8" t="b">
        <f t="shared" si="26"/>
        <v>0</v>
      </c>
      <c r="R286" s="9" t="b">
        <f t="shared" si="27"/>
        <v>0</v>
      </c>
      <c r="S286" s="2"/>
    </row>
    <row r="287" spans="1:19" ht="12.75" x14ac:dyDescent="0.2">
      <c r="A287" s="217" t="s">
        <v>153</v>
      </c>
      <c r="B287" s="22" t="s">
        <v>887</v>
      </c>
      <c r="C287" s="222" t="s">
        <v>222</v>
      </c>
      <c r="D287" s="24" t="s">
        <v>118</v>
      </c>
      <c r="E287" s="20">
        <v>0.43028640522802297</v>
      </c>
      <c r="F287" s="18">
        <v>0.40885882232348353</v>
      </c>
      <c r="G287" s="18">
        <v>0.45152064248745222</v>
      </c>
      <c r="H287" s="20">
        <v>0.55991316253638801</v>
      </c>
      <c r="I287" s="18">
        <v>0.54148218524846969</v>
      </c>
      <c r="J287" s="18">
        <v>0.57808360218282617</v>
      </c>
      <c r="K287" s="129">
        <v>1626</v>
      </c>
      <c r="L287" s="129">
        <v>891</v>
      </c>
      <c r="M287" s="18">
        <f t="shared" si="25"/>
        <v>-0.12962675730836504</v>
      </c>
      <c r="N287" s="18">
        <f t="shared" si="24"/>
        <v>0.12962675730836504</v>
      </c>
      <c r="O287" s="224">
        <f>AVERAGE(N287:N291)</f>
        <v>5.2060387749876258E-2</v>
      </c>
      <c r="P287" s="19" t="str">
        <f t="shared" si="23"/>
        <v>TRUE</v>
      </c>
      <c r="Q287" s="8" t="b">
        <f t="shared" si="26"/>
        <v>0</v>
      </c>
      <c r="R287" s="9" t="str">
        <f t="shared" si="27"/>
        <v>TRUE</v>
      </c>
      <c r="S287" s="2"/>
    </row>
    <row r="288" spans="1:19" ht="12.75" x14ac:dyDescent="0.2">
      <c r="A288" s="217"/>
      <c r="B288" s="23"/>
      <c r="C288" s="228"/>
      <c r="D288" s="24" t="s">
        <v>211</v>
      </c>
      <c r="E288" s="20">
        <v>0.32587237857753526</v>
      </c>
      <c r="F288" s="18">
        <v>0.30612182553920653</v>
      </c>
      <c r="G288" s="18">
        <v>0.34651773740761771</v>
      </c>
      <c r="H288" s="20">
        <v>0.28608528686110951</v>
      </c>
      <c r="I288" s="18">
        <v>0.26967563051878168</v>
      </c>
      <c r="J288" s="18">
        <v>0.30300048402569957</v>
      </c>
      <c r="K288" s="129">
        <v>766</v>
      </c>
      <c r="L288" s="129">
        <v>663</v>
      </c>
      <c r="M288" s="18">
        <f t="shared" si="25"/>
        <v>3.9787091716425749E-2</v>
      </c>
      <c r="N288" s="18">
        <f t="shared" si="24"/>
        <v>3.9787091716425749E-2</v>
      </c>
      <c r="O288" s="224">
        <f>AVERAGE(N288:N292)</f>
        <v>4.5720095043207787E-2</v>
      </c>
      <c r="P288" s="19" t="str">
        <f t="shared" si="23"/>
        <v>TRUE</v>
      </c>
      <c r="Q288" s="8" t="str">
        <f t="shared" si="26"/>
        <v>TRUE</v>
      </c>
      <c r="R288" s="9" t="b">
        <f t="shared" si="27"/>
        <v>0</v>
      </c>
      <c r="S288" s="2"/>
    </row>
    <row r="289" spans="1:19" ht="12.75" x14ac:dyDescent="0.2">
      <c r="A289" s="217"/>
      <c r="B289" s="23"/>
      <c r="C289" s="228"/>
      <c r="D289" s="24" t="s">
        <v>212</v>
      </c>
      <c r="E289" s="20">
        <v>0.1680508496967239</v>
      </c>
      <c r="F289" s="18">
        <v>0.15223361655843021</v>
      </c>
      <c r="G289" s="18">
        <v>0.18444799717045079</v>
      </c>
      <c r="H289" s="20">
        <v>9.6888955668734858E-2</v>
      </c>
      <c r="I289" s="18">
        <v>8.6521415997181939E-2</v>
      </c>
      <c r="J289" s="18">
        <v>0.10835501484276078</v>
      </c>
      <c r="K289" s="129">
        <v>258</v>
      </c>
      <c r="L289" s="129">
        <v>353</v>
      </c>
      <c r="M289" s="18">
        <f t="shared" si="25"/>
        <v>7.1161894027989045E-2</v>
      </c>
      <c r="N289" s="18">
        <f t="shared" si="24"/>
        <v>7.1161894027989045E-2</v>
      </c>
      <c r="O289" s="224"/>
      <c r="P289" s="19" t="str">
        <f t="shared" si="23"/>
        <v>TRUE</v>
      </c>
      <c r="Q289" s="8" t="str">
        <f t="shared" si="26"/>
        <v>TRUE</v>
      </c>
      <c r="R289" s="9" t="b">
        <f t="shared" si="27"/>
        <v>0</v>
      </c>
      <c r="S289" s="2"/>
    </row>
    <row r="290" spans="1:19" ht="12.75" customHeight="1" x14ac:dyDescent="0.2">
      <c r="A290" s="217" t="s">
        <v>153</v>
      </c>
      <c r="B290" s="23"/>
      <c r="C290" s="228"/>
      <c r="D290" s="24" t="s">
        <v>213</v>
      </c>
      <c r="E290" s="20">
        <v>3.6484948193500094E-2</v>
      </c>
      <c r="F290" s="18">
        <v>2.8860623967654205E-2</v>
      </c>
      <c r="G290" s="18">
        <v>4.5005206725981184E-2</v>
      </c>
      <c r="H290" s="20">
        <v>1.7282964563223837E-2</v>
      </c>
      <c r="I290" s="18">
        <v>1.3016204019100162E-2</v>
      </c>
      <c r="J290" s="18">
        <v>2.267421100231215E-2</v>
      </c>
      <c r="K290" s="129">
        <v>55</v>
      </c>
      <c r="L290" s="129">
        <v>76</v>
      </c>
      <c r="M290" s="18">
        <f t="shared" si="25"/>
        <v>1.9201983630276257E-2</v>
      </c>
      <c r="N290" s="18">
        <f t="shared" si="24"/>
        <v>1.9201983630276257E-2</v>
      </c>
      <c r="O290" s="224"/>
      <c r="P290" s="19" t="str">
        <f t="shared" si="23"/>
        <v>TRUE</v>
      </c>
      <c r="Q290" s="8" t="str">
        <f t="shared" si="26"/>
        <v>TRUE</v>
      </c>
      <c r="R290" s="9" t="b">
        <f t="shared" si="27"/>
        <v>0</v>
      </c>
      <c r="S290" s="2"/>
    </row>
    <row r="291" spans="1:19" ht="12.75" x14ac:dyDescent="0.2">
      <c r="A291" s="217"/>
      <c r="B291" s="21"/>
      <c r="C291" s="223"/>
      <c r="D291" s="24" t="s">
        <v>214</v>
      </c>
      <c r="E291" s="20">
        <v>3.9305418304218569E-2</v>
      </c>
      <c r="F291" s="18">
        <v>3.1456655326901395E-2</v>
      </c>
      <c r="G291" s="18">
        <v>4.820663200328424E-2</v>
      </c>
      <c r="H291" s="20">
        <v>3.982963037054376E-2</v>
      </c>
      <c r="I291" s="18">
        <v>3.2927406302688506E-2</v>
      </c>
      <c r="J291" s="18">
        <v>4.7335418862375578E-2</v>
      </c>
      <c r="K291" s="129">
        <v>119</v>
      </c>
      <c r="L291" s="129">
        <v>83</v>
      </c>
      <c r="M291" s="18">
        <f t="shared" si="25"/>
        <v>-5.2421206632519146E-4</v>
      </c>
      <c r="N291" s="18">
        <f t="shared" si="24"/>
        <v>5.2421206632519146E-4</v>
      </c>
      <c r="O291" s="224"/>
      <c r="P291" s="19" t="str">
        <f t="shared" si="23"/>
        <v/>
      </c>
      <c r="Q291" s="8" t="b">
        <f t="shared" si="26"/>
        <v>0</v>
      </c>
      <c r="R291" s="9" t="b">
        <f t="shared" si="27"/>
        <v>0</v>
      </c>
      <c r="S291" s="2"/>
    </row>
    <row r="292" spans="1:19" ht="12.75" x14ac:dyDescent="0.2">
      <c r="A292" s="217" t="s">
        <v>153</v>
      </c>
      <c r="B292" s="22" t="s">
        <v>888</v>
      </c>
      <c r="C292" s="222" t="s">
        <v>223</v>
      </c>
      <c r="D292" s="24" t="s">
        <v>118</v>
      </c>
      <c r="E292" s="20">
        <v>0.50430432126498392</v>
      </c>
      <c r="F292" s="18">
        <v>0.48304813495596333</v>
      </c>
      <c r="G292" s="18">
        <v>0.52613106975640034</v>
      </c>
      <c r="H292" s="20">
        <v>0.60222961504000661</v>
      </c>
      <c r="I292" s="18">
        <v>0.5841891777614393</v>
      </c>
      <c r="J292" s="18">
        <v>0.62027539405258536</v>
      </c>
      <c r="K292" s="129">
        <v>1751</v>
      </c>
      <c r="L292" s="129">
        <v>1042</v>
      </c>
      <c r="M292" s="18">
        <f t="shared" si="25"/>
        <v>-9.7925293775022682E-2</v>
      </c>
      <c r="N292" s="18">
        <f t="shared" si="24"/>
        <v>9.7925293775022682E-2</v>
      </c>
      <c r="O292" s="224">
        <f>AVERAGE(N292:N296)</f>
        <v>4.0459839608160901E-2</v>
      </c>
      <c r="P292" s="19" t="str">
        <f t="shared" si="23"/>
        <v>TRUE</v>
      </c>
      <c r="Q292" s="8" t="b">
        <f t="shared" si="26"/>
        <v>0</v>
      </c>
      <c r="R292" s="9" t="str">
        <f t="shared" si="27"/>
        <v>TRUE</v>
      </c>
      <c r="S292" s="2"/>
    </row>
    <row r="293" spans="1:19" ht="12.75" x14ac:dyDescent="0.2">
      <c r="A293" s="217"/>
      <c r="B293" s="23"/>
      <c r="C293" s="228"/>
      <c r="D293" s="24" t="s">
        <v>211</v>
      </c>
      <c r="E293" s="20">
        <v>0.30217204703101702</v>
      </c>
      <c r="F293" s="18">
        <v>0.28285776672732554</v>
      </c>
      <c r="G293" s="18">
        <v>0.32243642132268735</v>
      </c>
      <c r="H293" s="20">
        <v>0.26714923543812685</v>
      </c>
      <c r="I293" s="18">
        <v>0.25092547191506837</v>
      </c>
      <c r="J293" s="18">
        <v>0.28354618759411621</v>
      </c>
      <c r="K293" s="129">
        <v>705</v>
      </c>
      <c r="L293" s="129">
        <v>627</v>
      </c>
      <c r="M293" s="18">
        <f t="shared" si="25"/>
        <v>3.5022811592890168E-2</v>
      </c>
      <c r="N293" s="18">
        <f t="shared" si="24"/>
        <v>3.5022811592890168E-2</v>
      </c>
      <c r="O293" s="224">
        <f>AVERAGE(N293:N297)</f>
        <v>2.6243130641668444E-2</v>
      </c>
      <c r="P293" s="19" t="str">
        <f t="shared" si="23"/>
        <v/>
      </c>
      <c r="Q293" s="8" t="b">
        <f t="shared" si="26"/>
        <v>0</v>
      </c>
      <c r="R293" s="9" t="b">
        <f t="shared" si="27"/>
        <v>0</v>
      </c>
      <c r="S293" s="2"/>
    </row>
    <row r="294" spans="1:19" ht="12.75" x14ac:dyDescent="0.2">
      <c r="A294" s="217"/>
      <c r="B294" s="23"/>
      <c r="C294" s="228"/>
      <c r="D294" s="24" t="s">
        <v>212</v>
      </c>
      <c r="E294" s="20">
        <v>0.13545349449962604</v>
      </c>
      <c r="F294" s="18">
        <v>0.12122244921079131</v>
      </c>
      <c r="G294" s="18">
        <v>0.15072157694565091</v>
      </c>
      <c r="H294" s="20">
        <v>7.6367649809599772E-2</v>
      </c>
      <c r="I294" s="18">
        <v>6.7117082453836449E-2</v>
      </c>
      <c r="J294" s="18">
        <v>8.6724891233303958E-2</v>
      </c>
      <c r="K294" s="129">
        <v>210</v>
      </c>
      <c r="L294" s="129">
        <v>269</v>
      </c>
      <c r="M294" s="18">
        <f t="shared" si="25"/>
        <v>5.9085844690026271E-2</v>
      </c>
      <c r="N294" s="18">
        <f t="shared" si="24"/>
        <v>5.9085844690026271E-2</v>
      </c>
      <c r="O294" s="224"/>
      <c r="P294" s="19" t="str">
        <f t="shared" si="23"/>
        <v>TRUE</v>
      </c>
      <c r="Q294" s="8" t="str">
        <f t="shared" si="26"/>
        <v>TRUE</v>
      </c>
      <c r="R294" s="9" t="b">
        <f t="shared" si="27"/>
        <v>0</v>
      </c>
      <c r="S294" s="2"/>
    </row>
    <row r="295" spans="1:19" ht="12.75" customHeight="1" x14ac:dyDescent="0.2">
      <c r="A295" s="217" t="s">
        <v>153</v>
      </c>
      <c r="B295" s="23"/>
      <c r="C295" s="228"/>
      <c r="D295" s="24" t="s">
        <v>213</v>
      </c>
      <c r="E295" s="20">
        <v>2.4696534667620281E-2</v>
      </c>
      <c r="F295" s="18">
        <v>1.8634554950925381E-2</v>
      </c>
      <c r="G295" s="18">
        <v>3.2041297102479271E-2</v>
      </c>
      <c r="H295" s="20">
        <v>1.7655591930133888E-2</v>
      </c>
      <c r="I295" s="18">
        <v>1.3322133582971131E-2</v>
      </c>
      <c r="J295" s="18">
        <v>2.3075790830382581E-2</v>
      </c>
      <c r="K295" s="129">
        <v>47</v>
      </c>
      <c r="L295" s="129">
        <v>55</v>
      </c>
      <c r="M295" s="18">
        <f t="shared" si="25"/>
        <v>7.0409427374863928E-3</v>
      </c>
      <c r="N295" s="18">
        <f t="shared" si="24"/>
        <v>7.0409427374863928E-3</v>
      </c>
      <c r="O295" s="224"/>
      <c r="P295" s="19" t="str">
        <f t="shared" si="23"/>
        <v/>
      </c>
      <c r="Q295" s="8" t="b">
        <f t="shared" si="26"/>
        <v>0</v>
      </c>
      <c r="R295" s="9" t="b">
        <f t="shared" si="27"/>
        <v>0</v>
      </c>
      <c r="S295" s="2"/>
    </row>
    <row r="296" spans="1:19" ht="12.75" x14ac:dyDescent="0.2">
      <c r="A296" s="217"/>
      <c r="B296" s="21"/>
      <c r="C296" s="223"/>
      <c r="D296" s="24" t="s">
        <v>214</v>
      </c>
      <c r="E296" s="20">
        <v>3.3373602536753644E-2</v>
      </c>
      <c r="F296" s="18">
        <v>2.6278403528815851E-2</v>
      </c>
      <c r="G296" s="18">
        <v>4.1789959278286215E-2</v>
      </c>
      <c r="H296" s="20">
        <v>3.6597907782132656E-2</v>
      </c>
      <c r="I296" s="18">
        <v>3.0026862811934514E-2</v>
      </c>
      <c r="J296" s="18">
        <v>4.38685164166015E-2</v>
      </c>
      <c r="K296" s="129">
        <v>111</v>
      </c>
      <c r="L296" s="129">
        <v>74</v>
      </c>
      <c r="M296" s="18">
        <f t="shared" si="25"/>
        <v>-3.2243052453790125E-3</v>
      </c>
      <c r="N296" s="18">
        <f t="shared" si="24"/>
        <v>3.2243052453790125E-3</v>
      </c>
      <c r="O296" s="224"/>
      <c r="P296" s="19" t="str">
        <f t="shared" si="23"/>
        <v/>
      </c>
      <c r="Q296" s="8" t="b">
        <f t="shared" si="26"/>
        <v>0</v>
      </c>
      <c r="R296" s="9" t="b">
        <f t="shared" si="27"/>
        <v>0</v>
      </c>
      <c r="S296" s="2"/>
    </row>
    <row r="297" spans="1:19" ht="12.75" x14ac:dyDescent="0.2">
      <c r="A297" s="217" t="s">
        <v>153</v>
      </c>
      <c r="B297" s="22" t="s">
        <v>889</v>
      </c>
      <c r="C297" s="222" t="s">
        <v>224</v>
      </c>
      <c r="D297" s="24" t="s">
        <v>118</v>
      </c>
      <c r="E297" s="20">
        <v>0.11730628312672593</v>
      </c>
      <c r="F297" s="18">
        <v>0.1042134594956723</v>
      </c>
      <c r="G297" s="18">
        <v>0.13197994781129119</v>
      </c>
      <c r="H297" s="20">
        <v>0.14414803206928634</v>
      </c>
      <c r="I297" s="18">
        <v>0.13153532744748431</v>
      </c>
      <c r="J297" s="18">
        <v>0.15743730759357311</v>
      </c>
      <c r="K297" s="129">
        <v>394</v>
      </c>
      <c r="L297" s="129">
        <v>219</v>
      </c>
      <c r="M297" s="18">
        <f t="shared" si="25"/>
        <v>-2.6841748942560403E-2</v>
      </c>
      <c r="N297" s="18">
        <f t="shared" si="24"/>
        <v>2.6841748942560403E-2</v>
      </c>
      <c r="O297" s="224">
        <f>AVERAGE(N297:N301)</f>
        <v>1.944548201558479E-2</v>
      </c>
      <c r="P297" s="19" t="str">
        <f t="shared" si="23"/>
        <v/>
      </c>
      <c r="Q297" s="8" t="b">
        <f t="shared" si="26"/>
        <v>0</v>
      </c>
      <c r="R297" s="9" t="b">
        <f t="shared" si="27"/>
        <v>0</v>
      </c>
      <c r="S297" s="2"/>
    </row>
    <row r="298" spans="1:19" ht="12.75" x14ac:dyDescent="0.2">
      <c r="A298" s="217"/>
      <c r="B298" s="23"/>
      <c r="C298" s="228"/>
      <c r="D298" s="24" t="s">
        <v>211</v>
      </c>
      <c r="E298" s="20">
        <v>0.10283709880421822</v>
      </c>
      <c r="F298" s="18">
        <v>9.04975029411519E-2</v>
      </c>
      <c r="G298" s="18">
        <v>0.1167089071727766</v>
      </c>
      <c r="H298" s="20">
        <v>0.1235512295378057</v>
      </c>
      <c r="I298" s="18">
        <v>0.11183253606782079</v>
      </c>
      <c r="J298" s="18">
        <v>0.13610566942573477</v>
      </c>
      <c r="K298" s="129">
        <v>354</v>
      </c>
      <c r="L298" s="129">
        <v>206</v>
      </c>
      <c r="M298" s="18">
        <f t="shared" si="25"/>
        <v>-2.071413073358748E-2</v>
      </c>
      <c r="N298" s="18">
        <f t="shared" si="24"/>
        <v>2.071413073358748E-2</v>
      </c>
      <c r="O298" s="224">
        <f>AVERAGE(N298:N302)</f>
        <v>2.1021268606753827E-2</v>
      </c>
      <c r="P298" s="19" t="str">
        <f t="shared" si="23"/>
        <v/>
      </c>
      <c r="Q298" s="8" t="b">
        <f t="shared" si="26"/>
        <v>0</v>
      </c>
      <c r="R298" s="9" t="b">
        <f t="shared" si="27"/>
        <v>0</v>
      </c>
      <c r="S298" s="2"/>
    </row>
    <row r="299" spans="1:19" ht="12.75" x14ac:dyDescent="0.2">
      <c r="A299" s="217"/>
      <c r="B299" s="23"/>
      <c r="C299" s="228"/>
      <c r="D299" s="24" t="s">
        <v>212</v>
      </c>
      <c r="E299" s="20">
        <v>0.15511328552876222</v>
      </c>
      <c r="F299" s="18">
        <v>0.1401705598560935</v>
      </c>
      <c r="G299" s="18">
        <v>0.17138900719880046</v>
      </c>
      <c r="H299" s="20">
        <v>0.15617111089157631</v>
      </c>
      <c r="I299" s="18">
        <v>0.14312811135514023</v>
      </c>
      <c r="J299" s="18">
        <v>0.1698991868886518</v>
      </c>
      <c r="K299" s="129">
        <v>437</v>
      </c>
      <c r="L299" s="129">
        <v>309</v>
      </c>
      <c r="M299" s="18">
        <f t="shared" si="25"/>
        <v>-1.0578253628140966E-3</v>
      </c>
      <c r="N299" s="18">
        <f t="shared" si="24"/>
        <v>1.0578253628140966E-3</v>
      </c>
      <c r="O299" s="224"/>
      <c r="P299" s="19" t="str">
        <f t="shared" si="23"/>
        <v/>
      </c>
      <c r="Q299" s="8" t="b">
        <f t="shared" si="26"/>
        <v>0</v>
      </c>
      <c r="R299" s="9" t="b">
        <f t="shared" si="27"/>
        <v>0</v>
      </c>
      <c r="S299" s="2"/>
    </row>
    <row r="300" spans="1:19" ht="12.75" customHeight="1" x14ac:dyDescent="0.2">
      <c r="A300" s="217" t="s">
        <v>153</v>
      </c>
      <c r="B300" s="23"/>
      <c r="C300" s="228"/>
      <c r="D300" s="24" t="s">
        <v>213</v>
      </c>
      <c r="E300" s="20">
        <v>0.21277344739622772</v>
      </c>
      <c r="F300" s="18">
        <v>0.19563175996867049</v>
      </c>
      <c r="G300" s="18">
        <v>0.2309094675434763</v>
      </c>
      <c r="H300" s="20">
        <v>0.18922665695420174</v>
      </c>
      <c r="I300" s="18">
        <v>0.17497362932611446</v>
      </c>
      <c r="J300" s="18">
        <v>0.20385024178600689</v>
      </c>
      <c r="K300" s="129">
        <v>550</v>
      </c>
      <c r="L300" s="129">
        <v>465</v>
      </c>
      <c r="M300" s="18">
        <f t="shared" si="25"/>
        <v>2.3546790442025983E-2</v>
      </c>
      <c r="N300" s="18">
        <f t="shared" si="24"/>
        <v>2.3546790442025983E-2</v>
      </c>
      <c r="O300" s="224"/>
      <c r="P300" s="19" t="str">
        <f t="shared" si="23"/>
        <v/>
      </c>
      <c r="Q300" s="8" t="b">
        <f t="shared" si="26"/>
        <v>0</v>
      </c>
      <c r="R300" s="9" t="b">
        <f t="shared" si="27"/>
        <v>0</v>
      </c>
      <c r="S300" s="2"/>
    </row>
    <row r="301" spans="1:19" ht="12.75" x14ac:dyDescent="0.2">
      <c r="A301" s="217"/>
      <c r="B301" s="21"/>
      <c r="C301" s="223"/>
      <c r="D301" s="24" t="s">
        <v>214</v>
      </c>
      <c r="E301" s="20">
        <v>0.41196988514406613</v>
      </c>
      <c r="F301" s="18">
        <v>0.39110664873503415</v>
      </c>
      <c r="G301" s="18">
        <v>0.43352222894500625</v>
      </c>
      <c r="H301" s="20">
        <v>0.38690297054713013</v>
      </c>
      <c r="I301" s="18">
        <v>0.36919856636863313</v>
      </c>
      <c r="J301" s="18">
        <v>0.40511216562610308</v>
      </c>
      <c r="K301" s="129">
        <v>1089</v>
      </c>
      <c r="L301" s="129">
        <v>868</v>
      </c>
      <c r="M301" s="18">
        <f t="shared" si="25"/>
        <v>2.5066914596935996E-2</v>
      </c>
      <c r="N301" s="18">
        <f t="shared" si="24"/>
        <v>2.5066914596935996E-2</v>
      </c>
      <c r="O301" s="224"/>
      <c r="P301" s="19" t="str">
        <f t="shared" si="23"/>
        <v/>
      </c>
      <c r="Q301" s="8" t="b">
        <f t="shared" si="26"/>
        <v>0</v>
      </c>
      <c r="R301" s="9" t="b">
        <f t="shared" si="27"/>
        <v>0</v>
      </c>
      <c r="S301" s="2"/>
    </row>
    <row r="302" spans="1:19" ht="12.75" x14ac:dyDescent="0.2">
      <c r="A302" s="217" t="s">
        <v>153</v>
      </c>
      <c r="B302" s="22" t="s">
        <v>890</v>
      </c>
      <c r="C302" s="222" t="s">
        <v>225</v>
      </c>
      <c r="D302" s="24" t="s">
        <v>118</v>
      </c>
      <c r="E302" s="20">
        <v>0.12929263855541218</v>
      </c>
      <c r="F302" s="18">
        <v>0.11523571259910939</v>
      </c>
      <c r="G302" s="18">
        <v>0.14414728647916009</v>
      </c>
      <c r="H302" s="20">
        <v>0.16401332045381775</v>
      </c>
      <c r="I302" s="18">
        <v>0.15064437300944822</v>
      </c>
      <c r="J302" s="18">
        <v>0.17794770659705195</v>
      </c>
      <c r="K302" s="129">
        <v>457</v>
      </c>
      <c r="L302" s="129">
        <v>255</v>
      </c>
      <c r="M302" s="18">
        <f t="shared" si="25"/>
        <v>-3.4720681898405575E-2</v>
      </c>
      <c r="N302" s="18">
        <f t="shared" si="24"/>
        <v>3.4720681898405575E-2</v>
      </c>
      <c r="O302" s="224">
        <f>AVERAGE(N302:N306)</f>
        <v>1.908772600777723E-2</v>
      </c>
      <c r="P302" s="19" t="str">
        <f t="shared" ref="P302:P365" si="28">IF(OR(Q302="TRUE", R302="TRUE"), "TRUE", "")</f>
        <v>TRUE</v>
      </c>
      <c r="Q302" s="8" t="b">
        <f t="shared" si="26"/>
        <v>0</v>
      </c>
      <c r="R302" s="9" t="str">
        <f t="shared" si="27"/>
        <v>TRUE</v>
      </c>
      <c r="S302" s="2"/>
    </row>
    <row r="303" spans="1:19" ht="12.75" x14ac:dyDescent="0.2">
      <c r="A303" s="217"/>
      <c r="B303" s="23"/>
      <c r="C303" s="228"/>
      <c r="D303" s="24" t="s">
        <v>211</v>
      </c>
      <c r="E303" s="20">
        <v>0.14354523107709982</v>
      </c>
      <c r="F303" s="18">
        <v>0.12906718730243277</v>
      </c>
      <c r="G303" s="18">
        <v>0.15930279583649809</v>
      </c>
      <c r="H303" s="20">
        <v>0.15246798986674648</v>
      </c>
      <c r="I303" s="18">
        <v>0.13971544907255126</v>
      </c>
      <c r="J303" s="18">
        <v>0.16623694837783254</v>
      </c>
      <c r="K303" s="129">
        <v>443</v>
      </c>
      <c r="L303" s="129">
        <v>277</v>
      </c>
      <c r="M303" s="18">
        <f t="shared" si="25"/>
        <v>-8.9227587896466565E-3</v>
      </c>
      <c r="N303" s="18">
        <f t="shared" si="24"/>
        <v>8.9227587896466565E-3</v>
      </c>
      <c r="O303" s="224">
        <f>AVERAGE(N303:N307)</f>
        <v>2.3056624395099569E-2</v>
      </c>
      <c r="P303" s="19" t="str">
        <f t="shared" si="28"/>
        <v/>
      </c>
      <c r="Q303" s="8" t="b">
        <f t="shared" si="26"/>
        <v>0</v>
      </c>
      <c r="R303" s="9" t="b">
        <f t="shared" si="27"/>
        <v>0</v>
      </c>
      <c r="S303" s="2"/>
    </row>
    <row r="304" spans="1:19" ht="12.75" x14ac:dyDescent="0.2">
      <c r="A304" s="217"/>
      <c r="B304" s="23"/>
      <c r="C304" s="228"/>
      <c r="D304" s="24" t="s">
        <v>212</v>
      </c>
      <c r="E304" s="20">
        <v>0.16337480126227025</v>
      </c>
      <c r="F304" s="18">
        <v>0.14805409812173317</v>
      </c>
      <c r="G304" s="18">
        <v>0.17993142279303775</v>
      </c>
      <c r="H304" s="20">
        <v>0.16745067559366114</v>
      </c>
      <c r="I304" s="18">
        <v>0.15406453490537489</v>
      </c>
      <c r="J304" s="18">
        <v>0.18160244516210855</v>
      </c>
      <c r="K304" s="129">
        <v>485</v>
      </c>
      <c r="L304" s="129">
        <v>344</v>
      </c>
      <c r="M304" s="18">
        <f t="shared" si="25"/>
        <v>-4.0758743313908941E-3</v>
      </c>
      <c r="N304" s="18">
        <f t="shared" si="24"/>
        <v>4.0758743313908941E-3</v>
      </c>
      <c r="O304" s="224"/>
      <c r="P304" s="19" t="str">
        <f t="shared" si="28"/>
        <v/>
      </c>
      <c r="Q304" s="8" t="b">
        <f t="shared" si="26"/>
        <v>0</v>
      </c>
      <c r="R304" s="9" t="b">
        <f t="shared" si="27"/>
        <v>0</v>
      </c>
      <c r="S304" s="2"/>
    </row>
    <row r="305" spans="1:19" ht="12.75" customHeight="1" x14ac:dyDescent="0.2">
      <c r="A305" s="217" t="s">
        <v>153</v>
      </c>
      <c r="B305" s="23"/>
      <c r="C305" s="228"/>
      <c r="D305" s="24" t="s">
        <v>213</v>
      </c>
      <c r="E305" s="20">
        <v>0.20091693081304324</v>
      </c>
      <c r="F305" s="18">
        <v>0.18393082099247418</v>
      </c>
      <c r="G305" s="18">
        <v>0.21845459810373746</v>
      </c>
      <c r="H305" s="20">
        <v>0.17912874239977369</v>
      </c>
      <c r="I305" s="18">
        <v>0.16536650978187178</v>
      </c>
      <c r="J305" s="18">
        <v>0.19364764119541455</v>
      </c>
      <c r="K305" s="129">
        <v>503</v>
      </c>
      <c r="L305" s="129">
        <v>423</v>
      </c>
      <c r="M305" s="18">
        <f t="shared" si="25"/>
        <v>2.1788188413269544E-2</v>
      </c>
      <c r="N305" s="18">
        <f t="shared" si="24"/>
        <v>2.1788188413269544E-2</v>
      </c>
      <c r="O305" s="224"/>
      <c r="P305" s="19" t="str">
        <f t="shared" si="28"/>
        <v/>
      </c>
      <c r="Q305" s="8" t="b">
        <f t="shared" si="26"/>
        <v>0</v>
      </c>
      <c r="R305" s="9" t="b">
        <f t="shared" si="27"/>
        <v>0</v>
      </c>
      <c r="S305" s="2"/>
    </row>
    <row r="306" spans="1:19" ht="12.75" x14ac:dyDescent="0.2">
      <c r="A306" s="217"/>
      <c r="B306" s="21"/>
      <c r="C306" s="223"/>
      <c r="D306" s="24" t="s">
        <v>214</v>
      </c>
      <c r="E306" s="20">
        <v>0.36287039829217493</v>
      </c>
      <c r="F306" s="18">
        <v>0.3423200364841148</v>
      </c>
      <c r="G306" s="18">
        <v>0.38375316741702392</v>
      </c>
      <c r="H306" s="20">
        <v>0.33693927168600146</v>
      </c>
      <c r="I306" s="18">
        <v>0.31984930346693247</v>
      </c>
      <c r="J306" s="18">
        <v>0.35470535564537287</v>
      </c>
      <c r="K306" s="129">
        <v>936</v>
      </c>
      <c r="L306" s="129">
        <v>767</v>
      </c>
      <c r="M306" s="18">
        <f t="shared" si="25"/>
        <v>2.5931126606173471E-2</v>
      </c>
      <c r="N306" s="18">
        <f t="shared" si="24"/>
        <v>2.5931126606173471E-2</v>
      </c>
      <c r="O306" s="224"/>
      <c r="P306" s="19" t="str">
        <f t="shared" si="28"/>
        <v/>
      </c>
      <c r="Q306" s="8" t="b">
        <f t="shared" si="26"/>
        <v>0</v>
      </c>
      <c r="R306" s="9" t="b">
        <f t="shared" si="27"/>
        <v>0</v>
      </c>
      <c r="S306" s="2"/>
    </row>
    <row r="307" spans="1:19" ht="12.75" x14ac:dyDescent="0.2">
      <c r="A307" s="217" t="s">
        <v>153</v>
      </c>
      <c r="B307" s="22" t="s">
        <v>667</v>
      </c>
      <c r="C307" s="222" t="s">
        <v>226</v>
      </c>
      <c r="D307" s="24" t="s">
        <v>118</v>
      </c>
      <c r="E307" s="20">
        <v>0.16865519389752695</v>
      </c>
      <c r="F307" s="18">
        <v>0.15316293316848023</v>
      </c>
      <c r="G307" s="18">
        <v>0.1854511455951402</v>
      </c>
      <c r="H307" s="20">
        <v>0.22322036773254422</v>
      </c>
      <c r="I307" s="18">
        <v>0.20802183151718664</v>
      </c>
      <c r="J307" s="18">
        <v>0.2387210767376392</v>
      </c>
      <c r="K307" s="129">
        <v>636</v>
      </c>
      <c r="L307" s="129">
        <v>338</v>
      </c>
      <c r="M307" s="18">
        <f t="shared" si="25"/>
        <v>-5.4565173835017272E-2</v>
      </c>
      <c r="N307" s="18">
        <f t="shared" si="24"/>
        <v>5.4565173835017272E-2</v>
      </c>
      <c r="O307" s="224">
        <f>AVERAGE(N307:N311)</f>
        <v>3.4494646588372604E-2</v>
      </c>
      <c r="P307" s="19" t="str">
        <f t="shared" si="28"/>
        <v>TRUE</v>
      </c>
      <c r="Q307" s="8" t="b">
        <f t="shared" si="26"/>
        <v>0</v>
      </c>
      <c r="R307" s="9" t="str">
        <f t="shared" si="27"/>
        <v>TRUE</v>
      </c>
      <c r="S307" s="2"/>
    </row>
    <row r="308" spans="1:19" ht="12.75" x14ac:dyDescent="0.2">
      <c r="A308" s="217"/>
      <c r="B308" s="23"/>
      <c r="C308" s="228"/>
      <c r="D308" s="24" t="s">
        <v>211</v>
      </c>
      <c r="E308" s="20">
        <v>0.11524862772280077</v>
      </c>
      <c r="F308" s="18">
        <v>0.1019224422917003</v>
      </c>
      <c r="G308" s="18">
        <v>0.12943979946524631</v>
      </c>
      <c r="H308" s="20">
        <v>0.1469200703587149</v>
      </c>
      <c r="I308" s="18">
        <v>0.13426038297893886</v>
      </c>
      <c r="J308" s="18">
        <v>0.16037217294947281</v>
      </c>
      <c r="K308" s="129">
        <v>385</v>
      </c>
      <c r="L308" s="129">
        <v>227</v>
      </c>
      <c r="M308" s="18">
        <f t="shared" si="25"/>
        <v>-3.1671442635914135E-2</v>
      </c>
      <c r="N308" s="18">
        <f t="shared" si="24"/>
        <v>3.1671442635914135E-2</v>
      </c>
      <c r="O308" s="224">
        <f>AVERAGE(N308:N312)</f>
        <v>2.4538873956471766E-2</v>
      </c>
      <c r="P308" s="19" t="str">
        <f t="shared" si="28"/>
        <v>TRUE</v>
      </c>
      <c r="Q308" s="8" t="b">
        <f t="shared" si="26"/>
        <v>0</v>
      </c>
      <c r="R308" s="9" t="str">
        <f t="shared" si="27"/>
        <v>TRUE</v>
      </c>
      <c r="S308" s="2"/>
    </row>
    <row r="309" spans="1:19" ht="12.75" x14ac:dyDescent="0.2">
      <c r="A309" s="217"/>
      <c r="B309" s="23"/>
      <c r="C309" s="228"/>
      <c r="D309" s="24" t="s">
        <v>212</v>
      </c>
      <c r="E309" s="20">
        <v>0.13329532759290261</v>
      </c>
      <c r="F309" s="18">
        <v>0.11891856720278259</v>
      </c>
      <c r="G309" s="18">
        <v>0.14819429482028867</v>
      </c>
      <c r="H309" s="20">
        <v>0.12417548007974294</v>
      </c>
      <c r="I309" s="18">
        <v>0.11251025097500689</v>
      </c>
      <c r="J309" s="18">
        <v>0.13684293495556565</v>
      </c>
      <c r="K309" s="129">
        <v>362</v>
      </c>
      <c r="L309" s="129">
        <v>277</v>
      </c>
      <c r="M309" s="18">
        <f t="shared" si="25"/>
        <v>9.1198475131596679E-3</v>
      </c>
      <c r="N309" s="18">
        <f t="shared" si="24"/>
        <v>9.1198475131596679E-3</v>
      </c>
      <c r="O309" s="224"/>
      <c r="P309" s="19" t="str">
        <f t="shared" si="28"/>
        <v/>
      </c>
      <c r="Q309" s="8" t="b">
        <f t="shared" si="26"/>
        <v>0</v>
      </c>
      <c r="R309" s="9" t="b">
        <f t="shared" si="27"/>
        <v>0</v>
      </c>
      <c r="S309" s="2"/>
    </row>
    <row r="310" spans="1:19" ht="12.75" customHeight="1" x14ac:dyDescent="0.2">
      <c r="A310" s="217" t="s">
        <v>153</v>
      </c>
      <c r="B310" s="23"/>
      <c r="C310" s="228"/>
      <c r="D310" s="24" t="s">
        <v>213</v>
      </c>
      <c r="E310" s="20">
        <v>0.19755327347266985</v>
      </c>
      <c r="F310" s="18">
        <v>0.18065887737108161</v>
      </c>
      <c r="G310" s="18">
        <v>0.21496291517415533</v>
      </c>
      <c r="H310" s="20">
        <v>0.19021529340362833</v>
      </c>
      <c r="I310" s="18">
        <v>0.17600387434134551</v>
      </c>
      <c r="J310" s="18">
        <v>0.20494246675469563</v>
      </c>
      <c r="K310" s="129">
        <v>554</v>
      </c>
      <c r="L310" s="129">
        <v>420</v>
      </c>
      <c r="M310" s="18">
        <f t="shared" si="25"/>
        <v>7.3379800690415165E-3</v>
      </c>
      <c r="N310" s="18">
        <f t="shared" si="24"/>
        <v>7.3379800690415165E-3</v>
      </c>
      <c r="O310" s="224"/>
      <c r="P310" s="19" t="str">
        <f t="shared" si="28"/>
        <v/>
      </c>
      <c r="Q310" s="8" t="b">
        <f t="shared" si="26"/>
        <v>0</v>
      </c>
      <c r="R310" s="9" t="b">
        <f t="shared" si="27"/>
        <v>0</v>
      </c>
      <c r="S310" s="2"/>
    </row>
    <row r="311" spans="1:19" ht="12.75" x14ac:dyDescent="0.2">
      <c r="A311" s="217"/>
      <c r="B311" s="21"/>
      <c r="C311" s="223"/>
      <c r="D311" s="24" t="s">
        <v>214</v>
      </c>
      <c r="E311" s="20">
        <v>0.38524757731410042</v>
      </c>
      <c r="F311" s="18">
        <v>0.36429372440860419</v>
      </c>
      <c r="G311" s="18">
        <v>0.4062261561526298</v>
      </c>
      <c r="H311" s="20">
        <v>0.31546878842537002</v>
      </c>
      <c r="I311" s="18">
        <v>0.2985658071421185</v>
      </c>
      <c r="J311" s="18">
        <v>0.33283196882997201</v>
      </c>
      <c r="K311" s="129">
        <v>887</v>
      </c>
      <c r="L311" s="129">
        <v>803</v>
      </c>
      <c r="M311" s="18">
        <f t="shared" si="25"/>
        <v>6.9778788888730403E-2</v>
      </c>
      <c r="N311" s="18">
        <f t="shared" si="24"/>
        <v>6.9778788888730403E-2</v>
      </c>
      <c r="O311" s="224"/>
      <c r="P311" s="19" t="str">
        <f t="shared" si="28"/>
        <v>TRUE</v>
      </c>
      <c r="Q311" s="8" t="str">
        <f t="shared" si="26"/>
        <v>TRUE</v>
      </c>
      <c r="R311" s="9" t="b">
        <f t="shared" si="27"/>
        <v>0</v>
      </c>
      <c r="S311" s="2"/>
    </row>
    <row r="312" spans="1:19" ht="15" customHeight="1" x14ac:dyDescent="0.2">
      <c r="A312" s="217" t="s">
        <v>153</v>
      </c>
      <c r="B312" s="22" t="s">
        <v>891</v>
      </c>
      <c r="C312" s="222" t="s">
        <v>227</v>
      </c>
      <c r="D312" s="24" t="s">
        <v>118</v>
      </c>
      <c r="E312" s="20">
        <v>0.25252079601060207</v>
      </c>
      <c r="F312" s="18">
        <v>0.2340506328070435</v>
      </c>
      <c r="G312" s="18">
        <v>0.27147741145232762</v>
      </c>
      <c r="H312" s="20">
        <v>0.25730710668611517</v>
      </c>
      <c r="I312" s="18">
        <v>0.24156482501856114</v>
      </c>
      <c r="J312" s="18">
        <v>0.27380460674706819</v>
      </c>
      <c r="K312" s="129">
        <v>728</v>
      </c>
      <c r="L312" s="129">
        <v>501</v>
      </c>
      <c r="M312" s="18">
        <f t="shared" si="25"/>
        <v>-4.7863106755131057E-3</v>
      </c>
      <c r="N312" s="18">
        <f t="shared" si="24"/>
        <v>4.7863106755131057E-3</v>
      </c>
      <c r="O312" s="224">
        <f>AVERAGE(N312:N316)</f>
        <v>1.9252926453876086E-2</v>
      </c>
      <c r="P312" s="19" t="str">
        <f t="shared" si="28"/>
        <v/>
      </c>
      <c r="Q312" s="8" t="b">
        <f t="shared" si="26"/>
        <v>0</v>
      </c>
      <c r="R312" s="9" t="b">
        <f t="shared" si="27"/>
        <v>0</v>
      </c>
      <c r="S312" s="2"/>
    </row>
    <row r="313" spans="1:19" ht="12.75" x14ac:dyDescent="0.2">
      <c r="A313" s="217"/>
      <c r="B313" s="23"/>
      <c r="C313" s="228"/>
      <c r="D313" s="24" t="s">
        <v>211</v>
      </c>
      <c r="E313" s="20">
        <v>0.12907790046879097</v>
      </c>
      <c r="F313" s="18">
        <v>0.11517955311598889</v>
      </c>
      <c r="G313" s="18">
        <v>0.14407819402687561</v>
      </c>
      <c r="H313" s="20">
        <v>0.12970655002345483</v>
      </c>
      <c r="I313" s="18">
        <v>0.11759714717743912</v>
      </c>
      <c r="J313" s="18">
        <v>0.14236839175780425</v>
      </c>
      <c r="K313" s="129">
        <v>351</v>
      </c>
      <c r="L313" s="129">
        <v>255</v>
      </c>
      <c r="M313" s="18">
        <f t="shared" si="25"/>
        <v>-6.2864955466385153E-4</v>
      </c>
      <c r="N313" s="18">
        <f t="shared" si="24"/>
        <v>6.2864955466385153E-4</v>
      </c>
      <c r="O313" s="224">
        <f>AVERAGE(N313:N317)</f>
        <v>2.4221856995265412E-2</v>
      </c>
      <c r="P313" s="19" t="str">
        <f t="shared" si="28"/>
        <v/>
      </c>
      <c r="Q313" s="8" t="b">
        <f t="shared" si="26"/>
        <v>0</v>
      </c>
      <c r="R313" s="9" t="b">
        <f t="shared" si="27"/>
        <v>0</v>
      </c>
      <c r="S313" s="2"/>
    </row>
    <row r="314" spans="1:19" ht="12.75" x14ac:dyDescent="0.2">
      <c r="A314" s="217"/>
      <c r="B314" s="23"/>
      <c r="C314" s="228"/>
      <c r="D314" s="24" t="s">
        <v>212</v>
      </c>
      <c r="E314" s="20">
        <v>0.14554587762297799</v>
      </c>
      <c r="F314" s="18">
        <v>0.13085166496579004</v>
      </c>
      <c r="G314" s="18">
        <v>0.16124213346676941</v>
      </c>
      <c r="H314" s="20">
        <v>0.11438194620695048</v>
      </c>
      <c r="I314" s="18">
        <v>0.10303439190518292</v>
      </c>
      <c r="J314" s="18">
        <v>0.12650906702347009</v>
      </c>
      <c r="K314" s="129">
        <v>331</v>
      </c>
      <c r="L314" s="129">
        <v>277</v>
      </c>
      <c r="M314" s="18">
        <f t="shared" si="25"/>
        <v>3.116393141602751E-2</v>
      </c>
      <c r="N314" s="18">
        <f t="shared" si="24"/>
        <v>3.116393141602751E-2</v>
      </c>
      <c r="O314" s="224"/>
      <c r="P314" s="19" t="str">
        <f t="shared" si="28"/>
        <v>TRUE</v>
      </c>
      <c r="Q314" s="8" t="str">
        <f t="shared" si="26"/>
        <v>TRUE</v>
      </c>
      <c r="R314" s="9" t="b">
        <f t="shared" si="27"/>
        <v>0</v>
      </c>
      <c r="S314" s="2"/>
    </row>
    <row r="315" spans="1:19" ht="12.75" customHeight="1" x14ac:dyDescent="0.2">
      <c r="A315" s="217" t="s">
        <v>153</v>
      </c>
      <c r="B315" s="23"/>
      <c r="C315" s="228"/>
      <c r="D315" s="24" t="s">
        <v>213</v>
      </c>
      <c r="E315" s="20">
        <v>0.12321056222419603</v>
      </c>
      <c r="F315" s="18">
        <v>0.10966602930529255</v>
      </c>
      <c r="G315" s="18">
        <v>0.13800252139842195</v>
      </c>
      <c r="H315" s="20">
        <v>0.16592791812870947</v>
      </c>
      <c r="I315" s="18">
        <v>0.15269620088563129</v>
      </c>
      <c r="J315" s="18">
        <v>0.18014081900861545</v>
      </c>
      <c r="K315" s="129">
        <v>463</v>
      </c>
      <c r="L315" s="129">
        <v>277</v>
      </c>
      <c r="M315" s="18">
        <f t="shared" si="25"/>
        <v>-4.2717355904513435E-2</v>
      </c>
      <c r="N315" s="18">
        <f t="shared" si="24"/>
        <v>4.2717355904513435E-2</v>
      </c>
      <c r="O315" s="224"/>
      <c r="P315" s="19" t="str">
        <f t="shared" si="28"/>
        <v>TRUE</v>
      </c>
      <c r="Q315" s="8" t="b">
        <f t="shared" si="26"/>
        <v>0</v>
      </c>
      <c r="R315" s="9" t="str">
        <f t="shared" si="27"/>
        <v>TRUE</v>
      </c>
      <c r="S315" s="2"/>
    </row>
    <row r="316" spans="1:19" ht="12.75" x14ac:dyDescent="0.2">
      <c r="A316" s="217"/>
      <c r="B316" s="21"/>
      <c r="C316" s="223"/>
      <c r="D316" s="24" t="s">
        <v>214</v>
      </c>
      <c r="E316" s="20">
        <v>0.34964486367343306</v>
      </c>
      <c r="F316" s="18">
        <v>0.32928291507661539</v>
      </c>
      <c r="G316" s="18">
        <v>0.37036401105824074</v>
      </c>
      <c r="H316" s="20">
        <v>0.33267647895477054</v>
      </c>
      <c r="I316" s="18">
        <v>0.31530999610469651</v>
      </c>
      <c r="J316" s="18">
        <v>0.35004729450287864</v>
      </c>
      <c r="K316" s="129">
        <v>951</v>
      </c>
      <c r="L316" s="129">
        <v>758</v>
      </c>
      <c r="M316" s="18">
        <f t="shared" si="25"/>
        <v>1.6968384718662521E-2</v>
      </c>
      <c r="N316" s="18">
        <f t="shared" si="24"/>
        <v>1.6968384718662521E-2</v>
      </c>
      <c r="O316" s="224"/>
      <c r="P316" s="19" t="str">
        <f t="shared" si="28"/>
        <v/>
      </c>
      <c r="Q316" s="8" t="b">
        <f t="shared" si="26"/>
        <v>0</v>
      </c>
      <c r="R316" s="9" t="b">
        <f t="shared" si="27"/>
        <v>0</v>
      </c>
      <c r="S316" s="2"/>
    </row>
    <row r="317" spans="1:19" ht="12.75" x14ac:dyDescent="0.2">
      <c r="A317" s="217" t="s">
        <v>153</v>
      </c>
      <c r="B317" s="22" t="s">
        <v>892</v>
      </c>
      <c r="C317" s="222" t="s">
        <v>228</v>
      </c>
      <c r="D317" s="24" t="s">
        <v>118</v>
      </c>
      <c r="E317" s="20">
        <v>0.37187073146836347</v>
      </c>
      <c r="F317" s="18">
        <v>0.35121775867509941</v>
      </c>
      <c r="G317" s="18">
        <v>0.39285438190864302</v>
      </c>
      <c r="H317" s="20">
        <v>0.40150169485082321</v>
      </c>
      <c r="I317" s="18">
        <v>0.38358638240852261</v>
      </c>
      <c r="J317" s="18">
        <v>0.41973143436966465</v>
      </c>
      <c r="K317" s="129">
        <v>1140</v>
      </c>
      <c r="L317" s="129">
        <v>766</v>
      </c>
      <c r="M317" s="18">
        <f t="shared" si="25"/>
        <v>-2.9630963382459741E-2</v>
      </c>
      <c r="N317" s="18">
        <f t="shared" si="24"/>
        <v>2.9630963382459741E-2</v>
      </c>
      <c r="O317" s="224">
        <f>AVERAGE(N317:N321)</f>
        <v>1.7648188563614362E-2</v>
      </c>
      <c r="P317" s="19" t="str">
        <f t="shared" si="28"/>
        <v/>
      </c>
      <c r="Q317" s="8" t="b">
        <f t="shared" si="26"/>
        <v>0</v>
      </c>
      <c r="R317" s="9" t="b">
        <f t="shared" si="27"/>
        <v>0</v>
      </c>
      <c r="S317" s="2"/>
    </row>
    <row r="318" spans="1:19" ht="12.75" x14ac:dyDescent="0.2">
      <c r="A318" s="217"/>
      <c r="B318" s="23"/>
      <c r="C318" s="228"/>
      <c r="D318" s="24" t="s">
        <v>211</v>
      </c>
      <c r="E318" s="20">
        <v>0.25797044961463228</v>
      </c>
      <c r="F318" s="18">
        <v>0.2397050681086107</v>
      </c>
      <c r="G318" s="18">
        <v>0.27741216382190692</v>
      </c>
      <c r="H318" s="20">
        <v>0.25326489893623366</v>
      </c>
      <c r="I318" s="18">
        <v>0.23740774982149587</v>
      </c>
      <c r="J318" s="18">
        <v>0.26947180289192663</v>
      </c>
      <c r="K318" s="129">
        <v>682</v>
      </c>
      <c r="L318" s="129">
        <v>511</v>
      </c>
      <c r="M318" s="18">
        <f t="shared" si="25"/>
        <v>4.7055506783986178E-3</v>
      </c>
      <c r="N318" s="18">
        <f t="shared" si="24"/>
        <v>4.7055506783986178E-3</v>
      </c>
      <c r="O318" s="224">
        <f>AVERAGE(N318:N322)</f>
        <v>1.7018649691266537E-2</v>
      </c>
      <c r="P318" s="19" t="str">
        <f t="shared" si="28"/>
        <v/>
      </c>
      <c r="Q318" s="8" t="b">
        <f t="shared" si="26"/>
        <v>0</v>
      </c>
      <c r="R318" s="9" t="b">
        <f t="shared" si="27"/>
        <v>0</v>
      </c>
      <c r="S318" s="2"/>
    </row>
    <row r="319" spans="1:19" ht="12.75" x14ac:dyDescent="0.2">
      <c r="A319" s="217"/>
      <c r="B319" s="23"/>
      <c r="C319" s="228"/>
      <c r="D319" s="24" t="s">
        <v>212</v>
      </c>
      <c r="E319" s="20">
        <v>0.1970040084809746</v>
      </c>
      <c r="F319" s="18">
        <v>0.18010359398331657</v>
      </c>
      <c r="G319" s="18">
        <v>0.21436139353799866</v>
      </c>
      <c r="H319" s="20">
        <v>0.17340918651337617</v>
      </c>
      <c r="I319" s="18">
        <v>0.15988386991721121</v>
      </c>
      <c r="J319" s="18">
        <v>0.18781044072965369</v>
      </c>
      <c r="K319" s="129">
        <v>490</v>
      </c>
      <c r="L319" s="129">
        <v>402</v>
      </c>
      <c r="M319" s="18">
        <f t="shared" si="25"/>
        <v>2.3594821967598434E-2</v>
      </c>
      <c r="N319" s="18">
        <f t="shared" si="24"/>
        <v>2.3594821967598434E-2</v>
      </c>
      <c r="O319" s="224"/>
      <c r="P319" s="19" t="str">
        <f t="shared" si="28"/>
        <v/>
      </c>
      <c r="Q319" s="8" t="b">
        <f t="shared" si="26"/>
        <v>0</v>
      </c>
      <c r="R319" s="9" t="b">
        <f t="shared" si="27"/>
        <v>0</v>
      </c>
      <c r="S319" s="2"/>
    </row>
    <row r="320" spans="1:19" ht="12.75" customHeight="1" x14ac:dyDescent="0.2">
      <c r="A320" s="217" t="s">
        <v>153</v>
      </c>
      <c r="B320" s="23"/>
      <c r="C320" s="228"/>
      <c r="D320" s="24" t="s">
        <v>213</v>
      </c>
      <c r="E320" s="20">
        <v>6.9149428839504423E-2</v>
      </c>
      <c r="F320" s="18">
        <v>5.881314311202681E-2</v>
      </c>
      <c r="G320" s="18">
        <v>8.0689481567048235E-2</v>
      </c>
      <c r="H320" s="20">
        <v>8.3638936866080801E-2</v>
      </c>
      <c r="I320" s="18">
        <v>7.3788166288153517E-2</v>
      </c>
      <c r="J320" s="18">
        <v>9.4203622802435549E-2</v>
      </c>
      <c r="K320" s="129">
        <v>247</v>
      </c>
      <c r="L320" s="129">
        <v>151</v>
      </c>
      <c r="M320" s="18">
        <f t="shared" si="25"/>
        <v>-1.4489508026576378E-2</v>
      </c>
      <c r="N320" s="18">
        <f t="shared" si="24"/>
        <v>1.4489508026576378E-2</v>
      </c>
      <c r="O320" s="224"/>
      <c r="P320" s="19" t="str">
        <f t="shared" si="28"/>
        <v/>
      </c>
      <c r="Q320" s="8" t="b">
        <f t="shared" si="26"/>
        <v>0</v>
      </c>
      <c r="R320" s="9" t="b">
        <f t="shared" si="27"/>
        <v>0</v>
      </c>
      <c r="S320" s="2"/>
    </row>
    <row r="321" spans="1:19" ht="12.75" x14ac:dyDescent="0.2">
      <c r="A321" s="217"/>
      <c r="B321" s="21"/>
      <c r="C321" s="223"/>
      <c r="D321" s="24" t="s">
        <v>214</v>
      </c>
      <c r="E321" s="20">
        <v>0.10400538159652575</v>
      </c>
      <c r="F321" s="18">
        <v>9.1365041225480018E-2</v>
      </c>
      <c r="G321" s="18">
        <v>0.11767284576179582</v>
      </c>
      <c r="H321" s="20">
        <v>8.8185282833487116E-2</v>
      </c>
      <c r="I321" s="18">
        <v>7.8136218550701034E-2</v>
      </c>
      <c r="J321" s="18">
        <v>9.9052948924501449E-2</v>
      </c>
      <c r="K321" s="129">
        <v>265</v>
      </c>
      <c r="L321" s="129">
        <v>238</v>
      </c>
      <c r="M321" s="18">
        <f t="shared" si="25"/>
        <v>1.5820098763038637E-2</v>
      </c>
      <c r="N321" s="18">
        <f t="shared" ref="N321:N384" si="29">ABS(M321)</f>
        <v>1.5820098763038637E-2</v>
      </c>
      <c r="O321" s="224"/>
      <c r="P321" s="19" t="str">
        <f t="shared" si="28"/>
        <v/>
      </c>
      <c r="Q321" s="8" t="b">
        <f t="shared" si="26"/>
        <v>0</v>
      </c>
      <c r="R321" s="9" t="b">
        <f t="shared" si="27"/>
        <v>0</v>
      </c>
      <c r="S321" s="2"/>
    </row>
    <row r="322" spans="1:19" ht="12.75" x14ac:dyDescent="0.2">
      <c r="A322" s="217" t="s">
        <v>153</v>
      </c>
      <c r="B322" s="22" t="s">
        <v>893</v>
      </c>
      <c r="C322" s="222" t="s">
        <v>229</v>
      </c>
      <c r="D322" s="24" t="s">
        <v>118</v>
      </c>
      <c r="E322" s="20">
        <v>0.53736529055682436</v>
      </c>
      <c r="F322" s="18">
        <v>0.51570456039187595</v>
      </c>
      <c r="G322" s="18">
        <v>0.55865938305151652</v>
      </c>
      <c r="H322" s="20">
        <v>0.56384855957754498</v>
      </c>
      <c r="I322" s="18">
        <v>0.54539125520296627</v>
      </c>
      <c r="J322" s="18">
        <v>0.58195692077664529</v>
      </c>
      <c r="K322" s="129">
        <v>1654</v>
      </c>
      <c r="L322" s="129">
        <v>1128</v>
      </c>
      <c r="M322" s="18">
        <f t="shared" si="25"/>
        <v>-2.6483269020720623E-2</v>
      </c>
      <c r="N322" s="18">
        <f t="shared" si="29"/>
        <v>2.6483269020720623E-2</v>
      </c>
      <c r="O322" s="224">
        <f>AVERAGE(N322:N326)</f>
        <v>1.3514505184808994E-2</v>
      </c>
      <c r="P322" s="19" t="str">
        <f t="shared" si="28"/>
        <v/>
      </c>
      <c r="Q322" s="8" t="b">
        <f t="shared" si="26"/>
        <v>0</v>
      </c>
      <c r="R322" s="9" t="b">
        <f t="shared" si="27"/>
        <v>0</v>
      </c>
      <c r="S322" s="2"/>
    </row>
    <row r="323" spans="1:19" ht="12.75" x14ac:dyDescent="0.2">
      <c r="A323" s="217"/>
      <c r="B323" s="23"/>
      <c r="C323" s="228"/>
      <c r="D323" s="24" t="s">
        <v>211</v>
      </c>
      <c r="E323" s="20">
        <v>0.23143980501970635</v>
      </c>
      <c r="F323" s="18">
        <v>0.21382595468318061</v>
      </c>
      <c r="G323" s="18">
        <v>0.25017416596419295</v>
      </c>
      <c r="H323" s="20">
        <v>0.23874279896100792</v>
      </c>
      <c r="I323" s="18">
        <v>0.22321988438565071</v>
      </c>
      <c r="J323" s="18">
        <v>0.25465258127823309</v>
      </c>
      <c r="K323" s="129">
        <v>643</v>
      </c>
      <c r="L323" s="129">
        <v>482</v>
      </c>
      <c r="M323" s="18">
        <f t="shared" ref="M323:M386" si="30">SUM(E323-H323)</f>
        <v>-7.3029939413015721E-3</v>
      </c>
      <c r="N323" s="18">
        <f t="shared" si="29"/>
        <v>7.3029939413015721E-3</v>
      </c>
      <c r="O323" s="224">
        <f>AVERAGE(N323:N327)</f>
        <v>1.9768707031952788E-2</v>
      </c>
      <c r="P323" s="19" t="str">
        <f t="shared" si="28"/>
        <v/>
      </c>
      <c r="Q323" s="8" t="b">
        <f t="shared" ref="Q323:Q386" si="31">IF(AND($F323&gt;$J323,$I323&lt;$G323),"TRUE")</f>
        <v>0</v>
      </c>
      <c r="R323" s="9" t="b">
        <f t="shared" ref="R323:R386" si="32">IF($I323&gt;$G323, "TRUE")</f>
        <v>0</v>
      </c>
      <c r="S323" s="2"/>
    </row>
    <row r="324" spans="1:19" ht="12.75" x14ac:dyDescent="0.2">
      <c r="A324" s="217"/>
      <c r="B324" s="23"/>
      <c r="C324" s="228"/>
      <c r="D324" s="24" t="s">
        <v>212</v>
      </c>
      <c r="E324" s="20">
        <v>0.12516714050068767</v>
      </c>
      <c r="F324" s="18">
        <v>0.11150276884421864</v>
      </c>
      <c r="G324" s="18">
        <v>0.14002884752644473</v>
      </c>
      <c r="H324" s="20">
        <v>0.11947777315140756</v>
      </c>
      <c r="I324" s="18">
        <v>0.10776900041119472</v>
      </c>
      <c r="J324" s="18">
        <v>0.13167932226478429</v>
      </c>
      <c r="K324" s="129">
        <v>314</v>
      </c>
      <c r="L324" s="129">
        <v>273</v>
      </c>
      <c r="M324" s="18">
        <f t="shared" si="30"/>
        <v>5.6893673492801056E-3</v>
      </c>
      <c r="N324" s="18">
        <f t="shared" si="29"/>
        <v>5.6893673492801056E-3</v>
      </c>
      <c r="O324" s="224"/>
      <c r="P324" s="19" t="str">
        <f t="shared" si="28"/>
        <v/>
      </c>
      <c r="Q324" s="8" t="b">
        <f t="shared" si="31"/>
        <v>0</v>
      </c>
      <c r="R324" s="9" t="b">
        <f t="shared" si="32"/>
        <v>0</v>
      </c>
      <c r="S324" s="2"/>
    </row>
    <row r="325" spans="1:19" ht="12.75" customHeight="1" x14ac:dyDescent="0.2">
      <c r="A325" s="217" t="s">
        <v>153</v>
      </c>
      <c r="B325" s="23"/>
      <c r="C325" s="228"/>
      <c r="D325" s="24" t="s">
        <v>213</v>
      </c>
      <c r="E325" s="20">
        <v>6.5652088828672697E-2</v>
      </c>
      <c r="F325" s="18">
        <v>5.5684030977560653E-2</v>
      </c>
      <c r="G325" s="18">
        <v>7.7058212297394402E-2</v>
      </c>
      <c r="H325" s="20">
        <v>4.6083541241961637E-2</v>
      </c>
      <c r="I325" s="18">
        <v>3.8764857523936574E-2</v>
      </c>
      <c r="J325" s="18">
        <v>5.4232843946849796E-2</v>
      </c>
      <c r="K325" s="129">
        <v>124</v>
      </c>
      <c r="L325" s="129">
        <v>114</v>
      </c>
      <c r="M325" s="18">
        <f t="shared" si="30"/>
        <v>1.956854758671106E-2</v>
      </c>
      <c r="N325" s="18">
        <f t="shared" si="29"/>
        <v>1.956854758671106E-2</v>
      </c>
      <c r="O325" s="224"/>
      <c r="P325" s="19" t="str">
        <f t="shared" si="28"/>
        <v>TRUE</v>
      </c>
      <c r="Q325" s="8" t="str">
        <f t="shared" si="31"/>
        <v>TRUE</v>
      </c>
      <c r="R325" s="9" t="b">
        <f t="shared" si="32"/>
        <v>0</v>
      </c>
      <c r="S325" s="2"/>
    </row>
    <row r="326" spans="1:19" ht="12.75" x14ac:dyDescent="0.2">
      <c r="A326" s="217"/>
      <c r="B326" s="21"/>
      <c r="C326" s="223"/>
      <c r="D326" s="24" t="s">
        <v>214</v>
      </c>
      <c r="E326" s="20">
        <v>4.0375675094109352E-2</v>
      </c>
      <c r="F326" s="18">
        <v>3.2743483769414598E-2</v>
      </c>
      <c r="G326" s="18">
        <v>4.977866018939691E-2</v>
      </c>
      <c r="H326" s="20">
        <v>3.1847327068077746E-2</v>
      </c>
      <c r="I326" s="18">
        <v>2.586271343123827E-2</v>
      </c>
      <c r="J326" s="18">
        <v>3.8835230662629727E-2</v>
      </c>
      <c r="K326" s="129">
        <v>89</v>
      </c>
      <c r="L326" s="129">
        <v>71</v>
      </c>
      <c r="M326" s="18">
        <f t="shared" si="30"/>
        <v>8.5283480260316055E-3</v>
      </c>
      <c r="N326" s="18">
        <f t="shared" si="29"/>
        <v>8.5283480260316055E-3</v>
      </c>
      <c r="O326" s="224"/>
      <c r="P326" s="19" t="str">
        <f t="shared" si="28"/>
        <v/>
      </c>
      <c r="Q326" s="8" t="b">
        <f t="shared" si="31"/>
        <v>0</v>
      </c>
      <c r="R326" s="9" t="b">
        <f t="shared" si="32"/>
        <v>0</v>
      </c>
      <c r="S326" s="2"/>
    </row>
    <row r="327" spans="1:19" ht="15" customHeight="1" x14ac:dyDescent="0.2">
      <c r="A327" s="217" t="s">
        <v>153</v>
      </c>
      <c r="B327" s="22" t="s">
        <v>894</v>
      </c>
      <c r="C327" s="222" t="s">
        <v>230</v>
      </c>
      <c r="D327" s="24" t="s">
        <v>118</v>
      </c>
      <c r="E327" s="20">
        <v>0.43063491038286555</v>
      </c>
      <c r="F327" s="18">
        <v>0.40961741981773564</v>
      </c>
      <c r="G327" s="18">
        <v>0.45227811354232939</v>
      </c>
      <c r="H327" s="20">
        <v>0.48838918863930514</v>
      </c>
      <c r="I327" s="18">
        <v>0.46989829584862702</v>
      </c>
      <c r="J327" s="18">
        <v>0.50675453853310581</v>
      </c>
      <c r="K327" s="129">
        <v>1428</v>
      </c>
      <c r="L327" s="129">
        <v>907</v>
      </c>
      <c r="M327" s="18">
        <f t="shared" si="30"/>
        <v>-5.7754278256439584E-2</v>
      </c>
      <c r="N327" s="18">
        <f t="shared" si="29"/>
        <v>5.7754278256439584E-2</v>
      </c>
      <c r="O327" s="224">
        <f>AVERAGE(N327:N331)</f>
        <v>2.3101711302575975E-2</v>
      </c>
      <c r="P327" s="19" t="str">
        <f t="shared" si="28"/>
        <v>TRUE</v>
      </c>
      <c r="Q327" s="8" t="b">
        <f t="shared" si="31"/>
        <v>0</v>
      </c>
      <c r="R327" s="9" t="str">
        <f t="shared" si="32"/>
        <v>TRUE</v>
      </c>
      <c r="S327" s="2"/>
    </row>
    <row r="328" spans="1:19" ht="12.75" x14ac:dyDescent="0.2">
      <c r="A328" s="217"/>
      <c r="B328" s="23"/>
      <c r="C328" s="228"/>
      <c r="D328" s="24" t="s">
        <v>211</v>
      </c>
      <c r="E328" s="20">
        <v>0.29754973239445165</v>
      </c>
      <c r="F328" s="18">
        <v>0.27798123401637537</v>
      </c>
      <c r="G328" s="18">
        <v>0.31736301194770167</v>
      </c>
      <c r="H328" s="20">
        <v>0.28916829340193256</v>
      </c>
      <c r="I328" s="18">
        <v>0.27280426615872366</v>
      </c>
      <c r="J328" s="18">
        <v>0.30623925750669023</v>
      </c>
      <c r="K328" s="129">
        <v>788</v>
      </c>
      <c r="L328" s="129">
        <v>600</v>
      </c>
      <c r="M328" s="18">
        <f t="shared" si="30"/>
        <v>8.3814389925190858E-3</v>
      </c>
      <c r="N328" s="18">
        <f t="shared" si="29"/>
        <v>8.3814389925190858E-3</v>
      </c>
      <c r="O328" s="224">
        <f>AVERAGE(N328:N332)</f>
        <v>1.3037398448599011E-2</v>
      </c>
      <c r="P328" s="19" t="str">
        <f t="shared" si="28"/>
        <v/>
      </c>
      <c r="Q328" s="8" t="b">
        <f t="shared" si="31"/>
        <v>0</v>
      </c>
      <c r="R328" s="9" t="b">
        <f t="shared" si="32"/>
        <v>0</v>
      </c>
      <c r="S328" s="2"/>
    </row>
    <row r="329" spans="1:19" ht="12.75" x14ac:dyDescent="0.2">
      <c r="A329" s="217"/>
      <c r="B329" s="23"/>
      <c r="C329" s="228"/>
      <c r="D329" s="24" t="s">
        <v>212</v>
      </c>
      <c r="E329" s="20">
        <v>0.18019395336748645</v>
      </c>
      <c r="F329" s="18">
        <v>0.16424908531494864</v>
      </c>
      <c r="G329" s="18">
        <v>0.19737986391294737</v>
      </c>
      <c r="H329" s="20">
        <v>0.15639489114197197</v>
      </c>
      <c r="I329" s="18">
        <v>0.14346951143373524</v>
      </c>
      <c r="J329" s="18">
        <v>0.17026527688311976</v>
      </c>
      <c r="K329" s="129">
        <v>419</v>
      </c>
      <c r="L329" s="129">
        <v>378</v>
      </c>
      <c r="M329" s="18">
        <f t="shared" si="30"/>
        <v>2.3799062225514478E-2</v>
      </c>
      <c r="N329" s="18">
        <f t="shared" si="29"/>
        <v>2.3799062225514478E-2</v>
      </c>
      <c r="O329" s="224"/>
      <c r="P329" s="19" t="str">
        <f t="shared" si="28"/>
        <v/>
      </c>
      <c r="Q329" s="8" t="b">
        <f t="shared" si="31"/>
        <v>0</v>
      </c>
      <c r="R329" s="9" t="b">
        <f t="shared" si="32"/>
        <v>0</v>
      </c>
      <c r="S329" s="2"/>
    </row>
    <row r="330" spans="1:19" ht="12.75" customHeight="1" x14ac:dyDescent="0.2">
      <c r="A330" s="217" t="s">
        <v>153</v>
      </c>
      <c r="B330" s="23"/>
      <c r="C330" s="228"/>
      <c r="D330" s="24" t="s">
        <v>213</v>
      </c>
      <c r="E330" s="20">
        <v>5.8883344533347551E-2</v>
      </c>
      <c r="F330" s="18">
        <v>4.9450659294991546E-2</v>
      </c>
      <c r="G330" s="18">
        <v>6.9770813041399427E-2</v>
      </c>
      <c r="H330" s="20">
        <v>5.0345858692319341E-2</v>
      </c>
      <c r="I330" s="18">
        <v>4.2679607080229519E-2</v>
      </c>
      <c r="J330" s="18">
        <v>5.8808003560452571E-2</v>
      </c>
      <c r="K330" s="129">
        <v>137</v>
      </c>
      <c r="L330" s="129">
        <v>122</v>
      </c>
      <c r="M330" s="18">
        <f t="shared" si="30"/>
        <v>8.5374858410282098E-3</v>
      </c>
      <c r="N330" s="18">
        <f t="shared" si="29"/>
        <v>8.5374858410282098E-3</v>
      </c>
      <c r="O330" s="224"/>
      <c r="P330" s="19" t="str">
        <f t="shared" si="28"/>
        <v/>
      </c>
      <c r="Q330" s="8" t="b">
        <f t="shared" si="31"/>
        <v>0</v>
      </c>
      <c r="R330" s="9" t="b">
        <f t="shared" si="32"/>
        <v>0</v>
      </c>
      <c r="S330" s="2"/>
    </row>
    <row r="331" spans="1:19" ht="12.75" x14ac:dyDescent="0.2">
      <c r="A331" s="217"/>
      <c r="B331" s="21"/>
      <c r="C331" s="223"/>
      <c r="D331" s="24" t="s">
        <v>214</v>
      </c>
      <c r="E331" s="20">
        <v>3.273805932184911E-2</v>
      </c>
      <c r="F331" s="18">
        <v>2.5836950952415946E-2</v>
      </c>
      <c r="G331" s="18">
        <v>4.1232762990281217E-2</v>
      </c>
      <c r="H331" s="20">
        <v>1.5701768124470588E-2</v>
      </c>
      <c r="I331" s="18">
        <v>1.1494587521767572E-2</v>
      </c>
      <c r="J331" s="18">
        <v>2.0658267242401052E-2</v>
      </c>
      <c r="K331" s="129">
        <v>52</v>
      </c>
      <c r="L331" s="129">
        <v>61</v>
      </c>
      <c r="M331" s="18">
        <f t="shared" si="30"/>
        <v>1.7036291197378522E-2</v>
      </c>
      <c r="N331" s="18">
        <f t="shared" si="29"/>
        <v>1.7036291197378522E-2</v>
      </c>
      <c r="O331" s="224"/>
      <c r="P331" s="19" t="str">
        <f t="shared" si="28"/>
        <v>TRUE</v>
      </c>
      <c r="Q331" s="8" t="str">
        <f t="shared" si="31"/>
        <v>TRUE</v>
      </c>
      <c r="R331" s="9" t="b">
        <f t="shared" si="32"/>
        <v>0</v>
      </c>
      <c r="S331" s="2"/>
    </row>
    <row r="332" spans="1:19" ht="12.75" x14ac:dyDescent="0.2">
      <c r="A332" s="217" t="s">
        <v>153</v>
      </c>
      <c r="B332" s="22" t="s">
        <v>895</v>
      </c>
      <c r="C332" s="222" t="s">
        <v>231</v>
      </c>
      <c r="D332" s="24" t="s">
        <v>118</v>
      </c>
      <c r="E332" s="20">
        <v>0.45711638391355736</v>
      </c>
      <c r="F332" s="18">
        <v>0.43556614007375294</v>
      </c>
      <c r="G332" s="18">
        <v>0.47848073047099204</v>
      </c>
      <c r="H332" s="20">
        <v>0.46454909790011212</v>
      </c>
      <c r="I332" s="18">
        <v>0.44623861707959089</v>
      </c>
      <c r="J332" s="18">
        <v>0.48301239632056514</v>
      </c>
      <c r="K332" s="129">
        <v>1345</v>
      </c>
      <c r="L332" s="129">
        <v>907</v>
      </c>
      <c r="M332" s="18">
        <f t="shared" si="30"/>
        <v>-7.432713986554762E-3</v>
      </c>
      <c r="N332" s="18">
        <f t="shared" si="29"/>
        <v>7.432713986554762E-3</v>
      </c>
      <c r="O332" s="224">
        <f>AVERAGE(N332:N336)</f>
        <v>1.0930184383174734E-2</v>
      </c>
      <c r="P332" s="19" t="str">
        <f t="shared" si="28"/>
        <v/>
      </c>
      <c r="Q332" s="8" t="b">
        <f t="shared" si="31"/>
        <v>0</v>
      </c>
      <c r="R332" s="9" t="b">
        <f t="shared" si="32"/>
        <v>0</v>
      </c>
      <c r="S332" s="2"/>
    </row>
    <row r="333" spans="1:19" ht="12.75" x14ac:dyDescent="0.2">
      <c r="A333" s="217"/>
      <c r="B333" s="23"/>
      <c r="C333" s="228"/>
      <c r="D333" s="24" t="s">
        <v>211</v>
      </c>
      <c r="E333" s="20">
        <v>0.29051673760372165</v>
      </c>
      <c r="F333" s="18">
        <v>0.27135263729402992</v>
      </c>
      <c r="G333" s="18">
        <v>0.31047089048885745</v>
      </c>
      <c r="H333" s="20">
        <v>0.31040948457510331</v>
      </c>
      <c r="I333" s="18">
        <v>0.29368703102563687</v>
      </c>
      <c r="J333" s="18">
        <v>0.32780588645999503</v>
      </c>
      <c r="K333" s="129">
        <v>849</v>
      </c>
      <c r="L333" s="129">
        <v>609</v>
      </c>
      <c r="M333" s="18">
        <f t="shared" si="30"/>
        <v>-1.9892746971381658E-2</v>
      </c>
      <c r="N333" s="18">
        <f t="shared" si="29"/>
        <v>1.9892746971381658E-2</v>
      </c>
      <c r="O333" s="224">
        <f>AVERAGE(N333:N337)</f>
        <v>1.141922526496153E-2</v>
      </c>
      <c r="P333" s="19" t="str">
        <f t="shared" si="28"/>
        <v/>
      </c>
      <c r="Q333" s="8" t="b">
        <f t="shared" si="31"/>
        <v>0</v>
      </c>
      <c r="R333" s="9" t="b">
        <f t="shared" si="32"/>
        <v>0</v>
      </c>
      <c r="S333" s="2"/>
    </row>
    <row r="334" spans="1:19" ht="12.75" x14ac:dyDescent="0.2">
      <c r="A334" s="217"/>
      <c r="B334" s="23"/>
      <c r="C334" s="228"/>
      <c r="D334" s="24" t="s">
        <v>212</v>
      </c>
      <c r="E334" s="20">
        <v>0.16216720187009656</v>
      </c>
      <c r="F334" s="18">
        <v>0.14659025653674651</v>
      </c>
      <c r="G334" s="18">
        <v>0.17833958756877766</v>
      </c>
      <c r="H334" s="20">
        <v>0.14530974136911307</v>
      </c>
      <c r="I334" s="18">
        <v>0.13255702565137514</v>
      </c>
      <c r="J334" s="18">
        <v>0.15853807973282141</v>
      </c>
      <c r="K334" s="129">
        <v>414</v>
      </c>
      <c r="L334" s="129">
        <v>366</v>
      </c>
      <c r="M334" s="18">
        <f t="shared" si="30"/>
        <v>1.6857460500983495E-2</v>
      </c>
      <c r="N334" s="18">
        <f t="shared" si="29"/>
        <v>1.6857460500983495E-2</v>
      </c>
      <c r="O334" s="224"/>
      <c r="P334" s="19" t="str">
        <f t="shared" si="28"/>
        <v/>
      </c>
      <c r="Q334" s="8" t="b">
        <f t="shared" si="31"/>
        <v>0</v>
      </c>
      <c r="R334" s="9" t="b">
        <f t="shared" si="32"/>
        <v>0</v>
      </c>
      <c r="S334" s="2"/>
    </row>
    <row r="335" spans="1:19" ht="12.75" customHeight="1" x14ac:dyDescent="0.2">
      <c r="A335" s="217" t="s">
        <v>153</v>
      </c>
      <c r="B335" s="23"/>
      <c r="C335" s="228"/>
      <c r="D335" s="24" t="s">
        <v>213</v>
      </c>
      <c r="E335" s="20">
        <v>5.3859893954386326E-2</v>
      </c>
      <c r="F335" s="18">
        <v>4.4579149392565215E-2</v>
      </c>
      <c r="G335" s="18">
        <v>6.4018850268350525E-2</v>
      </c>
      <c r="H335" s="20">
        <v>4.9283804171824042E-2</v>
      </c>
      <c r="I335" s="18">
        <v>4.1699351296755005E-2</v>
      </c>
      <c r="J335" s="18">
        <v>5.7665782557212546E-2</v>
      </c>
      <c r="K335" s="129">
        <v>128</v>
      </c>
      <c r="L335" s="129">
        <v>108</v>
      </c>
      <c r="M335" s="18">
        <f t="shared" si="30"/>
        <v>4.5760897825622843E-3</v>
      </c>
      <c r="N335" s="18">
        <f t="shared" si="29"/>
        <v>4.5760897825622843E-3</v>
      </c>
      <c r="O335" s="224"/>
      <c r="P335" s="19" t="str">
        <f t="shared" si="28"/>
        <v/>
      </c>
      <c r="Q335" s="8" t="b">
        <f t="shared" si="31"/>
        <v>0</v>
      </c>
      <c r="R335" s="9" t="b">
        <f t="shared" si="32"/>
        <v>0</v>
      </c>
      <c r="S335" s="2"/>
    </row>
    <row r="336" spans="1:19" ht="12.75" x14ac:dyDescent="0.2">
      <c r="A336" s="217"/>
      <c r="B336" s="21"/>
      <c r="C336" s="223"/>
      <c r="D336" s="24" t="s">
        <v>214</v>
      </c>
      <c r="E336" s="20">
        <v>3.6339782658238985E-2</v>
      </c>
      <c r="F336" s="18">
        <v>2.8846616276376757E-2</v>
      </c>
      <c r="G336" s="18">
        <v>4.4983545425780862E-2</v>
      </c>
      <c r="H336" s="20">
        <v>3.0447871983847508E-2</v>
      </c>
      <c r="I336" s="18">
        <v>2.4588330791289973E-2</v>
      </c>
      <c r="J336" s="18">
        <v>3.7279629167232708E-2</v>
      </c>
      <c r="K336" s="129">
        <v>88</v>
      </c>
      <c r="L336" s="129">
        <v>77</v>
      </c>
      <c r="M336" s="18">
        <f t="shared" si="30"/>
        <v>5.8919106743914769E-3</v>
      </c>
      <c r="N336" s="18">
        <f t="shared" si="29"/>
        <v>5.8919106743914769E-3</v>
      </c>
      <c r="O336" s="224"/>
      <c r="P336" s="19" t="str">
        <f t="shared" si="28"/>
        <v/>
      </c>
      <c r="Q336" s="8" t="b">
        <f t="shared" si="31"/>
        <v>0</v>
      </c>
      <c r="R336" s="9" t="b">
        <f t="shared" si="32"/>
        <v>0</v>
      </c>
      <c r="S336" s="2"/>
    </row>
    <row r="337" spans="1:19" ht="12.75" x14ac:dyDescent="0.2">
      <c r="A337" s="217" t="s">
        <v>153</v>
      </c>
      <c r="B337" s="22" t="s">
        <v>896</v>
      </c>
      <c r="C337" s="222" t="s">
        <v>232</v>
      </c>
      <c r="D337" s="24" t="s">
        <v>118</v>
      </c>
      <c r="E337" s="20">
        <v>0.39256669480233725</v>
      </c>
      <c r="F337" s="18">
        <v>0.37183498173820029</v>
      </c>
      <c r="G337" s="18">
        <v>0.41393761913020943</v>
      </c>
      <c r="H337" s="20">
        <v>0.38268877640684851</v>
      </c>
      <c r="I337" s="18">
        <v>0.3649906622614642</v>
      </c>
      <c r="J337" s="18">
        <v>0.40083019124320152</v>
      </c>
      <c r="K337" s="129">
        <v>1089</v>
      </c>
      <c r="L337" s="129">
        <v>789</v>
      </c>
      <c r="M337" s="18">
        <f t="shared" si="30"/>
        <v>9.8779183954887384E-3</v>
      </c>
      <c r="N337" s="18">
        <f t="shared" si="29"/>
        <v>9.8779183954887384E-3</v>
      </c>
      <c r="O337" s="224">
        <f>AVERAGE(N337:N341)</f>
        <v>1.913336521440976E-2</v>
      </c>
      <c r="P337" s="19" t="str">
        <f t="shared" si="28"/>
        <v/>
      </c>
      <c r="Q337" s="8" t="b">
        <f t="shared" si="31"/>
        <v>0</v>
      </c>
      <c r="R337" s="9" t="b">
        <f t="shared" si="32"/>
        <v>0</v>
      </c>
      <c r="S337" s="2"/>
    </row>
    <row r="338" spans="1:19" ht="12.75" x14ac:dyDescent="0.2">
      <c r="A338" s="217"/>
      <c r="B338" s="23"/>
      <c r="C338" s="228"/>
      <c r="D338" s="24" t="s">
        <v>211</v>
      </c>
      <c r="E338" s="20">
        <v>0.25261964871728493</v>
      </c>
      <c r="F338" s="18">
        <v>0.23439476158634615</v>
      </c>
      <c r="G338" s="18">
        <v>0.27186667812138321</v>
      </c>
      <c r="H338" s="20">
        <v>0.30045306175330933</v>
      </c>
      <c r="I338" s="18">
        <v>0.28358829910758543</v>
      </c>
      <c r="J338" s="18">
        <v>0.31738741143062021</v>
      </c>
      <c r="K338" s="129">
        <v>838</v>
      </c>
      <c r="L338" s="129">
        <v>530</v>
      </c>
      <c r="M338" s="18">
        <f t="shared" si="30"/>
        <v>-4.7833413036024397E-2</v>
      </c>
      <c r="N338" s="18">
        <f t="shared" si="29"/>
        <v>4.7833413036024397E-2</v>
      </c>
      <c r="O338" s="224">
        <f>AVERAGE(N338:N342)</f>
        <v>1.8082588356624074E-2</v>
      </c>
      <c r="P338" s="19" t="str">
        <f t="shared" si="28"/>
        <v>TRUE</v>
      </c>
      <c r="Q338" s="8" t="b">
        <f t="shared" si="31"/>
        <v>0</v>
      </c>
      <c r="R338" s="9" t="str">
        <f t="shared" si="32"/>
        <v>TRUE</v>
      </c>
      <c r="S338" s="2"/>
    </row>
    <row r="339" spans="1:19" ht="12.75" x14ac:dyDescent="0.2">
      <c r="A339" s="217"/>
      <c r="B339" s="23"/>
      <c r="C339" s="228"/>
      <c r="D339" s="24" t="s">
        <v>212</v>
      </c>
      <c r="E339" s="20">
        <v>0.21048079568321085</v>
      </c>
      <c r="F339" s="18">
        <v>0.19347889152172809</v>
      </c>
      <c r="G339" s="18">
        <v>0.22863903882542846</v>
      </c>
      <c r="H339" s="20">
        <v>0.18010975371638185</v>
      </c>
      <c r="I339" s="18">
        <v>0.16639509413334599</v>
      </c>
      <c r="J339" s="18">
        <v>0.19474152688435609</v>
      </c>
      <c r="K339" s="129">
        <v>513</v>
      </c>
      <c r="L339" s="129">
        <v>441</v>
      </c>
      <c r="M339" s="18">
        <f t="shared" si="30"/>
        <v>3.0371041966828993E-2</v>
      </c>
      <c r="N339" s="18">
        <f t="shared" si="29"/>
        <v>3.0371041966828993E-2</v>
      </c>
      <c r="O339" s="224"/>
      <c r="P339" s="19" t="str">
        <f t="shared" si="28"/>
        <v/>
      </c>
      <c r="Q339" s="8" t="b">
        <f t="shared" si="31"/>
        <v>0</v>
      </c>
      <c r="R339" s="9" t="b">
        <f t="shared" si="32"/>
        <v>0</v>
      </c>
      <c r="S339" s="2"/>
    </row>
    <row r="340" spans="1:19" ht="12.75" customHeight="1" x14ac:dyDescent="0.2">
      <c r="A340" s="217" t="s">
        <v>153</v>
      </c>
      <c r="B340" s="23"/>
      <c r="C340" s="228"/>
      <c r="D340" s="24" t="s">
        <v>213</v>
      </c>
      <c r="E340" s="20">
        <v>8.740175995705228E-2</v>
      </c>
      <c r="F340" s="18">
        <v>7.5577730517153691E-2</v>
      </c>
      <c r="G340" s="18">
        <v>9.9912533079874577E-2</v>
      </c>
      <c r="H340" s="20">
        <v>8.4195971123388377E-2</v>
      </c>
      <c r="I340" s="18">
        <v>7.445651553350105E-2</v>
      </c>
      <c r="J340" s="18">
        <v>9.4950254922779531E-2</v>
      </c>
      <c r="K340" s="129">
        <v>227</v>
      </c>
      <c r="L340" s="129">
        <v>185</v>
      </c>
      <c r="M340" s="18">
        <f t="shared" si="30"/>
        <v>3.2057888336639029E-3</v>
      </c>
      <c r="N340" s="18">
        <f t="shared" si="29"/>
        <v>3.2057888336639029E-3</v>
      </c>
      <c r="O340" s="224"/>
      <c r="P340" s="19" t="str">
        <f t="shared" si="28"/>
        <v/>
      </c>
      <c r="Q340" s="8" t="b">
        <f t="shared" si="31"/>
        <v>0</v>
      </c>
      <c r="R340" s="9" t="b">
        <f t="shared" si="32"/>
        <v>0</v>
      </c>
      <c r="S340" s="2"/>
    </row>
    <row r="341" spans="1:19" ht="12.75" x14ac:dyDescent="0.2">
      <c r="A341" s="217"/>
      <c r="B341" s="21"/>
      <c r="C341" s="223"/>
      <c r="D341" s="24" t="s">
        <v>214</v>
      </c>
      <c r="E341" s="20">
        <v>5.6931100840115184E-2</v>
      </c>
      <c r="F341" s="18">
        <v>4.7745951741177045E-2</v>
      </c>
      <c r="G341" s="18">
        <v>6.7779798251523693E-2</v>
      </c>
      <c r="H341" s="20">
        <v>5.2552437000072415E-2</v>
      </c>
      <c r="I341" s="18">
        <v>4.4643069522647919E-2</v>
      </c>
      <c r="J341" s="18">
        <v>6.1089493802858774E-2</v>
      </c>
      <c r="K341" s="129">
        <v>157</v>
      </c>
      <c r="L341" s="129">
        <v>121</v>
      </c>
      <c r="M341" s="18">
        <f t="shared" si="30"/>
        <v>4.3786638400427694E-3</v>
      </c>
      <c r="N341" s="18">
        <f t="shared" si="29"/>
        <v>4.3786638400427694E-3</v>
      </c>
      <c r="O341" s="224"/>
      <c r="P341" s="19" t="str">
        <f t="shared" si="28"/>
        <v/>
      </c>
      <c r="Q341" s="8" t="b">
        <f t="shared" si="31"/>
        <v>0</v>
      </c>
      <c r="R341" s="9" t="b">
        <f t="shared" si="32"/>
        <v>0</v>
      </c>
      <c r="S341" s="2"/>
    </row>
    <row r="342" spans="1:19" ht="12.75" x14ac:dyDescent="0.2">
      <c r="A342" s="217" t="s">
        <v>153</v>
      </c>
      <c r="B342" s="22" t="s">
        <v>929</v>
      </c>
      <c r="C342" s="222" t="s">
        <v>233</v>
      </c>
      <c r="D342" s="24" t="s">
        <v>118</v>
      </c>
      <c r="E342" s="20">
        <v>0.45955260781066398</v>
      </c>
      <c r="F342" s="18">
        <v>0.43792236757147934</v>
      </c>
      <c r="G342" s="18">
        <v>0.48087490775703384</v>
      </c>
      <c r="H342" s="20">
        <v>0.4641766419172243</v>
      </c>
      <c r="I342" s="18">
        <v>0.44588580325207</v>
      </c>
      <c r="J342" s="18">
        <v>0.48265772028158005</v>
      </c>
      <c r="K342" s="129">
        <v>1311</v>
      </c>
      <c r="L342" s="129">
        <v>929</v>
      </c>
      <c r="M342" s="18">
        <f t="shared" si="30"/>
        <v>-4.6240341065603152E-3</v>
      </c>
      <c r="N342" s="18">
        <f t="shared" si="29"/>
        <v>4.6240341065603152E-3</v>
      </c>
      <c r="O342" s="224">
        <f>AVERAGE(N342:N346)</f>
        <v>1.6561646500317891E-2</v>
      </c>
      <c r="P342" s="19" t="str">
        <f t="shared" si="28"/>
        <v/>
      </c>
      <c r="Q342" s="8" t="b">
        <f t="shared" si="31"/>
        <v>0</v>
      </c>
      <c r="R342" s="9" t="b">
        <f t="shared" si="32"/>
        <v>0</v>
      </c>
      <c r="S342" s="2"/>
    </row>
    <row r="343" spans="1:19" ht="12.75" x14ac:dyDescent="0.2">
      <c r="A343" s="217"/>
      <c r="B343" s="23"/>
      <c r="C343" s="228"/>
      <c r="D343" s="24" t="s">
        <v>211</v>
      </c>
      <c r="E343" s="20">
        <v>0.26480294200326054</v>
      </c>
      <c r="F343" s="18">
        <v>0.24607652879686617</v>
      </c>
      <c r="G343" s="18">
        <v>0.28410769037936112</v>
      </c>
      <c r="H343" s="20">
        <v>0.30158302414749522</v>
      </c>
      <c r="I343" s="18">
        <v>0.28498063452555172</v>
      </c>
      <c r="J343" s="18">
        <v>0.31882503559857089</v>
      </c>
      <c r="K343" s="129">
        <v>849</v>
      </c>
      <c r="L343" s="129">
        <v>555</v>
      </c>
      <c r="M343" s="18">
        <f t="shared" si="30"/>
        <v>-3.6780082144234671E-2</v>
      </c>
      <c r="N343" s="18">
        <f t="shared" si="29"/>
        <v>3.6780082144234671E-2</v>
      </c>
      <c r="O343" s="224">
        <f>AVERAGE(N343:N347)</f>
        <v>1.7111582176217461E-2</v>
      </c>
      <c r="P343" s="19" t="str">
        <f t="shared" si="28"/>
        <v>TRUE</v>
      </c>
      <c r="Q343" s="8" t="b">
        <f t="shared" si="31"/>
        <v>0</v>
      </c>
      <c r="R343" s="9" t="str">
        <f t="shared" si="32"/>
        <v>TRUE</v>
      </c>
      <c r="S343" s="2"/>
    </row>
    <row r="344" spans="1:19" ht="12.75" x14ac:dyDescent="0.2">
      <c r="A344" s="217"/>
      <c r="B344" s="23"/>
      <c r="C344" s="228"/>
      <c r="D344" s="24" t="s">
        <v>212</v>
      </c>
      <c r="E344" s="20">
        <v>0.17346073264058817</v>
      </c>
      <c r="F344" s="18">
        <v>0.15742408593735466</v>
      </c>
      <c r="G344" s="18">
        <v>0.19005395786400303</v>
      </c>
      <c r="H344" s="20">
        <v>0.15819905063875783</v>
      </c>
      <c r="I344" s="18">
        <v>0.14517687150289679</v>
      </c>
      <c r="J344" s="18">
        <v>0.17209536716284679</v>
      </c>
      <c r="K344" s="129">
        <v>439</v>
      </c>
      <c r="L344" s="129">
        <v>375</v>
      </c>
      <c r="M344" s="18">
        <f t="shared" si="30"/>
        <v>1.526168200183034E-2</v>
      </c>
      <c r="N344" s="18">
        <f t="shared" si="29"/>
        <v>1.526168200183034E-2</v>
      </c>
      <c r="O344" s="224"/>
      <c r="P344" s="19" t="str">
        <f t="shared" si="28"/>
        <v/>
      </c>
      <c r="Q344" s="8" t="b">
        <f t="shared" si="31"/>
        <v>0</v>
      </c>
      <c r="R344" s="9" t="b">
        <f t="shared" si="32"/>
        <v>0</v>
      </c>
      <c r="S344" s="2"/>
    </row>
    <row r="345" spans="1:19" ht="12.75" customHeight="1" x14ac:dyDescent="0.2">
      <c r="A345" s="217" t="s">
        <v>153</v>
      </c>
      <c r="B345" s="23"/>
      <c r="C345" s="228"/>
      <c r="D345" s="24" t="s">
        <v>213</v>
      </c>
      <c r="E345" s="20">
        <v>6.0394120288129238E-2</v>
      </c>
      <c r="F345" s="18">
        <v>5.0832817530253177E-2</v>
      </c>
      <c r="G345" s="18">
        <v>7.1404016887930966E-2</v>
      </c>
      <c r="H345" s="20">
        <v>4.5377103622612734E-2</v>
      </c>
      <c r="I345" s="18">
        <v>3.8114090199040045E-2</v>
      </c>
      <c r="J345" s="18">
        <v>5.3468625840579979E-2</v>
      </c>
      <c r="K345" s="129">
        <v>129</v>
      </c>
      <c r="L345" s="129">
        <v>119</v>
      </c>
      <c r="M345" s="18">
        <f t="shared" si="30"/>
        <v>1.5017016665516504E-2</v>
      </c>
      <c r="N345" s="18">
        <f t="shared" si="29"/>
        <v>1.5017016665516504E-2</v>
      </c>
      <c r="O345" s="224"/>
      <c r="P345" s="19" t="str">
        <f t="shared" si="28"/>
        <v/>
      </c>
      <c r="Q345" s="8" t="b">
        <f t="shared" si="31"/>
        <v>0</v>
      </c>
      <c r="R345" s="9" t="b">
        <f t="shared" si="32"/>
        <v>0</v>
      </c>
      <c r="S345" s="2"/>
    </row>
    <row r="346" spans="1:19" ht="12.75" x14ac:dyDescent="0.2">
      <c r="A346" s="217"/>
      <c r="B346" s="21"/>
      <c r="C346" s="223"/>
      <c r="D346" s="24" t="s">
        <v>214</v>
      </c>
      <c r="E346" s="20">
        <v>4.1789597257358591E-2</v>
      </c>
      <c r="F346" s="18">
        <v>3.3645856452145982E-2</v>
      </c>
      <c r="G346" s="18">
        <v>5.0889478671409583E-2</v>
      </c>
      <c r="H346" s="20">
        <v>3.0664179673910965E-2</v>
      </c>
      <c r="I346" s="18">
        <v>2.4906596043246635E-2</v>
      </c>
      <c r="J346" s="18">
        <v>3.7668860162885953E-2</v>
      </c>
      <c r="K346" s="129">
        <v>96</v>
      </c>
      <c r="L346" s="129">
        <v>88</v>
      </c>
      <c r="M346" s="18">
        <f t="shared" si="30"/>
        <v>1.1125417583447626E-2</v>
      </c>
      <c r="N346" s="18">
        <f t="shared" si="29"/>
        <v>1.1125417583447626E-2</v>
      </c>
      <c r="O346" s="224"/>
      <c r="P346" s="19" t="str">
        <f t="shared" si="28"/>
        <v/>
      </c>
      <c r="Q346" s="8" t="b">
        <f t="shared" si="31"/>
        <v>0</v>
      </c>
      <c r="R346" s="9" t="b">
        <f t="shared" si="32"/>
        <v>0</v>
      </c>
      <c r="S346" s="2"/>
    </row>
    <row r="347" spans="1:19" ht="12.75" x14ac:dyDescent="0.2">
      <c r="A347" s="217" t="s">
        <v>153</v>
      </c>
      <c r="B347" s="22" t="s">
        <v>897</v>
      </c>
      <c r="C347" s="222" t="s">
        <v>234</v>
      </c>
      <c r="D347" s="24" t="s">
        <v>118</v>
      </c>
      <c r="E347" s="20">
        <v>0.35640070663423928</v>
      </c>
      <c r="F347" s="18">
        <v>0.33580681707563687</v>
      </c>
      <c r="G347" s="18">
        <v>0.37708354620489037</v>
      </c>
      <c r="H347" s="20">
        <v>0.34902699414818111</v>
      </c>
      <c r="I347" s="18">
        <v>0.33173002881173813</v>
      </c>
      <c r="J347" s="18">
        <v>0.36687928631437461</v>
      </c>
      <c r="K347" s="129">
        <v>995</v>
      </c>
      <c r="L347" s="129">
        <v>728</v>
      </c>
      <c r="M347" s="18">
        <f t="shared" si="30"/>
        <v>7.3737124860581704E-3</v>
      </c>
      <c r="N347" s="18">
        <f t="shared" si="29"/>
        <v>7.3737124860581704E-3</v>
      </c>
      <c r="O347" s="224">
        <f>AVERAGE(N347:N351)</f>
        <v>1.7223020361514175E-2</v>
      </c>
      <c r="P347" s="19" t="str">
        <f t="shared" si="28"/>
        <v/>
      </c>
      <c r="Q347" s="8" t="b">
        <f t="shared" si="31"/>
        <v>0</v>
      </c>
      <c r="R347" s="9" t="b">
        <f t="shared" si="32"/>
        <v>0</v>
      </c>
      <c r="S347" s="2"/>
    </row>
    <row r="348" spans="1:19" ht="12.75" x14ac:dyDescent="0.2">
      <c r="A348" s="217"/>
      <c r="B348" s="23"/>
      <c r="C348" s="228"/>
      <c r="D348" s="24" t="s">
        <v>211</v>
      </c>
      <c r="E348" s="20">
        <v>0.21813025574506056</v>
      </c>
      <c r="F348" s="18">
        <v>0.20088577952057132</v>
      </c>
      <c r="G348" s="18">
        <v>0.23649530947143804</v>
      </c>
      <c r="H348" s="20">
        <v>0.22829129932260034</v>
      </c>
      <c r="I348" s="18">
        <v>0.21319961568868021</v>
      </c>
      <c r="J348" s="18">
        <v>0.24415564175736382</v>
      </c>
      <c r="K348" s="129">
        <v>630</v>
      </c>
      <c r="L348" s="129">
        <v>465</v>
      </c>
      <c r="M348" s="18">
        <f t="shared" si="30"/>
        <v>-1.0161043577539774E-2</v>
      </c>
      <c r="N348" s="18">
        <f t="shared" si="29"/>
        <v>1.0161043577539774E-2</v>
      </c>
      <c r="O348" s="224">
        <f>AVERAGE(N348:N352)</f>
        <v>2.1504339596235173E-2</v>
      </c>
      <c r="P348" s="19" t="str">
        <f t="shared" si="28"/>
        <v/>
      </c>
      <c r="Q348" s="8" t="b">
        <f t="shared" si="31"/>
        <v>0</v>
      </c>
      <c r="R348" s="9" t="b">
        <f t="shared" si="32"/>
        <v>0</v>
      </c>
      <c r="S348" s="2"/>
    </row>
    <row r="349" spans="1:19" ht="12.75" x14ac:dyDescent="0.2">
      <c r="A349" s="217"/>
      <c r="B349" s="23"/>
      <c r="C349" s="228"/>
      <c r="D349" s="24" t="s">
        <v>212</v>
      </c>
      <c r="E349" s="20">
        <v>0.19957741246434868</v>
      </c>
      <c r="F349" s="18">
        <v>0.18261757988191146</v>
      </c>
      <c r="G349" s="18">
        <v>0.21706223414808334</v>
      </c>
      <c r="H349" s="20">
        <v>0.17912669534412073</v>
      </c>
      <c r="I349" s="18">
        <v>0.16536650978187178</v>
      </c>
      <c r="J349" s="18">
        <v>0.19364764119541455</v>
      </c>
      <c r="K349" s="129">
        <v>498</v>
      </c>
      <c r="L349" s="129">
        <v>427</v>
      </c>
      <c r="M349" s="18">
        <f t="shared" si="30"/>
        <v>2.0450717120227946E-2</v>
      </c>
      <c r="N349" s="18">
        <f t="shared" si="29"/>
        <v>2.0450717120227946E-2</v>
      </c>
      <c r="O349" s="224"/>
      <c r="P349" s="19" t="str">
        <f t="shared" si="28"/>
        <v/>
      </c>
      <c r="Q349" s="8" t="b">
        <f t="shared" si="31"/>
        <v>0</v>
      </c>
      <c r="R349" s="9" t="b">
        <f t="shared" si="32"/>
        <v>0</v>
      </c>
      <c r="S349" s="2"/>
    </row>
    <row r="350" spans="1:19" ht="12.75" customHeight="1" x14ac:dyDescent="0.2">
      <c r="A350" s="217" t="s">
        <v>153</v>
      </c>
      <c r="B350" s="23"/>
      <c r="C350" s="228"/>
      <c r="D350" s="24" t="s">
        <v>213</v>
      </c>
      <c r="E350" s="20">
        <v>0.10960455038426634</v>
      </c>
      <c r="F350" s="18">
        <v>9.6479003293021878E-2</v>
      </c>
      <c r="G350" s="18">
        <v>0.12339466499471395</v>
      </c>
      <c r="H350" s="20">
        <v>0.1425010577105118</v>
      </c>
      <c r="I350" s="18">
        <v>0.12983303110251462</v>
      </c>
      <c r="J350" s="18">
        <v>0.15560215333808647</v>
      </c>
      <c r="K350" s="129">
        <v>403</v>
      </c>
      <c r="L350" s="129">
        <v>229</v>
      </c>
      <c r="M350" s="18">
        <f t="shared" si="30"/>
        <v>-3.2896507326245467E-2</v>
      </c>
      <c r="N350" s="18">
        <f t="shared" si="29"/>
        <v>3.2896507326245467E-2</v>
      </c>
      <c r="O350" s="224"/>
      <c r="P350" s="19" t="str">
        <f t="shared" si="28"/>
        <v>TRUE</v>
      </c>
      <c r="Q350" s="8" t="b">
        <f t="shared" si="31"/>
        <v>0</v>
      </c>
      <c r="R350" s="9" t="str">
        <f t="shared" si="32"/>
        <v>TRUE</v>
      </c>
      <c r="S350" s="2"/>
    </row>
    <row r="351" spans="1:19" ht="12.75" x14ac:dyDescent="0.2">
      <c r="A351" s="217"/>
      <c r="B351" s="21"/>
      <c r="C351" s="223"/>
      <c r="D351" s="24" t="s">
        <v>214</v>
      </c>
      <c r="E351" s="20">
        <v>0.11628707477208587</v>
      </c>
      <c r="F351" s="18">
        <v>0.10288876240586763</v>
      </c>
      <c r="G351" s="18">
        <v>0.13051870886586092</v>
      </c>
      <c r="H351" s="20">
        <v>0.10105395347458636</v>
      </c>
      <c r="I351" s="18">
        <v>9.0219927669592026E-2</v>
      </c>
      <c r="J351" s="18">
        <v>0.11243889802752094</v>
      </c>
      <c r="K351" s="129">
        <v>298</v>
      </c>
      <c r="L351" s="129">
        <v>217</v>
      </c>
      <c r="M351" s="18">
        <f t="shared" si="30"/>
        <v>1.5233121297499513E-2</v>
      </c>
      <c r="N351" s="18">
        <f t="shared" si="29"/>
        <v>1.5233121297499513E-2</v>
      </c>
      <c r="O351" s="224"/>
      <c r="P351" s="19" t="str">
        <f t="shared" si="28"/>
        <v/>
      </c>
      <c r="Q351" s="8" t="b">
        <f t="shared" si="31"/>
        <v>0</v>
      </c>
      <c r="R351" s="9" t="b">
        <f t="shared" si="32"/>
        <v>0</v>
      </c>
      <c r="S351" s="2"/>
    </row>
    <row r="352" spans="1:19" ht="15" customHeight="1" x14ac:dyDescent="0.2">
      <c r="A352" s="217" t="s">
        <v>153</v>
      </c>
      <c r="B352" s="22" t="s">
        <v>898</v>
      </c>
      <c r="C352" s="222" t="s">
        <v>235</v>
      </c>
      <c r="D352" s="24" t="s">
        <v>118</v>
      </c>
      <c r="E352" s="20">
        <v>0.17549491438521503</v>
      </c>
      <c r="F352" s="18">
        <v>0.1595954983544855</v>
      </c>
      <c r="G352" s="18">
        <v>0.19237579203285235</v>
      </c>
      <c r="H352" s="20">
        <v>0.20427522304487819</v>
      </c>
      <c r="I352" s="18">
        <v>0.18975649275981393</v>
      </c>
      <c r="J352" s="18">
        <v>0.21948944762834721</v>
      </c>
      <c r="K352" s="129">
        <v>588</v>
      </c>
      <c r="L352" s="129">
        <v>348</v>
      </c>
      <c r="M352" s="18">
        <f t="shared" si="30"/>
        <v>-2.8780308659663162E-2</v>
      </c>
      <c r="N352" s="18">
        <f t="shared" si="29"/>
        <v>2.8780308659663162E-2</v>
      </c>
      <c r="O352" s="224">
        <f>AVERAGE(N352:N356)</f>
        <v>2.5354105133319794E-2</v>
      </c>
      <c r="P352" s="19" t="str">
        <f t="shared" si="28"/>
        <v/>
      </c>
      <c r="Q352" s="8" t="b">
        <f t="shared" si="31"/>
        <v>0</v>
      </c>
      <c r="R352" s="9" t="b">
        <f t="shared" si="32"/>
        <v>0</v>
      </c>
      <c r="S352" s="2"/>
    </row>
    <row r="353" spans="1:19" ht="12.75" x14ac:dyDescent="0.2">
      <c r="A353" s="217"/>
      <c r="B353" s="23"/>
      <c r="C353" s="228"/>
      <c r="D353" s="24" t="s">
        <v>211</v>
      </c>
      <c r="E353" s="20">
        <v>0.22851034117639482</v>
      </c>
      <c r="F353" s="18">
        <v>0.21100870615379844</v>
      </c>
      <c r="G353" s="18">
        <v>0.24719682034264212</v>
      </c>
      <c r="H353" s="20">
        <v>0.26311529535003103</v>
      </c>
      <c r="I353" s="18">
        <v>0.24711068184487989</v>
      </c>
      <c r="J353" s="18">
        <v>0.27957858860348062</v>
      </c>
      <c r="K353" s="129">
        <v>761</v>
      </c>
      <c r="L353" s="129">
        <v>475</v>
      </c>
      <c r="M353" s="18">
        <f t="shared" si="30"/>
        <v>-3.460495417363621E-2</v>
      </c>
      <c r="N353" s="18">
        <f t="shared" si="29"/>
        <v>3.460495417363621E-2</v>
      </c>
      <c r="O353" s="224">
        <f>AVERAGE(N353:N357)</f>
        <v>3.3230987603469084E-2</v>
      </c>
      <c r="P353" s="19" t="str">
        <f t="shared" si="28"/>
        <v/>
      </c>
      <c r="Q353" s="8" t="b">
        <f t="shared" si="31"/>
        <v>0</v>
      </c>
      <c r="R353" s="9" t="b">
        <f t="shared" si="32"/>
        <v>0</v>
      </c>
      <c r="S353" s="2"/>
    </row>
    <row r="354" spans="1:19" ht="12.75" x14ac:dyDescent="0.2">
      <c r="A354" s="217"/>
      <c r="B354" s="23"/>
      <c r="C354" s="228"/>
      <c r="D354" s="24" t="s">
        <v>212</v>
      </c>
      <c r="E354" s="20">
        <v>0.29059030908988343</v>
      </c>
      <c r="F354" s="18">
        <v>0.27135263729402992</v>
      </c>
      <c r="G354" s="18">
        <v>0.31047089048885745</v>
      </c>
      <c r="H354" s="20">
        <v>0.27435604956981252</v>
      </c>
      <c r="I354" s="18">
        <v>0.25821271666258722</v>
      </c>
      <c r="J354" s="18">
        <v>0.29111623098269079</v>
      </c>
      <c r="K354" s="129">
        <v>754</v>
      </c>
      <c r="L354" s="129">
        <v>618</v>
      </c>
      <c r="M354" s="18">
        <f t="shared" si="30"/>
        <v>1.6234259520070904E-2</v>
      </c>
      <c r="N354" s="18">
        <f t="shared" si="29"/>
        <v>1.6234259520070904E-2</v>
      </c>
      <c r="O354" s="224"/>
      <c r="P354" s="19" t="str">
        <f t="shared" si="28"/>
        <v/>
      </c>
      <c r="Q354" s="8" t="b">
        <f t="shared" si="31"/>
        <v>0</v>
      </c>
      <c r="R354" s="9" t="b">
        <f t="shared" si="32"/>
        <v>0</v>
      </c>
      <c r="S354" s="2"/>
    </row>
    <row r="355" spans="1:19" ht="12.75" customHeight="1" x14ac:dyDescent="0.2">
      <c r="A355" s="217" t="s">
        <v>153</v>
      </c>
      <c r="B355" s="23"/>
      <c r="C355" s="228"/>
      <c r="D355" s="24" t="s">
        <v>213</v>
      </c>
      <c r="E355" s="20">
        <v>0.16549660959639642</v>
      </c>
      <c r="F355" s="18">
        <v>0.14983801959612483</v>
      </c>
      <c r="G355" s="18">
        <v>0.18185218631033795</v>
      </c>
      <c r="H355" s="20">
        <v>0.15973124110179104</v>
      </c>
      <c r="I355" s="18">
        <v>0.14654318725400742</v>
      </c>
      <c r="J355" s="18">
        <v>0.1735590116715241</v>
      </c>
      <c r="K355" s="129">
        <v>442</v>
      </c>
      <c r="L355" s="129">
        <v>353</v>
      </c>
      <c r="M355" s="18">
        <f t="shared" si="30"/>
        <v>5.7653684946053774E-3</v>
      </c>
      <c r="N355" s="18">
        <f t="shared" si="29"/>
        <v>5.7653684946053774E-3</v>
      </c>
      <c r="O355" s="224"/>
      <c r="P355" s="19" t="str">
        <f t="shared" si="28"/>
        <v/>
      </c>
      <c r="Q355" s="8" t="b">
        <f t="shared" si="31"/>
        <v>0</v>
      </c>
      <c r="R355" s="9" t="b">
        <f t="shared" si="32"/>
        <v>0</v>
      </c>
      <c r="S355" s="2"/>
    </row>
    <row r="356" spans="1:19" ht="12.75" x14ac:dyDescent="0.2">
      <c r="A356" s="217"/>
      <c r="B356" s="21"/>
      <c r="C356" s="223"/>
      <c r="D356" s="24" t="s">
        <v>214</v>
      </c>
      <c r="E356" s="20">
        <v>0.13990782575211094</v>
      </c>
      <c r="F356" s="18">
        <v>0.12531224633691052</v>
      </c>
      <c r="G356" s="18">
        <v>0.15519235826677014</v>
      </c>
      <c r="H356" s="20">
        <v>9.852219093348763E-2</v>
      </c>
      <c r="I356" s="18">
        <v>8.7865721327130941E-2</v>
      </c>
      <c r="J356" s="18">
        <v>0.10984067134104801</v>
      </c>
      <c r="K356" s="129">
        <v>279</v>
      </c>
      <c r="L356" s="129">
        <v>274</v>
      </c>
      <c r="M356" s="18">
        <f t="shared" si="30"/>
        <v>4.1385634818623313E-2</v>
      </c>
      <c r="N356" s="18">
        <f t="shared" si="29"/>
        <v>4.1385634818623313E-2</v>
      </c>
      <c r="O356" s="224"/>
      <c r="P356" s="19" t="str">
        <f t="shared" si="28"/>
        <v>TRUE</v>
      </c>
      <c r="Q356" s="8" t="str">
        <f t="shared" si="31"/>
        <v>TRUE</v>
      </c>
      <c r="R356" s="9" t="b">
        <f t="shared" si="32"/>
        <v>0</v>
      </c>
      <c r="S356" s="2"/>
    </row>
    <row r="357" spans="1:19" ht="12.75" x14ac:dyDescent="0.2">
      <c r="A357" s="217" t="s">
        <v>153</v>
      </c>
      <c r="B357" s="22" t="s">
        <v>682</v>
      </c>
      <c r="C357" s="222" t="s">
        <v>236</v>
      </c>
      <c r="D357" s="24" t="s">
        <v>118</v>
      </c>
      <c r="E357" s="20">
        <v>0.30843120622618775</v>
      </c>
      <c r="F357" s="18">
        <v>0.28888223500090288</v>
      </c>
      <c r="G357" s="18">
        <v>0.32867461918468344</v>
      </c>
      <c r="H357" s="20">
        <v>0.37659592723659735</v>
      </c>
      <c r="I357" s="18">
        <v>0.35903194646022468</v>
      </c>
      <c r="J357" s="18">
        <v>0.39476157916908572</v>
      </c>
      <c r="K357" s="129">
        <v>1147</v>
      </c>
      <c r="L357" s="129">
        <v>669</v>
      </c>
      <c r="M357" s="18">
        <f t="shared" si="30"/>
        <v>-6.8164721010409601E-2</v>
      </c>
      <c r="N357" s="18">
        <f t="shared" si="29"/>
        <v>6.8164721010409601E-2</v>
      </c>
      <c r="O357" s="224">
        <f>AVERAGE(N357:N361)</f>
        <v>2.7923126980105517E-2</v>
      </c>
      <c r="P357" s="19" t="str">
        <f t="shared" si="28"/>
        <v>TRUE</v>
      </c>
      <c r="Q357" s="8" t="b">
        <f t="shared" si="31"/>
        <v>0</v>
      </c>
      <c r="R357" s="9" t="str">
        <f t="shared" si="32"/>
        <v>TRUE</v>
      </c>
      <c r="S357" s="2"/>
    </row>
    <row r="358" spans="1:19" ht="12.75" x14ac:dyDescent="0.2">
      <c r="A358" s="217"/>
      <c r="B358" s="23"/>
      <c r="C358" s="228"/>
      <c r="D358" s="24" t="s">
        <v>211</v>
      </c>
      <c r="E358" s="20">
        <v>0.29116481510096204</v>
      </c>
      <c r="F358" s="18">
        <v>0.27182593504981645</v>
      </c>
      <c r="G358" s="18">
        <v>0.31096335832099975</v>
      </c>
      <c r="H358" s="20">
        <v>0.29072021192871256</v>
      </c>
      <c r="I358" s="18">
        <v>0.2741950935745906</v>
      </c>
      <c r="J358" s="18">
        <v>0.30767838969581074</v>
      </c>
      <c r="K358" s="129">
        <v>794</v>
      </c>
      <c r="L358" s="129">
        <v>628</v>
      </c>
      <c r="M358" s="18">
        <f t="shared" si="30"/>
        <v>4.4460317224948032E-4</v>
      </c>
      <c r="N358" s="18">
        <f t="shared" si="29"/>
        <v>4.4460317224948032E-4</v>
      </c>
      <c r="O358" s="224">
        <f>AVERAGE(N358:N362)</f>
        <v>2.3376122734422362E-2</v>
      </c>
      <c r="P358" s="19" t="str">
        <f t="shared" si="28"/>
        <v/>
      </c>
      <c r="Q358" s="8" t="b">
        <f t="shared" si="31"/>
        <v>0</v>
      </c>
      <c r="R358" s="9" t="b">
        <f t="shared" si="32"/>
        <v>0</v>
      </c>
      <c r="S358" s="2"/>
    </row>
    <row r="359" spans="1:19" ht="12.75" x14ac:dyDescent="0.2">
      <c r="A359" s="217"/>
      <c r="B359" s="23"/>
      <c r="C359" s="228"/>
      <c r="D359" s="24" t="s">
        <v>212</v>
      </c>
      <c r="E359" s="20">
        <v>0.21582279621674352</v>
      </c>
      <c r="F359" s="18">
        <v>0.19834645762558989</v>
      </c>
      <c r="G359" s="18">
        <v>0.23378339462599584</v>
      </c>
      <c r="H359" s="20">
        <v>0.17053256402281122</v>
      </c>
      <c r="I359" s="18">
        <v>0.15714457816470756</v>
      </c>
      <c r="J359" s="18">
        <v>0.18488981224028112</v>
      </c>
      <c r="K359" s="129">
        <v>458</v>
      </c>
      <c r="L359" s="129">
        <v>427</v>
      </c>
      <c r="M359" s="18">
        <f t="shared" si="30"/>
        <v>4.52902321939323E-2</v>
      </c>
      <c r="N359" s="18">
        <f t="shared" si="29"/>
        <v>4.52902321939323E-2</v>
      </c>
      <c r="O359" s="224"/>
      <c r="P359" s="19" t="str">
        <f t="shared" si="28"/>
        <v>TRUE</v>
      </c>
      <c r="Q359" s="8" t="str">
        <f t="shared" si="31"/>
        <v>TRUE</v>
      </c>
      <c r="R359" s="9" t="b">
        <f t="shared" si="32"/>
        <v>0</v>
      </c>
      <c r="S359" s="2"/>
    </row>
    <row r="360" spans="1:19" ht="12.75" customHeight="1" x14ac:dyDescent="0.2">
      <c r="A360" s="217" t="s">
        <v>153</v>
      </c>
      <c r="B360" s="23"/>
      <c r="C360" s="228"/>
      <c r="D360" s="24" t="s">
        <v>213</v>
      </c>
      <c r="E360" s="20">
        <v>9.3263522975962534E-2</v>
      </c>
      <c r="F360" s="18">
        <v>8.1357922204277552E-2</v>
      </c>
      <c r="G360" s="18">
        <v>0.10643309124429499</v>
      </c>
      <c r="H360" s="20">
        <v>9.4906619415816545E-2</v>
      </c>
      <c r="I360" s="18">
        <v>8.4506297050174289E-2</v>
      </c>
      <c r="J360" s="18">
        <v>0.10612519090613592</v>
      </c>
      <c r="K360" s="129">
        <v>250</v>
      </c>
      <c r="L360" s="129">
        <v>181</v>
      </c>
      <c r="M360" s="18">
        <f t="shared" si="30"/>
        <v>-1.643096439854011E-3</v>
      </c>
      <c r="N360" s="18">
        <f t="shared" si="29"/>
        <v>1.643096439854011E-3</v>
      </c>
      <c r="O360" s="224"/>
      <c r="P360" s="19" t="str">
        <f t="shared" si="28"/>
        <v/>
      </c>
      <c r="Q360" s="8" t="b">
        <f t="shared" si="31"/>
        <v>0</v>
      </c>
      <c r="R360" s="9" t="b">
        <f t="shared" si="32"/>
        <v>0</v>
      </c>
      <c r="S360" s="2"/>
    </row>
    <row r="361" spans="1:19" ht="12.75" x14ac:dyDescent="0.2">
      <c r="A361" s="217"/>
      <c r="B361" s="21"/>
      <c r="C361" s="223"/>
      <c r="D361" s="24" t="s">
        <v>214</v>
      </c>
      <c r="E361" s="20">
        <v>9.131765948014485E-2</v>
      </c>
      <c r="F361" s="18">
        <v>7.9543545463137855E-2</v>
      </c>
      <c r="G361" s="18">
        <v>0.10438439919903232</v>
      </c>
      <c r="H361" s="20">
        <v>6.7244677396062671E-2</v>
      </c>
      <c r="I361" s="18">
        <v>5.8481997752802925E-2</v>
      </c>
      <c r="J361" s="18">
        <v>7.6965210091563652E-2</v>
      </c>
      <c r="K361" s="129">
        <v>175</v>
      </c>
      <c r="L361" s="129">
        <v>162</v>
      </c>
      <c r="M361" s="18">
        <f t="shared" si="30"/>
        <v>2.4072982084082178E-2</v>
      </c>
      <c r="N361" s="18">
        <f t="shared" si="29"/>
        <v>2.4072982084082178E-2</v>
      </c>
      <c r="O361" s="224"/>
      <c r="P361" s="19" t="str">
        <f t="shared" si="28"/>
        <v>TRUE</v>
      </c>
      <c r="Q361" s="8" t="str">
        <f t="shared" si="31"/>
        <v>TRUE</v>
      </c>
      <c r="R361" s="9" t="b">
        <f t="shared" si="32"/>
        <v>0</v>
      </c>
      <c r="S361" s="2"/>
    </row>
    <row r="362" spans="1:19" ht="12.75" x14ac:dyDescent="0.2">
      <c r="A362" s="217" t="s">
        <v>153</v>
      </c>
      <c r="B362" s="22" t="s">
        <v>683</v>
      </c>
      <c r="C362" s="222" t="s">
        <v>237</v>
      </c>
      <c r="D362" s="24" t="s">
        <v>118</v>
      </c>
      <c r="E362" s="20">
        <v>0.1304357740058032</v>
      </c>
      <c r="F362" s="18">
        <v>0.11655945609507969</v>
      </c>
      <c r="G362" s="18">
        <v>0.14559558997158706</v>
      </c>
      <c r="H362" s="20">
        <v>0.17586547378779704</v>
      </c>
      <c r="I362" s="18">
        <v>0.16228186730213909</v>
      </c>
      <c r="J362" s="18">
        <v>0.19036487351367667</v>
      </c>
      <c r="K362" s="129">
        <v>516</v>
      </c>
      <c r="L362" s="129">
        <v>279</v>
      </c>
      <c r="M362" s="18">
        <f t="shared" si="30"/>
        <v>-4.5429699781993849E-2</v>
      </c>
      <c r="N362" s="18">
        <f t="shared" si="29"/>
        <v>4.5429699781993849E-2</v>
      </c>
      <c r="O362" s="224">
        <f>AVERAGE(N362:N366)</f>
        <v>2.8199532627342067E-2</v>
      </c>
      <c r="P362" s="19" t="str">
        <f t="shared" si="28"/>
        <v>TRUE</v>
      </c>
      <c r="Q362" s="8" t="b">
        <f t="shared" si="31"/>
        <v>0</v>
      </c>
      <c r="R362" s="9" t="str">
        <f t="shared" si="32"/>
        <v>TRUE</v>
      </c>
      <c r="S362" s="2"/>
    </row>
    <row r="363" spans="1:19" ht="12.75" x14ac:dyDescent="0.2">
      <c r="A363" s="217"/>
      <c r="B363" s="23"/>
      <c r="C363" s="228"/>
      <c r="D363" s="24" t="s">
        <v>211</v>
      </c>
      <c r="E363" s="20">
        <v>0.17636849668064861</v>
      </c>
      <c r="F363" s="18">
        <v>0.16052585501143335</v>
      </c>
      <c r="G363" s="18">
        <v>0.19337696716508723</v>
      </c>
      <c r="H363" s="20">
        <v>0.19038665151647208</v>
      </c>
      <c r="I363" s="18">
        <v>0.17634732761397678</v>
      </c>
      <c r="J363" s="18">
        <v>0.20530650347549617</v>
      </c>
      <c r="K363" s="129">
        <v>546</v>
      </c>
      <c r="L363" s="129">
        <v>380</v>
      </c>
      <c r="M363" s="18">
        <f t="shared" si="30"/>
        <v>-1.4018154835823471E-2</v>
      </c>
      <c r="N363" s="18">
        <f t="shared" si="29"/>
        <v>1.4018154835823471E-2</v>
      </c>
      <c r="O363" s="224">
        <f>AVERAGE(N363:N367)</f>
        <v>3.0050741161068865E-2</v>
      </c>
      <c r="P363" s="19" t="str">
        <f t="shared" si="28"/>
        <v/>
      </c>
      <c r="Q363" s="8" t="b">
        <f t="shared" si="31"/>
        <v>0</v>
      </c>
      <c r="R363" s="9" t="b">
        <f t="shared" si="32"/>
        <v>0</v>
      </c>
      <c r="S363" s="2"/>
    </row>
    <row r="364" spans="1:19" ht="12.75" x14ac:dyDescent="0.2">
      <c r="A364" s="217"/>
      <c r="B364" s="23"/>
      <c r="C364" s="228"/>
      <c r="D364" s="24" t="s">
        <v>212</v>
      </c>
      <c r="E364" s="20">
        <v>0.22302073729743893</v>
      </c>
      <c r="F364" s="18">
        <v>0.20537789232543563</v>
      </c>
      <c r="G364" s="18">
        <v>0.24123844573661202</v>
      </c>
      <c r="H364" s="20">
        <v>0.19406676763203218</v>
      </c>
      <c r="I364" s="18">
        <v>0.17978290233302058</v>
      </c>
      <c r="J364" s="18">
        <v>0.20894582865754352</v>
      </c>
      <c r="K364" s="129">
        <v>552</v>
      </c>
      <c r="L364" s="129">
        <v>446</v>
      </c>
      <c r="M364" s="18">
        <f t="shared" si="30"/>
        <v>2.8953969665406754E-2</v>
      </c>
      <c r="N364" s="18">
        <f t="shared" si="29"/>
        <v>2.8953969665406754E-2</v>
      </c>
      <c r="O364" s="224"/>
      <c r="P364" s="19" t="str">
        <f t="shared" si="28"/>
        <v/>
      </c>
      <c r="Q364" s="8" t="b">
        <f t="shared" si="31"/>
        <v>0</v>
      </c>
      <c r="R364" s="9" t="b">
        <f t="shared" si="32"/>
        <v>0</v>
      </c>
      <c r="S364" s="2"/>
    </row>
    <row r="365" spans="1:19" ht="12.75" customHeight="1" x14ac:dyDescent="0.2">
      <c r="A365" s="217" t="s">
        <v>153</v>
      </c>
      <c r="B365" s="23"/>
      <c r="C365" s="228"/>
      <c r="D365" s="24" t="s">
        <v>213</v>
      </c>
      <c r="E365" s="20">
        <v>0.2138412597854667</v>
      </c>
      <c r="F365" s="18">
        <v>0.19647277022818699</v>
      </c>
      <c r="G365" s="18">
        <v>0.23179401908678543</v>
      </c>
      <c r="H365" s="20">
        <v>0.22489223673600442</v>
      </c>
      <c r="I365" s="18">
        <v>0.20974736392180934</v>
      </c>
      <c r="J365" s="18">
        <v>0.24053299407252504</v>
      </c>
      <c r="K365" s="129">
        <v>628</v>
      </c>
      <c r="L365" s="129">
        <v>450</v>
      </c>
      <c r="M365" s="18">
        <f t="shared" si="30"/>
        <v>-1.1050976950537722E-2</v>
      </c>
      <c r="N365" s="18">
        <f t="shared" si="29"/>
        <v>1.1050976950537722E-2</v>
      </c>
      <c r="O365" s="224"/>
      <c r="P365" s="19" t="str">
        <f t="shared" si="28"/>
        <v/>
      </c>
      <c r="Q365" s="8" t="b">
        <f t="shared" si="31"/>
        <v>0</v>
      </c>
      <c r="R365" s="9" t="b">
        <f t="shared" si="32"/>
        <v>0</v>
      </c>
      <c r="S365" s="2"/>
    </row>
    <row r="366" spans="1:19" ht="12.75" x14ac:dyDescent="0.2">
      <c r="A366" s="217"/>
      <c r="B366" s="21"/>
      <c r="C366" s="223"/>
      <c r="D366" s="24" t="s">
        <v>214</v>
      </c>
      <c r="E366" s="20">
        <v>0.2563337322306431</v>
      </c>
      <c r="F366" s="18">
        <v>0.23781977142957511</v>
      </c>
      <c r="G366" s="18">
        <v>0.27543439795755431</v>
      </c>
      <c r="H366" s="20">
        <v>0.21478887032769456</v>
      </c>
      <c r="I366" s="18">
        <v>0.20008958956413117</v>
      </c>
      <c r="J366" s="18">
        <v>0.23038104976411466</v>
      </c>
      <c r="K366" s="129">
        <v>582</v>
      </c>
      <c r="L366" s="129">
        <v>511</v>
      </c>
      <c r="M366" s="18">
        <f t="shared" si="30"/>
        <v>4.1544861902948538E-2</v>
      </c>
      <c r="N366" s="18">
        <f t="shared" si="29"/>
        <v>4.1544861902948538E-2</v>
      </c>
      <c r="O366" s="224"/>
      <c r="P366" s="19" t="str">
        <f t="shared" ref="P366:P429" si="33">IF(OR(Q366="TRUE", R366="TRUE"), "TRUE", "")</f>
        <v>TRUE</v>
      </c>
      <c r="Q366" s="8" t="str">
        <f t="shared" si="31"/>
        <v>TRUE</v>
      </c>
      <c r="R366" s="9" t="b">
        <f t="shared" si="32"/>
        <v>0</v>
      </c>
      <c r="S366" s="2"/>
    </row>
    <row r="367" spans="1:19" ht="12.75" x14ac:dyDescent="0.2">
      <c r="A367" s="217" t="s">
        <v>153</v>
      </c>
      <c r="B367" s="22" t="s">
        <v>899</v>
      </c>
      <c r="C367" s="222" t="s">
        <v>238</v>
      </c>
      <c r="D367" s="24" t="s">
        <v>118</v>
      </c>
      <c r="E367" s="20">
        <v>0.46347151683118371</v>
      </c>
      <c r="F367" s="18">
        <v>0.44182195541358232</v>
      </c>
      <c r="G367" s="18">
        <v>0.48477986664363593</v>
      </c>
      <c r="H367" s="20">
        <v>0.51815725928181156</v>
      </c>
      <c r="I367" s="18">
        <v>0.49961985982831686</v>
      </c>
      <c r="J367" s="18">
        <v>0.53646212332839704</v>
      </c>
      <c r="K367" s="129">
        <v>1525</v>
      </c>
      <c r="L367" s="129">
        <v>963</v>
      </c>
      <c r="M367" s="18">
        <f t="shared" si="30"/>
        <v>-5.468574245062785E-2</v>
      </c>
      <c r="N367" s="18">
        <f t="shared" si="29"/>
        <v>5.468574245062785E-2</v>
      </c>
      <c r="O367" s="224">
        <f>AVERAGE(N367:N371)</f>
        <v>2.1874296980251208E-2</v>
      </c>
      <c r="P367" s="19" t="str">
        <f t="shared" si="33"/>
        <v>TRUE</v>
      </c>
      <c r="Q367" s="8" t="b">
        <f t="shared" si="31"/>
        <v>0</v>
      </c>
      <c r="R367" s="9" t="str">
        <f t="shared" si="32"/>
        <v>TRUE</v>
      </c>
      <c r="S367" s="2"/>
    </row>
    <row r="368" spans="1:19" ht="12.75" x14ac:dyDescent="0.2">
      <c r="A368" s="217"/>
      <c r="B368" s="23"/>
      <c r="C368" s="228"/>
      <c r="D368" s="24" t="s">
        <v>211</v>
      </c>
      <c r="E368" s="20">
        <v>0.29089121208230206</v>
      </c>
      <c r="F368" s="18">
        <v>0.27182593504981645</v>
      </c>
      <c r="G368" s="18">
        <v>0.31096335832099975</v>
      </c>
      <c r="H368" s="20">
        <v>0.28836852265816743</v>
      </c>
      <c r="I368" s="18">
        <v>0.27176127562769381</v>
      </c>
      <c r="J368" s="18">
        <v>0.30515977833224461</v>
      </c>
      <c r="K368" s="129">
        <v>775</v>
      </c>
      <c r="L368" s="129">
        <v>602</v>
      </c>
      <c r="M368" s="18">
        <f t="shared" si="30"/>
        <v>2.5226894241346387E-3</v>
      </c>
      <c r="N368" s="18">
        <f t="shared" si="29"/>
        <v>2.5226894241346387E-3</v>
      </c>
      <c r="O368" s="224">
        <f>AVERAGE(N368:N372)</f>
        <v>1.9662664945404133E-2</v>
      </c>
      <c r="P368" s="19" t="str">
        <f t="shared" si="33"/>
        <v/>
      </c>
      <c r="Q368" s="8" t="b">
        <f t="shared" si="31"/>
        <v>0</v>
      </c>
      <c r="R368" s="9" t="b">
        <f t="shared" si="32"/>
        <v>0</v>
      </c>
      <c r="S368" s="2"/>
    </row>
    <row r="369" spans="1:19" ht="12.75" x14ac:dyDescent="0.2">
      <c r="A369" s="217"/>
      <c r="B369" s="23"/>
      <c r="C369" s="228"/>
      <c r="D369" s="24" t="s">
        <v>212</v>
      </c>
      <c r="E369" s="20">
        <v>0.15377554192759943</v>
      </c>
      <c r="F369" s="18">
        <v>0.13871321562626948</v>
      </c>
      <c r="G369" s="18">
        <v>0.16979860623167162</v>
      </c>
      <c r="H369" s="20">
        <v>0.11621108938914747</v>
      </c>
      <c r="I369" s="18">
        <v>0.10472453818121907</v>
      </c>
      <c r="J369" s="18">
        <v>0.12835637214630546</v>
      </c>
      <c r="K369" s="129">
        <v>309</v>
      </c>
      <c r="L369" s="129">
        <v>318</v>
      </c>
      <c r="M369" s="18">
        <f t="shared" si="30"/>
        <v>3.7564452538451962E-2</v>
      </c>
      <c r="N369" s="18">
        <f t="shared" si="29"/>
        <v>3.7564452538451962E-2</v>
      </c>
      <c r="O369" s="224"/>
      <c r="P369" s="19" t="str">
        <f t="shared" si="33"/>
        <v>TRUE</v>
      </c>
      <c r="Q369" s="8" t="str">
        <f t="shared" si="31"/>
        <v>TRUE</v>
      </c>
      <c r="R369" s="9" t="b">
        <f t="shared" si="32"/>
        <v>0</v>
      </c>
      <c r="S369" s="2"/>
    </row>
    <row r="370" spans="1:19" ht="12.75" customHeight="1" x14ac:dyDescent="0.2">
      <c r="A370" s="217" t="s">
        <v>153</v>
      </c>
      <c r="B370" s="23"/>
      <c r="C370" s="228"/>
      <c r="D370" s="24" t="s">
        <v>213</v>
      </c>
      <c r="E370" s="20">
        <v>4.6911759569489744E-2</v>
      </c>
      <c r="F370" s="18">
        <v>3.8418003843121974E-2</v>
      </c>
      <c r="G370" s="18">
        <v>5.665919493983318E-2</v>
      </c>
      <c r="H370" s="20">
        <v>4.4015782719057199E-2</v>
      </c>
      <c r="I370" s="18">
        <v>3.6814101913561312E-2</v>
      </c>
      <c r="J370" s="18">
        <v>5.1938642704762117E-2</v>
      </c>
      <c r="K370" s="129">
        <v>124</v>
      </c>
      <c r="L370" s="129">
        <v>91</v>
      </c>
      <c r="M370" s="18">
        <f t="shared" si="30"/>
        <v>2.8959768504325453E-3</v>
      </c>
      <c r="N370" s="18">
        <f t="shared" si="29"/>
        <v>2.8959768504325453E-3</v>
      </c>
      <c r="O370" s="224"/>
      <c r="P370" s="19" t="str">
        <f t="shared" si="33"/>
        <v/>
      </c>
      <c r="Q370" s="8" t="b">
        <f t="shared" si="31"/>
        <v>0</v>
      </c>
      <c r="R370" s="9" t="b">
        <f t="shared" si="32"/>
        <v>0</v>
      </c>
      <c r="S370" s="2"/>
    </row>
    <row r="371" spans="1:19" ht="12.75" x14ac:dyDescent="0.2">
      <c r="A371" s="217"/>
      <c r="B371" s="21"/>
      <c r="C371" s="223"/>
      <c r="D371" s="24" t="s">
        <v>214</v>
      </c>
      <c r="E371" s="20">
        <v>4.4949969589425869E-2</v>
      </c>
      <c r="F371" s="18">
        <v>3.6666792941834857E-2</v>
      </c>
      <c r="G371" s="18">
        <v>5.4547315162288612E-2</v>
      </c>
      <c r="H371" s="20">
        <v>3.3247345951816817E-2</v>
      </c>
      <c r="I371" s="18">
        <v>2.7140490564237934E-2</v>
      </c>
      <c r="J371" s="18">
        <v>4.0387435554257396E-2</v>
      </c>
      <c r="K371" s="129">
        <v>91</v>
      </c>
      <c r="L371" s="129">
        <v>93</v>
      </c>
      <c r="M371" s="18">
        <f t="shared" si="30"/>
        <v>1.1702623637609051E-2</v>
      </c>
      <c r="N371" s="18">
        <f t="shared" si="29"/>
        <v>1.1702623637609051E-2</v>
      </c>
      <c r="O371" s="224"/>
      <c r="P371" s="19" t="str">
        <f t="shared" si="33"/>
        <v/>
      </c>
      <c r="Q371" s="8" t="b">
        <f t="shared" si="31"/>
        <v>0</v>
      </c>
      <c r="R371" s="9" t="b">
        <f t="shared" si="32"/>
        <v>0</v>
      </c>
      <c r="S371" s="2"/>
    </row>
    <row r="372" spans="1:19" ht="12.75" x14ac:dyDescent="0.2">
      <c r="A372" s="217" t="s">
        <v>153</v>
      </c>
      <c r="B372" s="22" t="s">
        <v>900</v>
      </c>
      <c r="C372" s="222" t="s">
        <v>239</v>
      </c>
      <c r="D372" s="24" t="s">
        <v>118</v>
      </c>
      <c r="E372" s="20">
        <v>0.47884155842275983</v>
      </c>
      <c r="F372" s="18">
        <v>0.45746115375890822</v>
      </c>
      <c r="G372" s="18">
        <v>0.50050775097015288</v>
      </c>
      <c r="H372" s="20">
        <v>0.52246914069915229</v>
      </c>
      <c r="I372" s="18">
        <v>0.503871125333482</v>
      </c>
      <c r="J372" s="18">
        <v>0.54070073630008719</v>
      </c>
      <c r="K372" s="129">
        <v>1508</v>
      </c>
      <c r="L372" s="129">
        <v>982</v>
      </c>
      <c r="M372" s="18">
        <f t="shared" si="30"/>
        <v>-4.3627582276392463E-2</v>
      </c>
      <c r="N372" s="18">
        <f t="shared" si="29"/>
        <v>4.3627582276392463E-2</v>
      </c>
      <c r="O372" s="224">
        <f>AVERAGE(N372:N376)</f>
        <v>1.7451032910557177E-2</v>
      </c>
      <c r="P372" s="19" t="str">
        <f t="shared" si="33"/>
        <v>TRUE</v>
      </c>
      <c r="Q372" s="8" t="b">
        <f t="shared" si="31"/>
        <v>0</v>
      </c>
      <c r="R372" s="9" t="str">
        <f t="shared" si="32"/>
        <v>TRUE</v>
      </c>
      <c r="S372" s="2"/>
    </row>
    <row r="373" spans="1:19" ht="12.75" x14ac:dyDescent="0.2">
      <c r="A373" s="217"/>
      <c r="B373" s="23"/>
      <c r="C373" s="228"/>
      <c r="D373" s="24" t="s">
        <v>211</v>
      </c>
      <c r="E373" s="20">
        <v>0.31335283307638789</v>
      </c>
      <c r="F373" s="18">
        <v>0.29377009440368196</v>
      </c>
      <c r="G373" s="18">
        <v>0.33374743301399412</v>
      </c>
      <c r="H373" s="20">
        <v>0.31020625178338163</v>
      </c>
      <c r="I373" s="18">
        <v>0.29333863410256733</v>
      </c>
      <c r="J373" s="18">
        <v>0.32744679349021572</v>
      </c>
      <c r="K373" s="129">
        <v>867</v>
      </c>
      <c r="L373" s="129">
        <v>657</v>
      </c>
      <c r="M373" s="18">
        <f t="shared" si="30"/>
        <v>3.1465812930062675E-3</v>
      </c>
      <c r="N373" s="18">
        <f t="shared" si="29"/>
        <v>3.1465812930062675E-3</v>
      </c>
      <c r="O373" s="224">
        <f>AVERAGE(N373:N377)</f>
        <v>1.127375919960332E-2</v>
      </c>
      <c r="P373" s="19" t="str">
        <f t="shared" si="33"/>
        <v/>
      </c>
      <c r="Q373" s="8" t="b">
        <f t="shared" si="31"/>
        <v>0</v>
      </c>
      <c r="R373" s="9" t="b">
        <f t="shared" si="32"/>
        <v>0</v>
      </c>
      <c r="S373" s="2"/>
    </row>
    <row r="374" spans="1:19" ht="12.75" x14ac:dyDescent="0.2">
      <c r="A374" s="217"/>
      <c r="B374" s="23"/>
      <c r="C374" s="228"/>
      <c r="D374" s="24" t="s">
        <v>212</v>
      </c>
      <c r="E374" s="20">
        <v>0.15371549813546559</v>
      </c>
      <c r="F374" s="18">
        <v>0.13878090932956691</v>
      </c>
      <c r="G374" s="18">
        <v>0.16987995987172844</v>
      </c>
      <c r="H374" s="20">
        <v>0.12183005349247768</v>
      </c>
      <c r="I374" s="18">
        <v>0.11013881749687508</v>
      </c>
      <c r="J374" s="18">
        <v>0.13426193686421939</v>
      </c>
      <c r="K374" s="129">
        <v>320</v>
      </c>
      <c r="L374" s="129">
        <v>311</v>
      </c>
      <c r="M374" s="18">
        <f t="shared" si="30"/>
        <v>3.1885444642987912E-2</v>
      </c>
      <c r="N374" s="18">
        <f t="shared" si="29"/>
        <v>3.1885444642987912E-2</v>
      </c>
      <c r="O374" s="224"/>
      <c r="P374" s="19" t="str">
        <f t="shared" si="33"/>
        <v>TRUE</v>
      </c>
      <c r="Q374" s="8" t="str">
        <f t="shared" si="31"/>
        <v>TRUE</v>
      </c>
      <c r="R374" s="9" t="b">
        <f t="shared" si="32"/>
        <v>0</v>
      </c>
      <c r="S374" s="2"/>
    </row>
    <row r="375" spans="1:19" ht="12.75" customHeight="1" x14ac:dyDescent="0.2">
      <c r="A375" s="217" t="s">
        <v>153</v>
      </c>
      <c r="B375" s="23"/>
      <c r="C375" s="228"/>
      <c r="D375" s="24" t="s">
        <v>213</v>
      </c>
      <c r="E375" s="20">
        <v>3.2847981084051459E-2</v>
      </c>
      <c r="F375" s="18">
        <v>2.5849494593966842E-2</v>
      </c>
      <c r="G375" s="18">
        <v>4.1252622262963785E-2</v>
      </c>
      <c r="H375" s="20">
        <v>2.7899433522119276E-2</v>
      </c>
      <c r="I375" s="18">
        <v>2.2367039157989925E-2</v>
      </c>
      <c r="J375" s="18">
        <v>3.4548442522123524E-2</v>
      </c>
      <c r="K375" s="129">
        <v>73</v>
      </c>
      <c r="L375" s="129">
        <v>70</v>
      </c>
      <c r="M375" s="18">
        <f t="shared" si="30"/>
        <v>4.9485475619321824E-3</v>
      </c>
      <c r="N375" s="18">
        <f t="shared" si="29"/>
        <v>4.9485475619321824E-3</v>
      </c>
      <c r="O375" s="224"/>
      <c r="P375" s="19" t="str">
        <f t="shared" si="33"/>
        <v/>
      </c>
      <c r="Q375" s="8" t="b">
        <f t="shared" si="31"/>
        <v>0</v>
      </c>
      <c r="R375" s="9" t="b">
        <f t="shared" si="32"/>
        <v>0</v>
      </c>
      <c r="S375" s="2"/>
    </row>
    <row r="376" spans="1:19" ht="12.75" x14ac:dyDescent="0.2">
      <c r="A376" s="217"/>
      <c r="B376" s="21"/>
      <c r="C376" s="223"/>
      <c r="D376" s="24" t="s">
        <v>214</v>
      </c>
      <c r="E376" s="20">
        <v>2.124212928133621E-2</v>
      </c>
      <c r="F376" s="18">
        <v>1.5715695100298521E-2</v>
      </c>
      <c r="G376" s="18">
        <v>2.8196328923762115E-2</v>
      </c>
      <c r="H376" s="20">
        <v>1.7595120502869151E-2</v>
      </c>
      <c r="I376" s="18">
        <v>1.3322133582971131E-2</v>
      </c>
      <c r="J376" s="18">
        <v>2.3075790830382581E-2</v>
      </c>
      <c r="K376" s="129">
        <v>56</v>
      </c>
      <c r="L376" s="129">
        <v>46</v>
      </c>
      <c r="M376" s="18">
        <f t="shared" si="30"/>
        <v>3.6470087784670584E-3</v>
      </c>
      <c r="N376" s="18">
        <f t="shared" si="29"/>
        <v>3.6470087784670584E-3</v>
      </c>
      <c r="O376" s="224"/>
      <c r="P376" s="19" t="str">
        <f t="shared" si="33"/>
        <v/>
      </c>
      <c r="Q376" s="8" t="b">
        <f t="shared" si="31"/>
        <v>0</v>
      </c>
      <c r="R376" s="9" t="b">
        <f t="shared" si="32"/>
        <v>0</v>
      </c>
      <c r="S376" s="2"/>
    </row>
    <row r="377" spans="1:19" ht="12.75" x14ac:dyDescent="0.2">
      <c r="A377" s="217" t="s">
        <v>153</v>
      </c>
      <c r="B377" s="22" t="s">
        <v>901</v>
      </c>
      <c r="C377" s="222" t="s">
        <v>240</v>
      </c>
      <c r="D377" s="24" t="s">
        <v>118</v>
      </c>
      <c r="E377" s="20">
        <v>0.22016329136380627</v>
      </c>
      <c r="F377" s="18">
        <v>0.20256436082679152</v>
      </c>
      <c r="G377" s="18">
        <v>0.23825738294818399</v>
      </c>
      <c r="H377" s="20">
        <v>0.23290450508542945</v>
      </c>
      <c r="I377" s="18">
        <v>0.21768987291088648</v>
      </c>
      <c r="J377" s="18">
        <v>0.24886275377031297</v>
      </c>
      <c r="K377" s="129">
        <v>672</v>
      </c>
      <c r="L377" s="129">
        <v>458</v>
      </c>
      <c r="M377" s="18">
        <f t="shared" si="30"/>
        <v>-1.2741213721623179E-2</v>
      </c>
      <c r="N377" s="18">
        <f t="shared" si="29"/>
        <v>1.2741213721623179E-2</v>
      </c>
      <c r="O377" s="224">
        <f>AVERAGE(N377:N381)</f>
        <v>2.2625227188839615E-2</v>
      </c>
      <c r="P377" s="19" t="str">
        <f t="shared" si="33"/>
        <v/>
      </c>
      <c r="Q377" s="8" t="b">
        <f t="shared" si="31"/>
        <v>0</v>
      </c>
      <c r="R377" s="9" t="b">
        <f t="shared" si="32"/>
        <v>0</v>
      </c>
      <c r="S377" s="2"/>
    </row>
    <row r="378" spans="1:19" ht="12.75" x14ac:dyDescent="0.2">
      <c r="A378" s="217"/>
      <c r="B378" s="23"/>
      <c r="C378" s="228"/>
      <c r="D378" s="24" t="s">
        <v>211</v>
      </c>
      <c r="E378" s="20">
        <v>0.26243606237856415</v>
      </c>
      <c r="F378" s="18">
        <v>0.24394873590801208</v>
      </c>
      <c r="G378" s="18">
        <v>0.28186038669716007</v>
      </c>
      <c r="H378" s="20">
        <v>0.28688120912034309</v>
      </c>
      <c r="I378" s="18">
        <v>0.27037079565634431</v>
      </c>
      <c r="J378" s="18">
        <v>0.30372029869397199</v>
      </c>
      <c r="K378" s="129">
        <v>847</v>
      </c>
      <c r="L378" s="129">
        <v>557</v>
      </c>
      <c r="M378" s="18">
        <f t="shared" si="30"/>
        <v>-2.4445146741778945E-2</v>
      </c>
      <c r="N378" s="18">
        <f t="shared" si="29"/>
        <v>2.4445146741778945E-2</v>
      </c>
      <c r="O378" s="224">
        <f>AVERAGE(N378:N382)</f>
        <v>2.0192190284236154E-2</v>
      </c>
      <c r="P378" s="19" t="str">
        <f t="shared" si="33"/>
        <v/>
      </c>
      <c r="Q378" s="8" t="b">
        <f t="shared" si="31"/>
        <v>0</v>
      </c>
      <c r="R378" s="9" t="b">
        <f t="shared" si="32"/>
        <v>0</v>
      </c>
      <c r="S378" s="2"/>
    </row>
    <row r="379" spans="1:19" ht="12.75" x14ac:dyDescent="0.2">
      <c r="A379" s="217"/>
      <c r="B379" s="23"/>
      <c r="C379" s="228"/>
      <c r="D379" s="24" t="s">
        <v>212</v>
      </c>
      <c r="E379" s="20">
        <v>0.2686293611508726</v>
      </c>
      <c r="F379" s="18">
        <v>0.25008269093280244</v>
      </c>
      <c r="G379" s="18">
        <v>0.2882813847577429</v>
      </c>
      <c r="H379" s="20">
        <v>0.24739918392720067</v>
      </c>
      <c r="I379" s="18">
        <v>0.2318681353495933</v>
      </c>
      <c r="J379" s="18">
        <v>0.263691578570449</v>
      </c>
      <c r="K379" s="129">
        <v>685</v>
      </c>
      <c r="L379" s="129">
        <v>561</v>
      </c>
      <c r="M379" s="18">
        <f t="shared" si="30"/>
        <v>2.1230177223671931E-2</v>
      </c>
      <c r="N379" s="18">
        <f t="shared" si="29"/>
        <v>2.1230177223671931E-2</v>
      </c>
      <c r="O379" s="224"/>
      <c r="P379" s="19" t="str">
        <f t="shared" si="33"/>
        <v/>
      </c>
      <c r="Q379" s="8" t="b">
        <f t="shared" si="31"/>
        <v>0</v>
      </c>
      <c r="R379" s="9" t="b">
        <f t="shared" si="32"/>
        <v>0</v>
      </c>
      <c r="S379" s="2"/>
    </row>
    <row r="380" spans="1:19" ht="12.75" customHeight="1" x14ac:dyDescent="0.2">
      <c r="A380" s="217" t="s">
        <v>153</v>
      </c>
      <c r="B380" s="23"/>
      <c r="C380" s="228"/>
      <c r="D380" s="24" t="s">
        <v>213</v>
      </c>
      <c r="E380" s="20">
        <v>0.12338603384487305</v>
      </c>
      <c r="F380" s="18">
        <v>0.10966602930529255</v>
      </c>
      <c r="G380" s="18">
        <v>0.13800252139842195</v>
      </c>
      <c r="H380" s="20">
        <v>0.14276274135356984</v>
      </c>
      <c r="I380" s="18">
        <v>0.13017343658778166</v>
      </c>
      <c r="J380" s="18">
        <v>0.15596923797582218</v>
      </c>
      <c r="K380" s="129">
        <v>365</v>
      </c>
      <c r="L380" s="129">
        <v>264</v>
      </c>
      <c r="M380" s="18">
        <f t="shared" si="30"/>
        <v>-1.9376707508696786E-2</v>
      </c>
      <c r="N380" s="18">
        <f t="shared" si="29"/>
        <v>1.9376707508696786E-2</v>
      </c>
      <c r="O380" s="224"/>
      <c r="P380" s="19" t="str">
        <f t="shared" si="33"/>
        <v/>
      </c>
      <c r="Q380" s="8" t="b">
        <f t="shared" si="31"/>
        <v>0</v>
      </c>
      <c r="R380" s="9" t="b">
        <f t="shared" si="32"/>
        <v>0</v>
      </c>
      <c r="S380" s="2"/>
    </row>
    <row r="381" spans="1:19" ht="12.75" x14ac:dyDescent="0.2">
      <c r="A381" s="217"/>
      <c r="B381" s="21"/>
      <c r="C381" s="223"/>
      <c r="D381" s="24" t="s">
        <v>214</v>
      </c>
      <c r="E381" s="20">
        <v>0.12538525126188452</v>
      </c>
      <c r="F381" s="18">
        <v>0.11150276884421864</v>
      </c>
      <c r="G381" s="18">
        <v>0.14002884752644473</v>
      </c>
      <c r="H381" s="20">
        <v>9.0052360513457289E-2</v>
      </c>
      <c r="I381" s="18">
        <v>7.9810857580366407E-2</v>
      </c>
      <c r="J381" s="18">
        <v>0.1009157629258336</v>
      </c>
      <c r="K381" s="129">
        <v>255</v>
      </c>
      <c r="L381" s="129">
        <v>228</v>
      </c>
      <c r="M381" s="18">
        <f t="shared" si="30"/>
        <v>3.5332890748427229E-2</v>
      </c>
      <c r="N381" s="18">
        <f t="shared" si="29"/>
        <v>3.5332890748427229E-2</v>
      </c>
      <c r="O381" s="224"/>
      <c r="P381" s="19" t="str">
        <f t="shared" si="33"/>
        <v>TRUE</v>
      </c>
      <c r="Q381" s="8" t="str">
        <f t="shared" si="31"/>
        <v>TRUE</v>
      </c>
      <c r="R381" s="9" t="b">
        <f t="shared" si="32"/>
        <v>0</v>
      </c>
      <c r="S381" s="2"/>
    </row>
    <row r="382" spans="1:19" ht="15" customHeight="1" x14ac:dyDescent="0.2">
      <c r="A382" s="217" t="s">
        <v>153</v>
      </c>
      <c r="B382" s="22" t="s">
        <v>902</v>
      </c>
      <c r="C382" s="222" t="s">
        <v>241</v>
      </c>
      <c r="D382" s="24" t="s">
        <v>118</v>
      </c>
      <c r="E382" s="20">
        <v>0.45750020695865823</v>
      </c>
      <c r="F382" s="18">
        <v>0.43604723463375028</v>
      </c>
      <c r="G382" s="18">
        <v>0.47896540141231614</v>
      </c>
      <c r="H382" s="20">
        <v>0.45692417776005234</v>
      </c>
      <c r="I382" s="18">
        <v>0.43847886638880984</v>
      </c>
      <c r="J382" s="18">
        <v>0.47520736994474733</v>
      </c>
      <c r="K382" s="129">
        <v>1333</v>
      </c>
      <c r="L382" s="129">
        <v>972</v>
      </c>
      <c r="M382" s="18">
        <f t="shared" si="30"/>
        <v>5.7602919860588742E-4</v>
      </c>
      <c r="N382" s="18">
        <f t="shared" si="29"/>
        <v>5.7602919860588742E-4</v>
      </c>
      <c r="O382" s="224">
        <f>AVERAGE(N382:N386)</f>
        <v>1.1143140521760783E-2</v>
      </c>
      <c r="P382" s="19" t="str">
        <f t="shared" si="33"/>
        <v/>
      </c>
      <c r="Q382" s="8" t="b">
        <f t="shared" si="31"/>
        <v>0</v>
      </c>
      <c r="R382" s="9" t="b">
        <f t="shared" si="32"/>
        <v>0</v>
      </c>
      <c r="S382" s="2"/>
    </row>
    <row r="383" spans="1:19" ht="12.75" x14ac:dyDescent="0.2">
      <c r="A383" s="217"/>
      <c r="B383" s="23"/>
      <c r="C383" s="228"/>
      <c r="D383" s="24" t="s">
        <v>211</v>
      </c>
      <c r="E383" s="20">
        <v>0.23236453698246631</v>
      </c>
      <c r="F383" s="18">
        <v>0.21476530633292901</v>
      </c>
      <c r="G383" s="18">
        <v>0.25116634568869722</v>
      </c>
      <c r="H383" s="20">
        <v>0.25552987401011878</v>
      </c>
      <c r="I383" s="18">
        <v>0.23983246667214503</v>
      </c>
      <c r="J383" s="18">
        <v>0.27199951549271084</v>
      </c>
      <c r="K383" s="129">
        <v>706</v>
      </c>
      <c r="L383" s="129">
        <v>474</v>
      </c>
      <c r="M383" s="18">
        <f t="shared" si="30"/>
        <v>-2.3165337027652472E-2</v>
      </c>
      <c r="N383" s="18">
        <f t="shared" si="29"/>
        <v>2.3165337027652472E-2</v>
      </c>
      <c r="O383" s="224">
        <f>AVERAGE(N383:N387)</f>
        <v>1.3381435467448907E-2</v>
      </c>
      <c r="P383" s="19" t="str">
        <f t="shared" si="33"/>
        <v/>
      </c>
      <c r="Q383" s="8" t="b">
        <f t="shared" si="31"/>
        <v>0</v>
      </c>
      <c r="R383" s="9" t="b">
        <f t="shared" si="32"/>
        <v>0</v>
      </c>
      <c r="S383" s="2"/>
    </row>
    <row r="384" spans="1:19" ht="12.75" x14ac:dyDescent="0.2">
      <c r="A384" s="217"/>
      <c r="B384" s="23"/>
      <c r="C384" s="228"/>
      <c r="D384" s="24" t="s">
        <v>212</v>
      </c>
      <c r="E384" s="20">
        <v>0.16410400360584793</v>
      </c>
      <c r="F384" s="18">
        <v>0.1484458234482732</v>
      </c>
      <c r="G384" s="18">
        <v>0.18034708456366544</v>
      </c>
      <c r="H384" s="20">
        <v>0.14690370163878433</v>
      </c>
      <c r="I384" s="18">
        <v>0.13426038297893886</v>
      </c>
      <c r="J384" s="18">
        <v>0.16037217294947281</v>
      </c>
      <c r="K384" s="129">
        <v>403</v>
      </c>
      <c r="L384" s="129">
        <v>334</v>
      </c>
      <c r="M384" s="18">
        <f t="shared" si="30"/>
        <v>1.7200301967063597E-2</v>
      </c>
      <c r="N384" s="18">
        <f t="shared" si="29"/>
        <v>1.7200301967063597E-2</v>
      </c>
      <c r="O384" s="224"/>
      <c r="P384" s="19" t="str">
        <f t="shared" si="33"/>
        <v/>
      </c>
      <c r="Q384" s="8" t="b">
        <f t="shared" si="31"/>
        <v>0</v>
      </c>
      <c r="R384" s="9" t="b">
        <f t="shared" si="32"/>
        <v>0</v>
      </c>
      <c r="S384" s="2"/>
    </row>
    <row r="385" spans="1:19" ht="12.75" customHeight="1" x14ac:dyDescent="0.2">
      <c r="A385" s="217" t="s">
        <v>153</v>
      </c>
      <c r="B385" s="23"/>
      <c r="C385" s="228"/>
      <c r="D385" s="24" t="s">
        <v>213</v>
      </c>
      <c r="E385" s="20">
        <v>8.647975587184005E-2</v>
      </c>
      <c r="F385" s="18">
        <v>7.5015059368155529E-2</v>
      </c>
      <c r="G385" s="18">
        <v>9.925521192077591E-2</v>
      </c>
      <c r="H385" s="20">
        <v>9.1172270148589252E-2</v>
      </c>
      <c r="I385" s="18">
        <v>8.081623412913902E-2</v>
      </c>
      <c r="J385" s="18">
        <v>0.1020328580641834</v>
      </c>
      <c r="K385" s="129">
        <v>254</v>
      </c>
      <c r="L385" s="129">
        <v>176</v>
      </c>
      <c r="M385" s="18">
        <f t="shared" si="30"/>
        <v>-4.6925142767492017E-3</v>
      </c>
      <c r="N385" s="18">
        <f t="shared" ref="N385:N448" si="34">ABS(M385)</f>
        <v>4.6925142767492017E-3</v>
      </c>
      <c r="O385" s="224"/>
      <c r="P385" s="19" t="str">
        <f t="shared" si="33"/>
        <v/>
      </c>
      <c r="Q385" s="8" t="b">
        <f t="shared" si="31"/>
        <v>0</v>
      </c>
      <c r="R385" s="9" t="b">
        <f t="shared" si="32"/>
        <v>0</v>
      </c>
      <c r="S385" s="2"/>
    </row>
    <row r="386" spans="1:19" ht="12.75" x14ac:dyDescent="0.2">
      <c r="A386" s="217"/>
      <c r="B386" s="21"/>
      <c r="C386" s="223"/>
      <c r="D386" s="24" t="s">
        <v>214</v>
      </c>
      <c r="E386" s="20">
        <v>5.9551496581188162E-2</v>
      </c>
      <c r="F386" s="18">
        <v>4.9894720829845536E-2</v>
      </c>
      <c r="G386" s="18">
        <v>7.029252127720953E-2</v>
      </c>
      <c r="H386" s="20">
        <v>4.9469976442455404E-2</v>
      </c>
      <c r="I386" s="18">
        <v>4.2025991007883984E-2</v>
      </c>
      <c r="J386" s="18">
        <v>5.8046635143108816E-2</v>
      </c>
      <c r="K386" s="129">
        <v>128</v>
      </c>
      <c r="L386" s="129">
        <v>112</v>
      </c>
      <c r="M386" s="18">
        <f t="shared" si="30"/>
        <v>1.0081520138732758E-2</v>
      </c>
      <c r="N386" s="18">
        <f t="shared" si="34"/>
        <v>1.0081520138732758E-2</v>
      </c>
      <c r="O386" s="224"/>
      <c r="P386" s="19" t="str">
        <f t="shared" si="33"/>
        <v/>
      </c>
      <c r="Q386" s="8" t="b">
        <f t="shared" si="31"/>
        <v>0</v>
      </c>
      <c r="R386" s="9" t="b">
        <f t="shared" si="32"/>
        <v>0</v>
      </c>
      <c r="S386" s="2"/>
    </row>
    <row r="387" spans="1:19" ht="15" customHeight="1" x14ac:dyDescent="0.2">
      <c r="A387" s="217" t="s">
        <v>153</v>
      </c>
      <c r="B387" s="22" t="s">
        <v>903</v>
      </c>
      <c r="C387" s="222" t="s">
        <v>242</v>
      </c>
      <c r="D387" s="24" t="s">
        <v>118</v>
      </c>
      <c r="E387" s="20">
        <v>0.55582395452282851</v>
      </c>
      <c r="F387" s="18">
        <v>0.53461309804383927</v>
      </c>
      <c r="G387" s="18">
        <v>0.57741569997325626</v>
      </c>
      <c r="H387" s="20">
        <v>0.544056450595782</v>
      </c>
      <c r="I387" s="18">
        <v>0.52550240194011977</v>
      </c>
      <c r="J387" s="18">
        <v>0.56222634146007433</v>
      </c>
      <c r="K387" s="129">
        <v>1573</v>
      </c>
      <c r="L387" s="129">
        <v>1167</v>
      </c>
      <c r="M387" s="18">
        <f t="shared" ref="M387:M450" si="35">SUM(E387-H387)</f>
        <v>1.1767503927046508E-2</v>
      </c>
      <c r="N387" s="18">
        <f t="shared" si="34"/>
        <v>1.1767503927046508E-2</v>
      </c>
      <c r="O387" s="224">
        <f>AVERAGE(N387:N391)</f>
        <v>9.9002627913556181E-3</v>
      </c>
      <c r="P387" s="19" t="str">
        <f t="shared" si="33"/>
        <v/>
      </c>
      <c r="Q387" s="8" t="b">
        <f t="shared" ref="Q387:Q450" si="36">IF(AND($F387&gt;$J387,$I387&lt;$G387),"TRUE")</f>
        <v>0</v>
      </c>
      <c r="R387" s="9" t="b">
        <f t="shared" ref="R387:R450" si="37">IF($I387&gt;$G387, "TRUE")</f>
        <v>0</v>
      </c>
      <c r="S387" s="2"/>
    </row>
    <row r="388" spans="1:19" ht="12.75" x14ac:dyDescent="0.2">
      <c r="A388" s="217"/>
      <c r="B388" s="23"/>
      <c r="C388" s="228"/>
      <c r="D388" s="24" t="s">
        <v>211</v>
      </c>
      <c r="E388" s="20">
        <v>0.20270435958822386</v>
      </c>
      <c r="F388" s="18">
        <v>0.18571058770257276</v>
      </c>
      <c r="G388" s="18">
        <v>0.22034358924185216</v>
      </c>
      <c r="H388" s="20">
        <v>0.22633774614690072</v>
      </c>
      <c r="I388" s="18">
        <v>0.21112807566407552</v>
      </c>
      <c r="J388" s="18">
        <v>0.24198224211525232</v>
      </c>
      <c r="K388" s="129">
        <v>634</v>
      </c>
      <c r="L388" s="129">
        <v>428</v>
      </c>
      <c r="M388" s="18">
        <f t="shared" si="35"/>
        <v>-2.3633386558676861E-2</v>
      </c>
      <c r="N388" s="18">
        <f t="shared" si="34"/>
        <v>2.3633386558676861E-2</v>
      </c>
      <c r="O388" s="224">
        <f>AVERAGE(N388:N392)</f>
        <v>2.0334567526912727E-2</v>
      </c>
      <c r="P388" s="19" t="str">
        <f t="shared" si="33"/>
        <v/>
      </c>
      <c r="Q388" s="8" t="b">
        <f t="shared" si="36"/>
        <v>0</v>
      </c>
      <c r="R388" s="9" t="b">
        <f t="shared" si="37"/>
        <v>0</v>
      </c>
      <c r="S388" s="2"/>
    </row>
    <row r="389" spans="1:19" ht="12.75" x14ac:dyDescent="0.2">
      <c r="A389" s="217"/>
      <c r="B389" s="23"/>
      <c r="C389" s="228"/>
      <c r="D389" s="24" t="s">
        <v>212</v>
      </c>
      <c r="E389" s="20">
        <v>0.13298774648247802</v>
      </c>
      <c r="F389" s="18">
        <v>0.11886060473371024</v>
      </c>
      <c r="G389" s="18">
        <v>0.14812327274049009</v>
      </c>
      <c r="H389" s="20">
        <v>0.12000459343113511</v>
      </c>
      <c r="I389" s="18">
        <v>0.10844592357147163</v>
      </c>
      <c r="J389" s="18">
        <v>0.13241737959819333</v>
      </c>
      <c r="K389" s="129">
        <v>321</v>
      </c>
      <c r="L389" s="129">
        <v>270</v>
      </c>
      <c r="M389" s="18">
        <f t="shared" si="35"/>
        <v>1.2983153051342913E-2</v>
      </c>
      <c r="N389" s="18">
        <f t="shared" si="34"/>
        <v>1.2983153051342913E-2</v>
      </c>
      <c r="O389" s="224"/>
      <c r="P389" s="19" t="str">
        <f t="shared" si="33"/>
        <v/>
      </c>
      <c r="Q389" s="8" t="b">
        <f t="shared" si="36"/>
        <v>0</v>
      </c>
      <c r="R389" s="9" t="b">
        <f t="shared" si="37"/>
        <v>0</v>
      </c>
      <c r="S389" s="2"/>
    </row>
    <row r="390" spans="1:19" ht="12.75" customHeight="1" x14ac:dyDescent="0.2">
      <c r="A390" s="217" t="s">
        <v>153</v>
      </c>
      <c r="B390" s="23"/>
      <c r="C390" s="228"/>
      <c r="D390" s="24" t="s">
        <v>213</v>
      </c>
      <c r="E390" s="20">
        <v>5.7515389749440475E-2</v>
      </c>
      <c r="F390" s="18">
        <v>4.8119633964409339E-2</v>
      </c>
      <c r="G390" s="18">
        <v>6.8204528619168703E-2</v>
      </c>
      <c r="H390" s="20">
        <v>5.7856837727699874E-2</v>
      </c>
      <c r="I390" s="18">
        <v>4.956768253516862E-2</v>
      </c>
      <c r="J390" s="18">
        <v>6.6777258081586965E-2</v>
      </c>
      <c r="K390" s="129">
        <v>155</v>
      </c>
      <c r="L390" s="129">
        <v>108</v>
      </c>
      <c r="M390" s="18">
        <f t="shared" si="35"/>
        <v>-3.4144797825939877E-4</v>
      </c>
      <c r="N390" s="18">
        <f t="shared" si="34"/>
        <v>3.4144797825939877E-4</v>
      </c>
      <c r="O390" s="224"/>
      <c r="P390" s="19" t="str">
        <f t="shared" si="33"/>
        <v/>
      </c>
      <c r="Q390" s="8" t="b">
        <f t="shared" si="36"/>
        <v>0</v>
      </c>
      <c r="R390" s="9" t="b">
        <f t="shared" si="37"/>
        <v>0</v>
      </c>
      <c r="S390" s="2"/>
    </row>
    <row r="391" spans="1:19" ht="12.75" x14ac:dyDescent="0.2">
      <c r="A391" s="217"/>
      <c r="B391" s="21"/>
      <c r="C391" s="223"/>
      <c r="D391" s="24" t="s">
        <v>214</v>
      </c>
      <c r="E391" s="20">
        <v>5.0968549657029412E-2</v>
      </c>
      <c r="F391" s="18">
        <v>4.1932915299480594E-2</v>
      </c>
      <c r="G391" s="18">
        <v>6.0870458197506243E-2</v>
      </c>
      <c r="H391" s="20">
        <v>5.1744372098481824E-2</v>
      </c>
      <c r="I391" s="18">
        <v>4.3988154850437139E-2</v>
      </c>
      <c r="J391" s="18">
        <v>6.0329424372133733E-2</v>
      </c>
      <c r="K391" s="129">
        <v>141</v>
      </c>
      <c r="L391" s="129">
        <v>95</v>
      </c>
      <c r="M391" s="18">
        <f t="shared" si="35"/>
        <v>-7.7582244145241175E-4</v>
      </c>
      <c r="N391" s="18">
        <f t="shared" si="34"/>
        <v>7.7582244145241175E-4</v>
      </c>
      <c r="O391" s="224"/>
      <c r="P391" s="19" t="str">
        <f t="shared" si="33"/>
        <v/>
      </c>
      <c r="Q391" s="8" t="b">
        <f t="shared" si="36"/>
        <v>0</v>
      </c>
      <c r="R391" s="9" t="b">
        <f t="shared" si="37"/>
        <v>0</v>
      </c>
      <c r="S391" s="2"/>
    </row>
    <row r="392" spans="1:19" ht="15" customHeight="1" x14ac:dyDescent="0.2">
      <c r="A392" s="217" t="s">
        <v>153</v>
      </c>
      <c r="B392" s="22" t="s">
        <v>904</v>
      </c>
      <c r="C392" s="222" t="s">
        <v>243</v>
      </c>
      <c r="D392" s="24" t="s">
        <v>118</v>
      </c>
      <c r="E392" s="20">
        <v>0.29657786288007432</v>
      </c>
      <c r="F392" s="18">
        <v>0.27698700905812595</v>
      </c>
      <c r="G392" s="18">
        <v>0.31677300288711285</v>
      </c>
      <c r="H392" s="20">
        <v>0.36051689048490637</v>
      </c>
      <c r="I392" s="18">
        <v>0.34262210291207912</v>
      </c>
      <c r="J392" s="18">
        <v>0.37842380352381788</v>
      </c>
      <c r="K392" s="129">
        <v>1021</v>
      </c>
      <c r="L392" s="129">
        <v>627</v>
      </c>
      <c r="M392" s="18">
        <f t="shared" si="35"/>
        <v>-6.3939027604832055E-2</v>
      </c>
      <c r="N392" s="18">
        <f t="shared" si="34"/>
        <v>6.3939027604832055E-2</v>
      </c>
      <c r="O392" s="224">
        <f>AVERAGE(N392:N396)</f>
        <v>3.2803803260804489E-2</v>
      </c>
      <c r="P392" s="19" t="str">
        <f t="shared" si="33"/>
        <v>TRUE</v>
      </c>
      <c r="Q392" s="8" t="b">
        <f t="shared" si="36"/>
        <v>0</v>
      </c>
      <c r="R392" s="9" t="str">
        <f t="shared" si="37"/>
        <v>TRUE</v>
      </c>
      <c r="S392" s="2"/>
    </row>
    <row r="393" spans="1:19" ht="12.75" x14ac:dyDescent="0.2">
      <c r="A393" s="217"/>
      <c r="B393" s="23"/>
      <c r="C393" s="228"/>
      <c r="D393" s="24" t="s">
        <v>211</v>
      </c>
      <c r="E393" s="20">
        <v>0.18766699817697569</v>
      </c>
      <c r="F393" s="18">
        <v>0.17127254960011784</v>
      </c>
      <c r="G393" s="18">
        <v>0.20529958284303762</v>
      </c>
      <c r="H393" s="20">
        <v>0.20573747872415513</v>
      </c>
      <c r="I393" s="18">
        <v>0.19095764900558104</v>
      </c>
      <c r="J393" s="18">
        <v>0.22110406763048965</v>
      </c>
      <c r="K393" s="129">
        <v>561</v>
      </c>
      <c r="L393" s="129">
        <v>381</v>
      </c>
      <c r="M393" s="18">
        <f t="shared" si="35"/>
        <v>-1.8070480547179441E-2</v>
      </c>
      <c r="N393" s="18">
        <f t="shared" si="34"/>
        <v>1.8070480547179441E-2</v>
      </c>
      <c r="O393" s="224">
        <f>AVERAGE(N393:N397)</f>
        <v>2.6802100728879109E-2</v>
      </c>
      <c r="P393" s="19" t="str">
        <f t="shared" si="33"/>
        <v/>
      </c>
      <c r="Q393" s="8" t="b">
        <f t="shared" si="36"/>
        <v>0</v>
      </c>
      <c r="R393" s="9" t="b">
        <f t="shared" si="37"/>
        <v>0</v>
      </c>
      <c r="S393" s="2"/>
    </row>
    <row r="394" spans="1:19" ht="12.75" x14ac:dyDescent="0.2">
      <c r="A394" s="217"/>
      <c r="B394" s="23"/>
      <c r="C394" s="228"/>
      <c r="D394" s="24" t="s">
        <v>212</v>
      </c>
      <c r="E394" s="20">
        <v>0.2140389111173969</v>
      </c>
      <c r="F394" s="18">
        <v>0.19658226532036147</v>
      </c>
      <c r="G394" s="18">
        <v>0.23231240759727967</v>
      </c>
      <c r="H394" s="20">
        <v>0.18215437020994177</v>
      </c>
      <c r="I394" s="18">
        <v>0.16811959483487104</v>
      </c>
      <c r="J394" s="18">
        <v>0.19690705241677839</v>
      </c>
      <c r="K394" s="129">
        <v>520</v>
      </c>
      <c r="L394" s="129">
        <v>417</v>
      </c>
      <c r="M394" s="18">
        <f t="shared" si="35"/>
        <v>3.1884540907455128E-2</v>
      </c>
      <c r="N394" s="18">
        <f t="shared" si="34"/>
        <v>3.1884540907455128E-2</v>
      </c>
      <c r="O394" s="224"/>
      <c r="P394" s="19" t="str">
        <f t="shared" si="33"/>
        <v/>
      </c>
      <c r="Q394" s="8" t="b">
        <f t="shared" si="36"/>
        <v>0</v>
      </c>
      <c r="R394" s="9" t="b">
        <f t="shared" si="37"/>
        <v>0</v>
      </c>
      <c r="S394" s="2"/>
    </row>
    <row r="395" spans="1:19" ht="12.75" customHeight="1" x14ac:dyDescent="0.2">
      <c r="A395" s="217" t="s">
        <v>153</v>
      </c>
      <c r="B395" s="23"/>
      <c r="C395" s="228"/>
      <c r="D395" s="24" t="s">
        <v>213</v>
      </c>
      <c r="E395" s="20">
        <v>0.18389206252803142</v>
      </c>
      <c r="F395" s="18">
        <v>0.16746264123022084</v>
      </c>
      <c r="G395" s="18">
        <v>0.20121174872622016</v>
      </c>
      <c r="H395" s="20">
        <v>0.15736406192163305</v>
      </c>
      <c r="I395" s="18">
        <v>0.14397505697275362</v>
      </c>
      <c r="J395" s="18">
        <v>0.17112205145200821</v>
      </c>
      <c r="K395" s="129">
        <v>421</v>
      </c>
      <c r="L395" s="129">
        <v>376</v>
      </c>
      <c r="M395" s="18">
        <f t="shared" si="35"/>
        <v>2.6528000606398372E-2</v>
      </c>
      <c r="N395" s="18">
        <f t="shared" si="34"/>
        <v>2.6528000606398372E-2</v>
      </c>
      <c r="O395" s="224"/>
      <c r="P395" s="19" t="str">
        <f t="shared" si="33"/>
        <v/>
      </c>
      <c r="Q395" s="8" t="b">
        <f t="shared" si="36"/>
        <v>0</v>
      </c>
      <c r="R395" s="9" t="b">
        <f t="shared" si="37"/>
        <v>0</v>
      </c>
      <c r="S395" s="2"/>
    </row>
    <row r="396" spans="1:19" ht="12.75" x14ac:dyDescent="0.2">
      <c r="A396" s="217"/>
      <c r="B396" s="21"/>
      <c r="C396" s="223"/>
      <c r="D396" s="24" t="s">
        <v>214</v>
      </c>
      <c r="E396" s="20">
        <v>0.11782416529752245</v>
      </c>
      <c r="F396" s="18">
        <v>0.10415580601734098</v>
      </c>
      <c r="G396" s="18">
        <v>0.13223135942533937</v>
      </c>
      <c r="H396" s="20">
        <v>9.4227198659365005E-2</v>
      </c>
      <c r="I396" s="18">
        <v>8.3699613997226502E-2</v>
      </c>
      <c r="J396" s="18">
        <v>0.10548818607348685</v>
      </c>
      <c r="K396" s="129">
        <v>238</v>
      </c>
      <c r="L396" s="129">
        <v>223</v>
      </c>
      <c r="M396" s="18">
        <f t="shared" si="35"/>
        <v>2.3596966638157441E-2</v>
      </c>
      <c r="N396" s="18">
        <f t="shared" si="34"/>
        <v>2.3596966638157441E-2</v>
      </c>
      <c r="O396" s="224"/>
      <c r="P396" s="19" t="str">
        <f t="shared" si="33"/>
        <v/>
      </c>
      <c r="Q396" s="8" t="b">
        <f t="shared" si="36"/>
        <v>0</v>
      </c>
      <c r="R396" s="9" t="b">
        <f t="shared" si="37"/>
        <v>0</v>
      </c>
      <c r="S396" s="2"/>
    </row>
    <row r="397" spans="1:19" ht="12.75" x14ac:dyDescent="0.2">
      <c r="A397" s="217" t="s">
        <v>153</v>
      </c>
      <c r="B397" s="22" t="s">
        <v>905</v>
      </c>
      <c r="C397" s="222" t="s">
        <v>244</v>
      </c>
      <c r="D397" s="24" t="s">
        <v>118</v>
      </c>
      <c r="E397" s="20">
        <v>0.2570641621758939</v>
      </c>
      <c r="F397" s="18">
        <v>0.23876235952960298</v>
      </c>
      <c r="G397" s="18">
        <v>0.2764233411308934</v>
      </c>
      <c r="H397" s="20">
        <v>0.29099467712109905</v>
      </c>
      <c r="I397" s="18">
        <v>0.27454283129890067</v>
      </c>
      <c r="J397" s="18">
        <v>0.30803814187233713</v>
      </c>
      <c r="K397" s="129">
        <v>874</v>
      </c>
      <c r="L397" s="129">
        <v>562</v>
      </c>
      <c r="M397" s="18">
        <f t="shared" si="35"/>
        <v>-3.3930514945205159E-2</v>
      </c>
      <c r="N397" s="18">
        <f t="shared" si="34"/>
        <v>3.3930514945205159E-2</v>
      </c>
      <c r="O397" s="224">
        <f>AVERAGE(N397:N401)</f>
        <v>1.8289743968100104E-2</v>
      </c>
      <c r="P397" s="19" t="str">
        <f t="shared" si="33"/>
        <v/>
      </c>
      <c r="Q397" s="8" t="b">
        <f t="shared" si="36"/>
        <v>0</v>
      </c>
      <c r="R397" s="9" t="b">
        <f t="shared" si="37"/>
        <v>0</v>
      </c>
      <c r="S397" s="2"/>
    </row>
    <row r="398" spans="1:19" ht="12.75" x14ac:dyDescent="0.2">
      <c r="A398" s="217"/>
      <c r="B398" s="23"/>
      <c r="C398" s="228"/>
      <c r="D398" s="24" t="s">
        <v>211</v>
      </c>
      <c r="E398" s="20">
        <v>0.20426572654991781</v>
      </c>
      <c r="F398" s="18">
        <v>0.18711321467752071</v>
      </c>
      <c r="G398" s="18">
        <v>0.22183825958223202</v>
      </c>
      <c r="H398" s="20">
        <v>0.20286114050694437</v>
      </c>
      <c r="I398" s="18">
        <v>0.18837992499538581</v>
      </c>
      <c r="J398" s="18">
        <v>0.21803605550203423</v>
      </c>
      <c r="K398" s="129">
        <v>572</v>
      </c>
      <c r="L398" s="129">
        <v>415</v>
      </c>
      <c r="M398" s="18">
        <f t="shared" si="35"/>
        <v>1.4045860429734436E-3</v>
      </c>
      <c r="N398" s="18">
        <f t="shared" si="34"/>
        <v>1.4045860429734436E-3</v>
      </c>
      <c r="O398" s="224">
        <f>AVERAGE(N398:N402)</f>
        <v>1.4413631507748704E-2</v>
      </c>
      <c r="P398" s="19" t="str">
        <f t="shared" si="33"/>
        <v/>
      </c>
      <c r="Q398" s="8" t="b">
        <f t="shared" si="36"/>
        <v>0</v>
      </c>
      <c r="R398" s="9" t="b">
        <f t="shared" si="37"/>
        <v>0</v>
      </c>
      <c r="S398" s="2"/>
    </row>
    <row r="399" spans="1:19" ht="12.75" x14ac:dyDescent="0.2">
      <c r="A399" s="217"/>
      <c r="B399" s="23"/>
      <c r="C399" s="228"/>
      <c r="D399" s="24" t="s">
        <v>212</v>
      </c>
      <c r="E399" s="20">
        <v>0.20780218900702582</v>
      </c>
      <c r="F399" s="18">
        <v>0.19085523656278269</v>
      </c>
      <c r="G399" s="18">
        <v>0.22582236379631693</v>
      </c>
      <c r="H399" s="20">
        <v>0.18448434400798175</v>
      </c>
      <c r="I399" s="18">
        <v>0.17051124874080054</v>
      </c>
      <c r="J399" s="18">
        <v>0.19911525237466521</v>
      </c>
      <c r="K399" s="129">
        <v>516</v>
      </c>
      <c r="L399" s="129">
        <v>416</v>
      </c>
      <c r="M399" s="18">
        <f t="shared" si="35"/>
        <v>2.3317844999044074E-2</v>
      </c>
      <c r="N399" s="18">
        <f t="shared" si="34"/>
        <v>2.3317844999044074E-2</v>
      </c>
      <c r="O399" s="224"/>
      <c r="P399" s="19" t="str">
        <f t="shared" si="33"/>
        <v/>
      </c>
      <c r="Q399" s="8" t="b">
        <f t="shared" si="36"/>
        <v>0</v>
      </c>
      <c r="R399" s="9" t="b">
        <f t="shared" si="37"/>
        <v>0</v>
      </c>
      <c r="S399" s="2"/>
    </row>
    <row r="400" spans="1:19" ht="12.75" customHeight="1" x14ac:dyDescent="0.2">
      <c r="A400" s="217" t="s">
        <v>153</v>
      </c>
      <c r="B400" s="23"/>
      <c r="C400" s="228"/>
      <c r="D400" s="24" t="s">
        <v>213</v>
      </c>
      <c r="E400" s="20">
        <v>0.17871420310800901</v>
      </c>
      <c r="F400" s="18">
        <v>0.16285253827568702</v>
      </c>
      <c r="G400" s="18">
        <v>0.19587911332731386</v>
      </c>
      <c r="H400" s="20">
        <v>0.19050804808305394</v>
      </c>
      <c r="I400" s="18">
        <v>0.17634732761397678</v>
      </c>
      <c r="J400" s="18">
        <v>0.20530650347549617</v>
      </c>
      <c r="K400" s="129">
        <v>508</v>
      </c>
      <c r="L400" s="129">
        <v>370</v>
      </c>
      <c r="M400" s="18">
        <f t="shared" si="35"/>
        <v>-1.1793844975044931E-2</v>
      </c>
      <c r="N400" s="18">
        <f t="shared" si="34"/>
        <v>1.1793844975044931E-2</v>
      </c>
      <c r="O400" s="224"/>
      <c r="P400" s="19" t="str">
        <f t="shared" si="33"/>
        <v/>
      </c>
      <c r="Q400" s="8" t="b">
        <f t="shared" si="36"/>
        <v>0</v>
      </c>
      <c r="R400" s="9" t="b">
        <f t="shared" si="37"/>
        <v>0</v>
      </c>
      <c r="S400" s="2"/>
    </row>
    <row r="401" spans="1:19" ht="12.75" x14ac:dyDescent="0.2">
      <c r="A401" s="217"/>
      <c r="B401" s="21"/>
      <c r="C401" s="223"/>
      <c r="D401" s="24" t="s">
        <v>214</v>
      </c>
      <c r="E401" s="20">
        <v>0.15215371915915413</v>
      </c>
      <c r="F401" s="18">
        <v>0.13732472845501256</v>
      </c>
      <c r="G401" s="18">
        <v>0.16828979524243734</v>
      </c>
      <c r="H401" s="20">
        <v>0.13115179028092122</v>
      </c>
      <c r="I401" s="18">
        <v>0.11895482560797759</v>
      </c>
      <c r="J401" s="18">
        <v>0.14384067405177881</v>
      </c>
      <c r="K401" s="129">
        <v>354</v>
      </c>
      <c r="L401" s="129">
        <v>305</v>
      </c>
      <c r="M401" s="18">
        <f t="shared" si="35"/>
        <v>2.1001928878232906E-2</v>
      </c>
      <c r="N401" s="18">
        <f t="shared" si="34"/>
        <v>2.1001928878232906E-2</v>
      </c>
      <c r="O401" s="224"/>
      <c r="P401" s="19" t="str">
        <f t="shared" si="33"/>
        <v/>
      </c>
      <c r="Q401" s="8" t="b">
        <f t="shared" si="36"/>
        <v>0</v>
      </c>
      <c r="R401" s="9" t="b">
        <f t="shared" si="37"/>
        <v>0</v>
      </c>
      <c r="S401" s="2"/>
    </row>
    <row r="402" spans="1:19" ht="15" customHeight="1" x14ac:dyDescent="0.2">
      <c r="A402" s="217" t="s">
        <v>153</v>
      </c>
      <c r="B402" s="22" t="s">
        <v>906</v>
      </c>
      <c r="C402" s="222" t="s">
        <v>245</v>
      </c>
      <c r="D402" s="24" t="s">
        <v>118</v>
      </c>
      <c r="E402" s="20">
        <v>0.43538105643479752</v>
      </c>
      <c r="F402" s="18">
        <v>0.41441821499434861</v>
      </c>
      <c r="G402" s="18">
        <v>0.45713497341930465</v>
      </c>
      <c r="H402" s="20">
        <v>0.44993100907824568</v>
      </c>
      <c r="I402" s="18">
        <v>0.43178090317951712</v>
      </c>
      <c r="J402" s="18">
        <v>0.46846302568039322</v>
      </c>
      <c r="K402" s="129">
        <v>1321</v>
      </c>
      <c r="L402" s="129">
        <v>928</v>
      </c>
      <c r="M402" s="18">
        <f t="shared" si="35"/>
        <v>-1.4549952643448161E-2</v>
      </c>
      <c r="N402" s="18">
        <f t="shared" si="34"/>
        <v>1.4549952643448161E-2</v>
      </c>
      <c r="O402" s="224">
        <f>AVERAGE(N402:N406)</f>
        <v>9.2029922932455842E-3</v>
      </c>
      <c r="P402" s="19" t="str">
        <f t="shared" si="33"/>
        <v/>
      </c>
      <c r="Q402" s="8" t="b">
        <f t="shared" si="36"/>
        <v>0</v>
      </c>
      <c r="R402" s="9" t="b">
        <f t="shared" si="37"/>
        <v>0</v>
      </c>
      <c r="S402" s="2"/>
    </row>
    <row r="403" spans="1:19" ht="12.75" x14ac:dyDescent="0.2">
      <c r="A403" s="217"/>
      <c r="B403" s="23"/>
      <c r="C403" s="228"/>
      <c r="D403" s="24" t="s">
        <v>211</v>
      </c>
      <c r="E403" s="20">
        <v>0.21041081927288183</v>
      </c>
      <c r="F403" s="18">
        <v>0.19319522645664178</v>
      </c>
      <c r="G403" s="18">
        <v>0.22831120266138483</v>
      </c>
      <c r="H403" s="20">
        <v>0.21048392588848064</v>
      </c>
      <c r="I403" s="18">
        <v>0.19561002436700092</v>
      </c>
      <c r="J403" s="18">
        <v>0.22566324547074459</v>
      </c>
      <c r="K403" s="129">
        <v>598</v>
      </c>
      <c r="L403" s="129">
        <v>454</v>
      </c>
      <c r="M403" s="18">
        <f t="shared" si="35"/>
        <v>-7.3106615598811375E-5</v>
      </c>
      <c r="N403" s="18">
        <f t="shared" si="34"/>
        <v>7.3106615598811375E-5</v>
      </c>
      <c r="O403" s="224">
        <f>AVERAGE(N403:N407)</f>
        <v>1.1830441696359365E-2</v>
      </c>
      <c r="P403" s="19" t="str">
        <f t="shared" si="33"/>
        <v/>
      </c>
      <c r="Q403" s="8" t="b">
        <f t="shared" si="36"/>
        <v>0</v>
      </c>
      <c r="R403" s="9" t="b">
        <f t="shared" si="37"/>
        <v>0</v>
      </c>
      <c r="S403" s="2"/>
    </row>
    <row r="404" spans="1:19" ht="12.75" x14ac:dyDescent="0.2">
      <c r="A404" s="217"/>
      <c r="B404" s="23"/>
      <c r="C404" s="228"/>
      <c r="D404" s="24" t="s">
        <v>212</v>
      </c>
      <c r="E404" s="20">
        <v>0.16153251117718484</v>
      </c>
      <c r="F404" s="18">
        <v>0.14612649003491113</v>
      </c>
      <c r="G404" s="18">
        <v>0.17783758808542172</v>
      </c>
      <c r="H404" s="20">
        <v>0.14840326316682906</v>
      </c>
      <c r="I404" s="18">
        <v>0.13562353745638719</v>
      </c>
      <c r="J404" s="18">
        <v>0.16183897888319732</v>
      </c>
      <c r="K404" s="129">
        <v>398</v>
      </c>
      <c r="L404" s="129">
        <v>320</v>
      </c>
      <c r="M404" s="18">
        <f t="shared" si="35"/>
        <v>1.3129248010355782E-2</v>
      </c>
      <c r="N404" s="18">
        <f t="shared" si="34"/>
        <v>1.3129248010355782E-2</v>
      </c>
      <c r="O404" s="224"/>
      <c r="P404" s="19" t="str">
        <f t="shared" si="33"/>
        <v/>
      </c>
      <c r="Q404" s="8" t="b">
        <f t="shared" si="36"/>
        <v>0</v>
      </c>
      <c r="R404" s="9" t="b">
        <f t="shared" si="37"/>
        <v>0</v>
      </c>
      <c r="S404" s="2"/>
    </row>
    <row r="405" spans="1:19" ht="12.75" customHeight="1" x14ac:dyDescent="0.2">
      <c r="A405" s="217" t="s">
        <v>153</v>
      </c>
      <c r="B405" s="23"/>
      <c r="C405" s="228"/>
      <c r="D405" s="24" t="s">
        <v>213</v>
      </c>
      <c r="E405" s="20">
        <v>8.3407541734446602E-2</v>
      </c>
      <c r="F405" s="18">
        <v>7.2303337979608195E-2</v>
      </c>
      <c r="G405" s="18">
        <v>9.6172328208832814E-2</v>
      </c>
      <c r="H405" s="20">
        <v>9.1791963208513336E-2</v>
      </c>
      <c r="I405" s="18">
        <v>8.148672799334418E-2</v>
      </c>
      <c r="J405" s="18">
        <v>0.10277734529630835</v>
      </c>
      <c r="K405" s="129">
        <v>246</v>
      </c>
      <c r="L405" s="129">
        <v>154</v>
      </c>
      <c r="M405" s="18">
        <f t="shared" si="35"/>
        <v>-8.3844214740667333E-3</v>
      </c>
      <c r="N405" s="18">
        <f t="shared" si="34"/>
        <v>8.3844214740667333E-3</v>
      </c>
      <c r="O405" s="224"/>
      <c r="P405" s="19" t="str">
        <f t="shared" si="33"/>
        <v/>
      </c>
      <c r="Q405" s="8" t="b">
        <f t="shared" si="36"/>
        <v>0</v>
      </c>
      <c r="R405" s="9" t="b">
        <f t="shared" si="37"/>
        <v>0</v>
      </c>
      <c r="S405" s="2"/>
    </row>
    <row r="406" spans="1:19" ht="12.75" x14ac:dyDescent="0.2">
      <c r="A406" s="217"/>
      <c r="B406" s="21"/>
      <c r="C406" s="223"/>
      <c r="D406" s="24" t="s">
        <v>214</v>
      </c>
      <c r="E406" s="20">
        <v>0.10926807138068988</v>
      </c>
      <c r="F406" s="18">
        <v>9.6385036097849777E-2</v>
      </c>
      <c r="G406" s="18">
        <v>0.12327628502618693</v>
      </c>
      <c r="H406" s="20">
        <v>9.938983865793144E-2</v>
      </c>
      <c r="I406" s="18">
        <v>8.8874409222622464E-2</v>
      </c>
      <c r="J406" s="18">
        <v>0.11095445476957988</v>
      </c>
      <c r="K406" s="129">
        <v>261</v>
      </c>
      <c r="L406" s="129">
        <v>212</v>
      </c>
      <c r="M406" s="18">
        <f t="shared" si="35"/>
        <v>9.8782327227584371E-3</v>
      </c>
      <c r="N406" s="18">
        <f t="shared" si="34"/>
        <v>9.8782327227584371E-3</v>
      </c>
      <c r="O406" s="224"/>
      <c r="P406" s="19" t="str">
        <f t="shared" si="33"/>
        <v/>
      </c>
      <c r="Q406" s="8" t="b">
        <f t="shared" si="36"/>
        <v>0</v>
      </c>
      <c r="R406" s="9" t="b">
        <f t="shared" si="37"/>
        <v>0</v>
      </c>
      <c r="S406" s="2"/>
    </row>
    <row r="407" spans="1:19" ht="15" customHeight="1" x14ac:dyDescent="0.2">
      <c r="A407" s="217" t="s">
        <v>153</v>
      </c>
      <c r="B407" s="22" t="s">
        <v>907</v>
      </c>
      <c r="C407" s="222" t="s">
        <v>246</v>
      </c>
      <c r="D407" s="24" t="s">
        <v>118</v>
      </c>
      <c r="E407" s="20">
        <v>0.3212700600059763</v>
      </c>
      <c r="F407" s="18">
        <v>0.30057430158579018</v>
      </c>
      <c r="G407" s="18">
        <v>0.34248804232808838</v>
      </c>
      <c r="H407" s="20">
        <v>0.29358286034695924</v>
      </c>
      <c r="I407" s="18">
        <v>0.27652520687133686</v>
      </c>
      <c r="J407" s="18">
        <v>0.31135797617711558</v>
      </c>
      <c r="K407" s="129">
        <v>826</v>
      </c>
      <c r="L407" s="129">
        <v>647</v>
      </c>
      <c r="M407" s="18">
        <f t="shared" si="35"/>
        <v>2.7687199659017059E-2</v>
      </c>
      <c r="N407" s="18">
        <f t="shared" si="34"/>
        <v>2.7687199659017059E-2</v>
      </c>
      <c r="O407" s="224">
        <f>AVERAGE(N407:N411)</f>
        <v>1.6679812484864255E-2</v>
      </c>
      <c r="P407" s="19" t="str">
        <f t="shared" si="33"/>
        <v/>
      </c>
      <c r="Q407" s="8" t="b">
        <f t="shared" si="36"/>
        <v>0</v>
      </c>
      <c r="R407" s="9" t="b">
        <f t="shared" si="37"/>
        <v>0</v>
      </c>
      <c r="S407" s="2"/>
    </row>
    <row r="408" spans="1:19" ht="12.75" x14ac:dyDescent="0.2">
      <c r="A408" s="217"/>
      <c r="B408" s="23"/>
      <c r="C408" s="228"/>
      <c r="D408" s="24" t="s">
        <v>211</v>
      </c>
      <c r="E408" s="20">
        <v>0.18421884207102085</v>
      </c>
      <c r="F408" s="18">
        <v>0.16732893920934511</v>
      </c>
      <c r="G408" s="18">
        <v>0.20213356653029535</v>
      </c>
      <c r="H408" s="20">
        <v>0.18711396322697035</v>
      </c>
      <c r="I408" s="18">
        <v>0.1724795862162006</v>
      </c>
      <c r="J408" s="18">
        <v>0.20230531336520752</v>
      </c>
      <c r="K408" s="129">
        <v>490</v>
      </c>
      <c r="L408" s="129">
        <v>352</v>
      </c>
      <c r="M408" s="18">
        <f t="shared" si="35"/>
        <v>-2.8951211559495038E-3</v>
      </c>
      <c r="N408" s="18">
        <f t="shared" si="34"/>
        <v>2.8951211559495038E-3</v>
      </c>
      <c r="O408" s="224">
        <f>AVERAGE(N408:N412)</f>
        <v>1.6753563963882334E-2</v>
      </c>
      <c r="P408" s="19" t="str">
        <f t="shared" si="33"/>
        <v/>
      </c>
      <c r="Q408" s="8" t="b">
        <f t="shared" si="36"/>
        <v>0</v>
      </c>
      <c r="R408" s="9" t="b">
        <f t="shared" si="37"/>
        <v>0</v>
      </c>
      <c r="S408" s="2"/>
    </row>
    <row r="409" spans="1:19" ht="12.75" x14ac:dyDescent="0.2">
      <c r="A409" s="217"/>
      <c r="B409" s="23"/>
      <c r="C409" s="228"/>
      <c r="D409" s="24" t="s">
        <v>212</v>
      </c>
      <c r="E409" s="20">
        <v>0.18265999625979351</v>
      </c>
      <c r="F409" s="18">
        <v>0.16581427119858161</v>
      </c>
      <c r="G409" s="18">
        <v>0.20050340807673839</v>
      </c>
      <c r="H409" s="20">
        <v>0.18517393800433296</v>
      </c>
      <c r="I409" s="18">
        <v>0.17063562908420021</v>
      </c>
      <c r="J409" s="18">
        <v>0.2003439436140434</v>
      </c>
      <c r="K409" s="129">
        <v>462</v>
      </c>
      <c r="L409" s="129">
        <v>341</v>
      </c>
      <c r="M409" s="18">
        <f t="shared" si="35"/>
        <v>-2.5139417445394496E-3</v>
      </c>
      <c r="N409" s="18">
        <f t="shared" si="34"/>
        <v>2.5139417445394496E-3</v>
      </c>
      <c r="O409" s="224"/>
      <c r="P409" s="19" t="str">
        <f t="shared" si="33"/>
        <v/>
      </c>
      <c r="Q409" s="8" t="b">
        <f t="shared" si="36"/>
        <v>0</v>
      </c>
      <c r="R409" s="9" t="b">
        <f t="shared" si="37"/>
        <v>0</v>
      </c>
      <c r="S409" s="2"/>
    </row>
    <row r="410" spans="1:19" ht="12.75" customHeight="1" x14ac:dyDescent="0.2">
      <c r="A410" s="217" t="s">
        <v>153</v>
      </c>
      <c r="B410" s="23"/>
      <c r="C410" s="228"/>
      <c r="D410" s="24" t="s">
        <v>213</v>
      </c>
      <c r="E410" s="20">
        <v>0.16823512067954208</v>
      </c>
      <c r="F410" s="18">
        <v>0.15220454119146168</v>
      </c>
      <c r="G410" s="18">
        <v>0.18580969844569573</v>
      </c>
      <c r="H410" s="20">
        <v>0.20452558899121417</v>
      </c>
      <c r="I410" s="18">
        <v>0.18947057692928732</v>
      </c>
      <c r="J410" s="18">
        <v>0.22032332904123475</v>
      </c>
      <c r="K410" s="129">
        <v>522</v>
      </c>
      <c r="L410" s="129">
        <v>314</v>
      </c>
      <c r="M410" s="18">
        <f t="shared" si="35"/>
        <v>-3.6290468311672097E-2</v>
      </c>
      <c r="N410" s="18">
        <f t="shared" si="34"/>
        <v>3.6290468311672097E-2</v>
      </c>
      <c r="O410" s="224"/>
      <c r="P410" s="19" t="str">
        <f t="shared" si="33"/>
        <v>TRUE</v>
      </c>
      <c r="Q410" s="8" t="b">
        <f t="shared" si="36"/>
        <v>0</v>
      </c>
      <c r="R410" s="9" t="str">
        <f t="shared" si="37"/>
        <v>TRUE</v>
      </c>
      <c r="S410" s="2"/>
    </row>
    <row r="411" spans="1:19" ht="12.75" x14ac:dyDescent="0.2">
      <c r="A411" s="217"/>
      <c r="B411" s="21"/>
      <c r="C411" s="223"/>
      <c r="D411" s="24" t="s">
        <v>214</v>
      </c>
      <c r="E411" s="20">
        <v>0.1436159809836679</v>
      </c>
      <c r="F411" s="18">
        <v>0.12861887174120418</v>
      </c>
      <c r="G411" s="18">
        <v>0.16012640936843603</v>
      </c>
      <c r="H411" s="20">
        <v>0.12960364943052474</v>
      </c>
      <c r="I411" s="18">
        <v>0.11708898535435357</v>
      </c>
      <c r="J411" s="18">
        <v>0.14277502838688472</v>
      </c>
      <c r="K411" s="129">
        <v>338</v>
      </c>
      <c r="L411" s="129">
        <v>253</v>
      </c>
      <c r="M411" s="18">
        <f t="shared" si="35"/>
        <v>1.4012331553143159E-2</v>
      </c>
      <c r="N411" s="18">
        <f t="shared" si="34"/>
        <v>1.4012331553143159E-2</v>
      </c>
      <c r="O411" s="224"/>
      <c r="P411" s="19" t="str">
        <f t="shared" si="33"/>
        <v/>
      </c>
      <c r="Q411" s="8" t="b">
        <f t="shared" si="36"/>
        <v>0</v>
      </c>
      <c r="R411" s="9" t="b">
        <f t="shared" si="37"/>
        <v>0</v>
      </c>
      <c r="S411" s="2"/>
    </row>
    <row r="412" spans="1:19" ht="12.75" x14ac:dyDescent="0.2">
      <c r="A412" s="217" t="s">
        <v>153</v>
      </c>
      <c r="B412" s="22" t="s">
        <v>908</v>
      </c>
      <c r="C412" s="222" t="s">
        <v>247</v>
      </c>
      <c r="D412" s="24" t="s">
        <v>118</v>
      </c>
      <c r="E412" s="20">
        <v>0.31621389139062933</v>
      </c>
      <c r="F412" s="18">
        <v>0.29647353269465138</v>
      </c>
      <c r="G412" s="18">
        <v>0.3365355705424834</v>
      </c>
      <c r="H412" s="20">
        <v>0.34426984844473679</v>
      </c>
      <c r="I412" s="18">
        <v>0.32683645523840227</v>
      </c>
      <c r="J412" s="18">
        <v>0.36186800154176879</v>
      </c>
      <c r="K412" s="129">
        <v>979</v>
      </c>
      <c r="L412" s="129">
        <v>688</v>
      </c>
      <c r="M412" s="18">
        <f t="shared" si="35"/>
        <v>-2.8055957054107461E-2</v>
      </c>
      <c r="N412" s="18">
        <f t="shared" si="34"/>
        <v>2.8055957054107461E-2</v>
      </c>
      <c r="O412" s="224">
        <f>AVERAGE(N412:N416)</f>
        <v>1.5808923266308339E-2</v>
      </c>
      <c r="P412" s="19" t="str">
        <f t="shared" si="33"/>
        <v/>
      </c>
      <c r="Q412" s="8" t="b">
        <f t="shared" si="36"/>
        <v>0</v>
      </c>
      <c r="R412" s="9" t="b">
        <f t="shared" si="37"/>
        <v>0</v>
      </c>
      <c r="S412" s="2"/>
    </row>
    <row r="413" spans="1:19" ht="12.75" x14ac:dyDescent="0.2">
      <c r="A413" s="217"/>
      <c r="B413" s="23"/>
      <c r="C413" s="228"/>
      <c r="D413" s="24" t="s">
        <v>211</v>
      </c>
      <c r="E413" s="20">
        <v>0.17316253931939055</v>
      </c>
      <c r="F413" s="18">
        <v>0.15727040865098799</v>
      </c>
      <c r="G413" s="18">
        <v>0.18987205221533898</v>
      </c>
      <c r="H413" s="20">
        <v>0.16386829390636504</v>
      </c>
      <c r="I413" s="18">
        <v>0.15064437300944822</v>
      </c>
      <c r="J413" s="18">
        <v>0.17794770659705195</v>
      </c>
      <c r="K413" s="129">
        <v>475</v>
      </c>
      <c r="L413" s="129">
        <v>342</v>
      </c>
      <c r="M413" s="18">
        <f t="shared" si="35"/>
        <v>9.2942454130255092E-3</v>
      </c>
      <c r="N413" s="18">
        <f t="shared" si="34"/>
        <v>9.2942454130255092E-3</v>
      </c>
      <c r="O413" s="224">
        <f>AVERAGE(N413:N417)</f>
        <v>1.0891314252133921E-2</v>
      </c>
      <c r="P413" s="19" t="str">
        <f t="shared" si="33"/>
        <v/>
      </c>
      <c r="Q413" s="8" t="b">
        <f t="shared" si="36"/>
        <v>0</v>
      </c>
      <c r="R413" s="9" t="b">
        <f t="shared" si="37"/>
        <v>0</v>
      </c>
      <c r="S413" s="2"/>
    </row>
    <row r="414" spans="1:19" ht="12.75" x14ac:dyDescent="0.2">
      <c r="A414" s="217"/>
      <c r="B414" s="23"/>
      <c r="C414" s="228"/>
      <c r="D414" s="24" t="s">
        <v>212</v>
      </c>
      <c r="E414" s="20">
        <v>0.20459562126436834</v>
      </c>
      <c r="F414" s="18">
        <v>0.18758083398472469</v>
      </c>
      <c r="G414" s="18">
        <v>0.22233640604333615</v>
      </c>
      <c r="H414" s="20">
        <v>0.18784087487888848</v>
      </c>
      <c r="I414" s="18">
        <v>0.17360023871831284</v>
      </c>
      <c r="J414" s="18">
        <v>0.20239367240645234</v>
      </c>
      <c r="K414" s="129">
        <v>524</v>
      </c>
      <c r="L414" s="129">
        <v>410</v>
      </c>
      <c r="M414" s="18">
        <f t="shared" si="35"/>
        <v>1.6754746385479857E-2</v>
      </c>
      <c r="N414" s="18">
        <f t="shared" si="34"/>
        <v>1.6754746385479857E-2</v>
      </c>
      <c r="O414" s="224"/>
      <c r="P414" s="19" t="str">
        <f t="shared" si="33"/>
        <v/>
      </c>
      <c r="Q414" s="8" t="b">
        <f t="shared" si="36"/>
        <v>0</v>
      </c>
      <c r="R414" s="9" t="b">
        <f t="shared" si="37"/>
        <v>0</v>
      </c>
      <c r="S414" s="2"/>
    </row>
    <row r="415" spans="1:19" ht="12.75" customHeight="1" x14ac:dyDescent="0.2">
      <c r="A415" s="217" t="s">
        <v>153</v>
      </c>
      <c r="B415" s="23"/>
      <c r="C415" s="228"/>
      <c r="D415" s="24" t="s">
        <v>213</v>
      </c>
      <c r="E415" s="20">
        <v>0.16351754839492322</v>
      </c>
      <c r="F415" s="18">
        <v>0.14798185694347765</v>
      </c>
      <c r="G415" s="18">
        <v>0.1798452850969563</v>
      </c>
      <c r="H415" s="20">
        <v>0.17498389950658658</v>
      </c>
      <c r="I415" s="18">
        <v>0.16125402769686117</v>
      </c>
      <c r="J415" s="18">
        <v>0.18927024305130716</v>
      </c>
      <c r="K415" s="129">
        <v>483</v>
      </c>
      <c r="L415" s="129">
        <v>341</v>
      </c>
      <c r="M415" s="18">
        <f t="shared" si="35"/>
        <v>-1.1466351111663359E-2</v>
      </c>
      <c r="N415" s="18">
        <f t="shared" si="34"/>
        <v>1.1466351111663359E-2</v>
      </c>
      <c r="O415" s="224"/>
      <c r="P415" s="19" t="str">
        <f t="shared" si="33"/>
        <v/>
      </c>
      <c r="Q415" s="8" t="b">
        <f t="shared" si="36"/>
        <v>0</v>
      </c>
      <c r="R415" s="9" t="b">
        <f t="shared" si="37"/>
        <v>0</v>
      </c>
      <c r="S415" s="2"/>
    </row>
    <row r="416" spans="1:19" ht="12.75" x14ac:dyDescent="0.2">
      <c r="A416" s="217"/>
      <c r="B416" s="21"/>
      <c r="C416" s="223"/>
      <c r="D416" s="24" t="s">
        <v>214</v>
      </c>
      <c r="E416" s="20">
        <v>0.14251039963068909</v>
      </c>
      <c r="F416" s="18">
        <v>0.12808089758569527</v>
      </c>
      <c r="G416" s="18">
        <v>0.15821830402420523</v>
      </c>
      <c r="H416" s="20">
        <v>0.12903708326342359</v>
      </c>
      <c r="I416" s="18">
        <v>0.11691849031517527</v>
      </c>
      <c r="J416" s="18">
        <v>0.1416320682461395</v>
      </c>
      <c r="K416" s="129">
        <v>363</v>
      </c>
      <c r="L416" s="129">
        <v>287</v>
      </c>
      <c r="M416" s="18">
        <f t="shared" si="35"/>
        <v>1.3473316367265509E-2</v>
      </c>
      <c r="N416" s="18">
        <f t="shared" si="34"/>
        <v>1.3473316367265509E-2</v>
      </c>
      <c r="O416" s="224"/>
      <c r="P416" s="19" t="str">
        <f t="shared" si="33"/>
        <v/>
      </c>
      <c r="Q416" s="8" t="b">
        <f t="shared" si="36"/>
        <v>0</v>
      </c>
      <c r="R416" s="9" t="b">
        <f t="shared" si="37"/>
        <v>0</v>
      </c>
      <c r="S416" s="2"/>
    </row>
    <row r="417" spans="1:19" ht="12.75" x14ac:dyDescent="0.2">
      <c r="A417" s="217" t="s">
        <v>153</v>
      </c>
      <c r="B417" s="22" t="s">
        <v>909</v>
      </c>
      <c r="C417" s="222" t="s">
        <v>248</v>
      </c>
      <c r="D417" s="24" t="s">
        <v>118</v>
      </c>
      <c r="E417" s="20">
        <v>0.27435219123096483</v>
      </c>
      <c r="F417" s="18">
        <v>0.2552767755459463</v>
      </c>
      <c r="G417" s="18">
        <v>0.29371072188961778</v>
      </c>
      <c r="H417" s="20">
        <v>0.2778201032142002</v>
      </c>
      <c r="I417" s="18">
        <v>0.26168485708572398</v>
      </c>
      <c r="J417" s="18">
        <v>0.29471898964116172</v>
      </c>
      <c r="K417" s="129">
        <v>791</v>
      </c>
      <c r="L417" s="129">
        <v>589</v>
      </c>
      <c r="M417" s="18">
        <f t="shared" si="35"/>
        <v>-3.4679119832353722E-3</v>
      </c>
      <c r="N417" s="18">
        <f t="shared" si="34"/>
        <v>3.4679119832353722E-3</v>
      </c>
      <c r="O417" s="224">
        <f>AVERAGE(N417:N421)</f>
        <v>7.4321869890465134E-3</v>
      </c>
      <c r="P417" s="19" t="str">
        <f t="shared" si="33"/>
        <v/>
      </c>
      <c r="Q417" s="8" t="b">
        <f t="shared" si="36"/>
        <v>0</v>
      </c>
      <c r="R417" s="9" t="b">
        <f t="shared" si="37"/>
        <v>0</v>
      </c>
      <c r="S417" s="2"/>
    </row>
    <row r="418" spans="1:19" ht="12.75" x14ac:dyDescent="0.2">
      <c r="A418" s="217"/>
      <c r="B418" s="23"/>
      <c r="C418" s="228"/>
      <c r="D418" s="24" t="s">
        <v>211</v>
      </c>
      <c r="E418" s="20">
        <v>0.1310111116902696</v>
      </c>
      <c r="F418" s="18">
        <v>0.11701955560942272</v>
      </c>
      <c r="G418" s="18">
        <v>0.14610125675176833</v>
      </c>
      <c r="H418" s="20">
        <v>0.13790390344932288</v>
      </c>
      <c r="I418" s="18">
        <v>0.1254102533974219</v>
      </c>
      <c r="J418" s="18">
        <v>0.15082755930571445</v>
      </c>
      <c r="K418" s="129">
        <v>388</v>
      </c>
      <c r="L418" s="129">
        <v>279</v>
      </c>
      <c r="M418" s="18">
        <f t="shared" si="35"/>
        <v>-6.8927917590532739E-3</v>
      </c>
      <c r="N418" s="18">
        <f t="shared" si="34"/>
        <v>6.8927917590532739E-3</v>
      </c>
      <c r="O418" s="224">
        <f>AVERAGE(N418:N422)</f>
        <v>7.4417093814190651E-3</v>
      </c>
      <c r="P418" s="19" t="str">
        <f t="shared" si="33"/>
        <v/>
      </c>
      <c r="Q418" s="8" t="b">
        <f t="shared" si="36"/>
        <v>0</v>
      </c>
      <c r="R418" s="9" t="b">
        <f t="shared" si="37"/>
        <v>0</v>
      </c>
      <c r="S418" s="2"/>
    </row>
    <row r="419" spans="1:19" ht="12.75" x14ac:dyDescent="0.2">
      <c r="A419" s="217"/>
      <c r="B419" s="23"/>
      <c r="C419" s="228"/>
      <c r="D419" s="24" t="s">
        <v>212</v>
      </c>
      <c r="E419" s="20">
        <v>0.17093097630461429</v>
      </c>
      <c r="F419" s="18">
        <v>0.15541117174024949</v>
      </c>
      <c r="G419" s="18">
        <v>0.18786822545830462</v>
      </c>
      <c r="H419" s="20">
        <v>0.16201317466906581</v>
      </c>
      <c r="I419" s="18">
        <v>0.14893514152434928</v>
      </c>
      <c r="J419" s="18">
        <v>0.17611948781589823</v>
      </c>
      <c r="K419" s="129">
        <v>450</v>
      </c>
      <c r="L419" s="129">
        <v>347</v>
      </c>
      <c r="M419" s="18">
        <f t="shared" si="35"/>
        <v>8.9178016355484779E-3</v>
      </c>
      <c r="N419" s="18">
        <f t="shared" si="34"/>
        <v>8.9178016355484779E-3</v>
      </c>
      <c r="O419" s="224"/>
      <c r="P419" s="19" t="str">
        <f t="shared" si="33"/>
        <v/>
      </c>
      <c r="Q419" s="8" t="b">
        <f t="shared" si="36"/>
        <v>0</v>
      </c>
      <c r="R419" s="9" t="b">
        <f t="shared" si="37"/>
        <v>0</v>
      </c>
      <c r="S419" s="2"/>
    </row>
    <row r="420" spans="1:19" ht="12.75" customHeight="1" x14ac:dyDescent="0.2">
      <c r="A420" s="217" t="s">
        <v>153</v>
      </c>
      <c r="B420" s="23"/>
      <c r="C420" s="228"/>
      <c r="D420" s="24" t="s">
        <v>213</v>
      </c>
      <c r="E420" s="20">
        <v>0.19690559013830111</v>
      </c>
      <c r="F420" s="18">
        <v>0.18010359398331657</v>
      </c>
      <c r="G420" s="18">
        <v>0.21436139353799866</v>
      </c>
      <c r="H420" s="20">
        <v>0.20512535386862854</v>
      </c>
      <c r="I420" s="18">
        <v>0.19044488247297484</v>
      </c>
      <c r="J420" s="18">
        <v>0.2202160378576018</v>
      </c>
      <c r="K420" s="129">
        <v>586</v>
      </c>
      <c r="L420" s="129">
        <v>399</v>
      </c>
      <c r="M420" s="18">
        <f t="shared" si="35"/>
        <v>-8.2197637303274285E-3</v>
      </c>
      <c r="N420" s="18">
        <f t="shared" si="34"/>
        <v>8.2197637303274285E-3</v>
      </c>
      <c r="O420" s="224"/>
      <c r="P420" s="19" t="str">
        <f t="shared" si="33"/>
        <v/>
      </c>
      <c r="Q420" s="8" t="b">
        <f t="shared" si="36"/>
        <v>0</v>
      </c>
      <c r="R420" s="9" t="b">
        <f t="shared" si="37"/>
        <v>0</v>
      </c>
      <c r="S420" s="2"/>
    </row>
    <row r="421" spans="1:19" ht="12.75" x14ac:dyDescent="0.2">
      <c r="A421" s="217"/>
      <c r="B421" s="21"/>
      <c r="C421" s="223"/>
      <c r="D421" s="24" t="s">
        <v>214</v>
      </c>
      <c r="E421" s="20">
        <v>0.22680013063585094</v>
      </c>
      <c r="F421" s="18">
        <v>0.20913121845522553</v>
      </c>
      <c r="G421" s="18">
        <v>0.2452112452498163</v>
      </c>
      <c r="H421" s="20">
        <v>0.21713746479878293</v>
      </c>
      <c r="I421" s="18">
        <v>0.20215803481657182</v>
      </c>
      <c r="J421" s="18">
        <v>0.23255754425215092</v>
      </c>
      <c r="K421" s="129">
        <v>609</v>
      </c>
      <c r="L421" s="129">
        <v>454</v>
      </c>
      <c r="M421" s="18">
        <f t="shared" si="35"/>
        <v>9.662665837068013E-3</v>
      </c>
      <c r="N421" s="18">
        <f t="shared" si="34"/>
        <v>9.662665837068013E-3</v>
      </c>
      <c r="O421" s="224"/>
      <c r="P421" s="19" t="str">
        <f t="shared" si="33"/>
        <v/>
      </c>
      <c r="Q421" s="8" t="b">
        <f t="shared" si="36"/>
        <v>0</v>
      </c>
      <c r="R421" s="9" t="b">
        <f t="shared" si="37"/>
        <v>0</v>
      </c>
      <c r="S421" s="2"/>
    </row>
    <row r="422" spans="1:19" ht="15" customHeight="1" x14ac:dyDescent="0.2">
      <c r="A422" s="217" t="s">
        <v>153</v>
      </c>
      <c r="B422" s="22" t="s">
        <v>910</v>
      </c>
      <c r="C422" s="222" t="s">
        <v>249</v>
      </c>
      <c r="D422" s="24" t="s">
        <v>118</v>
      </c>
      <c r="E422" s="20">
        <v>0.1685302370789955</v>
      </c>
      <c r="F422" s="18">
        <v>0.15154418977665104</v>
      </c>
      <c r="G422" s="18">
        <v>0.18621751717419921</v>
      </c>
      <c r="H422" s="20">
        <v>0.17204576102409364</v>
      </c>
      <c r="I422" s="18">
        <v>0.15777359784792744</v>
      </c>
      <c r="J422" s="18">
        <v>0.18745616957160238</v>
      </c>
      <c r="K422" s="129">
        <v>446</v>
      </c>
      <c r="L422" s="129">
        <v>310</v>
      </c>
      <c r="M422" s="18">
        <f t="shared" si="35"/>
        <v>-3.5155239450981313E-3</v>
      </c>
      <c r="N422" s="18">
        <f t="shared" si="34"/>
        <v>3.5155239450981313E-3</v>
      </c>
      <c r="O422" s="224">
        <f>AVERAGE(N422:N426)</f>
        <v>1.4435250416911929E-2</v>
      </c>
      <c r="P422" s="19" t="str">
        <f t="shared" si="33"/>
        <v/>
      </c>
      <c r="Q422" s="8" t="b">
        <f t="shared" si="36"/>
        <v>0</v>
      </c>
      <c r="R422" s="9" t="b">
        <f t="shared" si="37"/>
        <v>0</v>
      </c>
      <c r="S422" s="2"/>
    </row>
    <row r="423" spans="1:19" ht="12.75" x14ac:dyDescent="0.2">
      <c r="A423" s="217"/>
      <c r="B423" s="23"/>
      <c r="C423" s="228"/>
      <c r="D423" s="24" t="s">
        <v>211</v>
      </c>
      <c r="E423" s="20">
        <v>0.11266283348425565</v>
      </c>
      <c r="F423" s="18">
        <v>9.8403320743260025E-2</v>
      </c>
      <c r="G423" s="18">
        <v>0.12768235648801018</v>
      </c>
      <c r="H423" s="20">
        <v>9.6396331355966411E-2</v>
      </c>
      <c r="I423" s="18">
        <v>8.5435225326293371E-2</v>
      </c>
      <c r="J423" s="18">
        <v>0.10866272112830788</v>
      </c>
      <c r="K423" s="129">
        <v>238</v>
      </c>
      <c r="L423" s="129">
        <v>208</v>
      </c>
      <c r="M423" s="18">
        <f t="shared" si="35"/>
        <v>1.6266502128289242E-2</v>
      </c>
      <c r="N423" s="18">
        <f t="shared" si="34"/>
        <v>1.6266502128289242E-2</v>
      </c>
      <c r="O423" s="224">
        <f>AVERAGE(N423:N427)</f>
        <v>1.7112827040383562E-2</v>
      </c>
      <c r="P423" s="19" t="str">
        <f t="shared" si="33"/>
        <v/>
      </c>
      <c r="Q423" s="8" t="b">
        <f t="shared" si="36"/>
        <v>0</v>
      </c>
      <c r="R423" s="9" t="b">
        <f t="shared" si="37"/>
        <v>0</v>
      </c>
      <c r="S423" s="2"/>
    </row>
    <row r="424" spans="1:19" ht="12.75" x14ac:dyDescent="0.2">
      <c r="A424" s="217"/>
      <c r="B424" s="23"/>
      <c r="C424" s="228"/>
      <c r="D424" s="24" t="s">
        <v>212</v>
      </c>
      <c r="E424" s="20">
        <v>0.16769245497836668</v>
      </c>
      <c r="F424" s="18">
        <v>0.15100878365623316</v>
      </c>
      <c r="G424" s="18">
        <v>0.18563616341044978</v>
      </c>
      <c r="H424" s="20">
        <v>0.14787083106437696</v>
      </c>
      <c r="I424" s="18">
        <v>0.13414999514260317</v>
      </c>
      <c r="J424" s="18">
        <v>0.16204233096606235</v>
      </c>
      <c r="K424" s="129">
        <v>367</v>
      </c>
      <c r="L424" s="129">
        <v>303</v>
      </c>
      <c r="M424" s="18">
        <f t="shared" si="35"/>
        <v>1.9821623913989728E-2</v>
      </c>
      <c r="N424" s="18">
        <f t="shared" si="34"/>
        <v>1.9821623913989728E-2</v>
      </c>
      <c r="O424" s="224"/>
      <c r="P424" s="19" t="str">
        <f t="shared" si="33"/>
        <v/>
      </c>
      <c r="Q424" s="8" t="b">
        <f t="shared" si="36"/>
        <v>0</v>
      </c>
      <c r="R424" s="9" t="b">
        <f t="shared" si="37"/>
        <v>0</v>
      </c>
      <c r="S424" s="2"/>
    </row>
    <row r="425" spans="1:19" ht="12.75" customHeight="1" x14ac:dyDescent="0.2">
      <c r="A425" s="217" t="s">
        <v>153</v>
      </c>
      <c r="B425" s="23"/>
      <c r="C425" s="228"/>
      <c r="D425" s="24" t="s">
        <v>213</v>
      </c>
      <c r="E425" s="20">
        <v>0.27023722802290795</v>
      </c>
      <c r="F425" s="18">
        <v>0.24993646176967677</v>
      </c>
      <c r="G425" s="18">
        <v>0.29107548691496776</v>
      </c>
      <c r="H425" s="20">
        <v>0.29936503561408589</v>
      </c>
      <c r="I425" s="18">
        <v>0.28163060871295659</v>
      </c>
      <c r="J425" s="18">
        <v>0.3176291276098635</v>
      </c>
      <c r="K425" s="129">
        <v>727</v>
      </c>
      <c r="L425" s="129">
        <v>478</v>
      </c>
      <c r="M425" s="18">
        <f t="shared" si="35"/>
        <v>-2.9127807591177945E-2</v>
      </c>
      <c r="N425" s="18">
        <f t="shared" si="34"/>
        <v>2.9127807591177945E-2</v>
      </c>
      <c r="O425" s="224"/>
      <c r="P425" s="19" t="str">
        <f t="shared" si="33"/>
        <v/>
      </c>
      <c r="Q425" s="8" t="b">
        <f t="shared" si="36"/>
        <v>0</v>
      </c>
      <c r="R425" s="9" t="b">
        <f t="shared" si="37"/>
        <v>0</v>
      </c>
      <c r="S425" s="2"/>
    </row>
    <row r="426" spans="1:19" ht="12.75" x14ac:dyDescent="0.2">
      <c r="A426" s="217"/>
      <c r="B426" s="21"/>
      <c r="C426" s="223"/>
      <c r="D426" s="24" t="s">
        <v>214</v>
      </c>
      <c r="E426" s="20">
        <v>0.28087724643547402</v>
      </c>
      <c r="F426" s="18">
        <v>0.2602984445143558</v>
      </c>
      <c r="G426" s="18">
        <v>0.30193193213649328</v>
      </c>
      <c r="H426" s="20">
        <v>0.28432204094147862</v>
      </c>
      <c r="I426" s="18">
        <v>0.26702623890755345</v>
      </c>
      <c r="J426" s="18">
        <v>0.30248948449053992</v>
      </c>
      <c r="K426" s="129">
        <v>702</v>
      </c>
      <c r="L426" s="129">
        <v>496</v>
      </c>
      <c r="M426" s="18">
        <f t="shared" si="35"/>
        <v>-3.4447945060046004E-3</v>
      </c>
      <c r="N426" s="18">
        <f t="shared" si="34"/>
        <v>3.4447945060046004E-3</v>
      </c>
      <c r="O426" s="224"/>
      <c r="P426" s="19" t="str">
        <f t="shared" si="33"/>
        <v/>
      </c>
      <c r="Q426" s="8" t="b">
        <f t="shared" si="36"/>
        <v>0</v>
      </c>
      <c r="R426" s="9" t="b">
        <f t="shared" si="37"/>
        <v>0</v>
      </c>
      <c r="S426" s="2"/>
    </row>
    <row r="427" spans="1:19" ht="15" customHeight="1" x14ac:dyDescent="0.2">
      <c r="A427" s="217" t="s">
        <v>153</v>
      </c>
      <c r="B427" s="22" t="s">
        <v>911</v>
      </c>
      <c r="C427" s="222" t="s">
        <v>250</v>
      </c>
      <c r="D427" s="24" t="s">
        <v>118</v>
      </c>
      <c r="E427" s="20">
        <v>0.68668465235991516</v>
      </c>
      <c r="F427" s="18">
        <v>0.66657033915601072</v>
      </c>
      <c r="G427" s="18">
        <v>0.70651787604705985</v>
      </c>
      <c r="H427" s="20">
        <v>0.66978124529745886</v>
      </c>
      <c r="I427" s="18">
        <v>0.65210320837465408</v>
      </c>
      <c r="J427" s="18">
        <v>0.68678444033340069</v>
      </c>
      <c r="K427" s="129">
        <v>1926</v>
      </c>
      <c r="L427" s="129">
        <v>1477</v>
      </c>
      <c r="M427" s="18">
        <f t="shared" si="35"/>
        <v>1.6903407062456299E-2</v>
      </c>
      <c r="N427" s="18">
        <f t="shared" si="34"/>
        <v>1.6903407062456299E-2</v>
      </c>
      <c r="O427" s="224">
        <f>AVERAGE(N427:N431)</f>
        <v>1.1954173092787679E-2</v>
      </c>
      <c r="P427" s="19" t="str">
        <f t="shared" si="33"/>
        <v/>
      </c>
      <c r="Q427" s="8" t="b">
        <f t="shared" si="36"/>
        <v>0</v>
      </c>
      <c r="R427" s="9" t="b">
        <f t="shared" si="37"/>
        <v>0</v>
      </c>
      <c r="S427" s="2"/>
    </row>
    <row r="428" spans="1:19" ht="12.75" x14ac:dyDescent="0.2">
      <c r="A428" s="217"/>
      <c r="B428" s="23"/>
      <c r="C428" s="228"/>
      <c r="D428" s="24" t="s">
        <v>211</v>
      </c>
      <c r="E428" s="20">
        <v>0.1001112933072212</v>
      </c>
      <c r="F428" s="18">
        <v>8.7678131041026161E-2</v>
      </c>
      <c r="G428" s="18">
        <v>0.11353645752645637</v>
      </c>
      <c r="H428" s="20">
        <v>0.10322956461730065</v>
      </c>
      <c r="I428" s="18">
        <v>9.2576202691019419E-2</v>
      </c>
      <c r="J428" s="18">
        <v>0.11503505583141237</v>
      </c>
      <c r="K428" s="129">
        <v>277</v>
      </c>
      <c r="L428" s="129">
        <v>202</v>
      </c>
      <c r="M428" s="18">
        <f t="shared" si="35"/>
        <v>-3.118271310079454E-3</v>
      </c>
      <c r="N428" s="18">
        <f t="shared" si="34"/>
        <v>3.118271310079454E-3</v>
      </c>
      <c r="O428" s="224">
        <f>AVERAGE(N428:N432)</f>
        <v>1.560162167721455E-2</v>
      </c>
      <c r="P428" s="19" t="str">
        <f t="shared" si="33"/>
        <v/>
      </c>
      <c r="Q428" s="8" t="b">
        <f t="shared" si="36"/>
        <v>0</v>
      </c>
      <c r="R428" s="9" t="b">
        <f t="shared" si="37"/>
        <v>0</v>
      </c>
      <c r="S428" s="2"/>
    </row>
    <row r="429" spans="1:19" ht="12.75" x14ac:dyDescent="0.2">
      <c r="A429" s="217"/>
      <c r="B429" s="23"/>
      <c r="C429" s="228"/>
      <c r="D429" s="24" t="s">
        <v>212</v>
      </c>
      <c r="E429" s="20">
        <v>9.8288740584758158E-2</v>
      </c>
      <c r="F429" s="18">
        <v>8.585911745844016E-2</v>
      </c>
      <c r="G429" s="18">
        <v>0.11149426777858885</v>
      </c>
      <c r="H429" s="20">
        <v>8.530671491524508E-2</v>
      </c>
      <c r="I429" s="18">
        <v>7.545944209423168E-2</v>
      </c>
      <c r="J429" s="18">
        <v>9.606980035722501E-2</v>
      </c>
      <c r="K429" s="129">
        <v>231</v>
      </c>
      <c r="L429" s="129">
        <v>156</v>
      </c>
      <c r="M429" s="18">
        <f t="shared" si="35"/>
        <v>1.2982025669513078E-2</v>
      </c>
      <c r="N429" s="18">
        <f t="shared" si="34"/>
        <v>1.2982025669513078E-2</v>
      </c>
      <c r="O429" s="224"/>
      <c r="P429" s="19" t="str">
        <f t="shared" si="33"/>
        <v/>
      </c>
      <c r="Q429" s="8" t="b">
        <f t="shared" si="36"/>
        <v>0</v>
      </c>
      <c r="R429" s="9" t="b">
        <f t="shared" si="37"/>
        <v>0</v>
      </c>
      <c r="S429" s="2"/>
    </row>
    <row r="430" spans="1:19" ht="12.75" customHeight="1" x14ac:dyDescent="0.2">
      <c r="A430" s="217" t="s">
        <v>153</v>
      </c>
      <c r="B430" s="23"/>
      <c r="C430" s="228"/>
      <c r="D430" s="24" t="s">
        <v>213</v>
      </c>
      <c r="E430" s="20">
        <v>4.5287991576066638E-2</v>
      </c>
      <c r="F430" s="18">
        <v>3.7086174754924831E-2</v>
      </c>
      <c r="G430" s="18">
        <v>5.5049215214206582E-2</v>
      </c>
      <c r="H430" s="20">
        <v>5.7327851755648196E-2</v>
      </c>
      <c r="I430" s="18">
        <v>4.923870814437694E-2</v>
      </c>
      <c r="J430" s="18">
        <v>6.63987408251977E-2</v>
      </c>
      <c r="K430" s="129">
        <v>160</v>
      </c>
      <c r="L430" s="129">
        <v>88</v>
      </c>
      <c r="M430" s="18">
        <f t="shared" si="35"/>
        <v>-1.2039860179581557E-2</v>
      </c>
      <c r="N430" s="18">
        <f t="shared" si="34"/>
        <v>1.2039860179581557E-2</v>
      </c>
      <c r="O430" s="224"/>
      <c r="P430" s="19" t="str">
        <f t="shared" ref="P430:P493" si="38">IF(OR(Q430="TRUE", R430="TRUE"), "TRUE", "")</f>
        <v/>
      </c>
      <c r="Q430" s="8" t="b">
        <f t="shared" si="36"/>
        <v>0</v>
      </c>
      <c r="R430" s="9" t="b">
        <f t="shared" si="37"/>
        <v>0</v>
      </c>
      <c r="S430" s="2"/>
    </row>
    <row r="431" spans="1:19" ht="12.75" x14ac:dyDescent="0.2">
      <c r="A431" s="217"/>
      <c r="B431" s="21"/>
      <c r="C431" s="223"/>
      <c r="D431" s="24" t="s">
        <v>214</v>
      </c>
      <c r="E431" s="20">
        <v>6.9627322172039235E-2</v>
      </c>
      <c r="F431" s="18">
        <v>5.9231988367644789E-2</v>
      </c>
      <c r="G431" s="18">
        <v>8.1168607449209618E-2</v>
      </c>
      <c r="H431" s="20">
        <v>8.4354623414347241E-2</v>
      </c>
      <c r="I431" s="18">
        <v>7.445651553350105E-2</v>
      </c>
      <c r="J431" s="18">
        <v>9.4950254922779531E-2</v>
      </c>
      <c r="K431" s="129">
        <v>230</v>
      </c>
      <c r="L431" s="129">
        <v>146</v>
      </c>
      <c r="M431" s="18">
        <f t="shared" si="35"/>
        <v>-1.4727301242308005E-2</v>
      </c>
      <c r="N431" s="18">
        <f t="shared" si="34"/>
        <v>1.4727301242308005E-2</v>
      </c>
      <c r="O431" s="224"/>
      <c r="P431" s="19" t="str">
        <f t="shared" si="38"/>
        <v/>
      </c>
      <c r="Q431" s="8" t="b">
        <f t="shared" si="36"/>
        <v>0</v>
      </c>
      <c r="R431" s="9" t="b">
        <f t="shared" si="37"/>
        <v>0</v>
      </c>
      <c r="S431" s="2"/>
    </row>
    <row r="432" spans="1:19" ht="15" customHeight="1" x14ac:dyDescent="0.2">
      <c r="A432" s="217" t="s">
        <v>153</v>
      </c>
      <c r="B432" s="22" t="s">
        <v>712</v>
      </c>
      <c r="C432" s="222" t="s">
        <v>251</v>
      </c>
      <c r="D432" s="7" t="s">
        <v>252</v>
      </c>
      <c r="E432" s="20">
        <v>0.17177312266226305</v>
      </c>
      <c r="F432" s="18">
        <v>0.15559091929486774</v>
      </c>
      <c r="G432" s="18">
        <v>0.18929075957948538</v>
      </c>
      <c r="H432" s="20">
        <v>0.20691377264685371</v>
      </c>
      <c r="I432" s="18">
        <v>0.19160408190669448</v>
      </c>
      <c r="J432" s="18">
        <v>0.22281804288938678</v>
      </c>
      <c r="K432" s="129">
        <v>517</v>
      </c>
      <c r="L432" s="129">
        <v>313</v>
      </c>
      <c r="M432" s="18">
        <f t="shared" si="35"/>
        <v>-3.5140649984590655E-2</v>
      </c>
      <c r="N432" s="18">
        <f t="shared" si="34"/>
        <v>3.5140649984590655E-2</v>
      </c>
      <c r="O432" s="224">
        <f>AVERAGE(N432:N435)</f>
        <v>2.7888356750408485E-2</v>
      </c>
      <c r="P432" s="19" t="str">
        <f t="shared" si="38"/>
        <v>TRUE</v>
      </c>
      <c r="Q432" s="8" t="b">
        <f t="shared" si="36"/>
        <v>0</v>
      </c>
      <c r="R432" s="9" t="str">
        <f t="shared" si="37"/>
        <v>TRUE</v>
      </c>
      <c r="S432" s="2"/>
    </row>
    <row r="433" spans="1:19" ht="12.75" x14ac:dyDescent="0.2">
      <c r="A433" s="217"/>
      <c r="B433" s="23"/>
      <c r="C433" s="228"/>
      <c r="D433" s="7" t="s">
        <v>253</v>
      </c>
      <c r="E433" s="20">
        <v>0.5307012303544808</v>
      </c>
      <c r="F433" s="18">
        <v>0.5085834929751275</v>
      </c>
      <c r="G433" s="18">
        <v>0.55314182101657683</v>
      </c>
      <c r="H433" s="20">
        <v>0.49077877143390447</v>
      </c>
      <c r="I433" s="18">
        <v>0.47147098903911433</v>
      </c>
      <c r="J433" s="18">
        <v>0.50998828753126269</v>
      </c>
      <c r="K433" s="129">
        <v>1287</v>
      </c>
      <c r="L433" s="129">
        <v>1032</v>
      </c>
      <c r="M433" s="18">
        <f t="shared" si="35"/>
        <v>3.9922458920576331E-2</v>
      </c>
      <c r="N433" s="18">
        <f t="shared" si="34"/>
        <v>3.9922458920576331E-2</v>
      </c>
      <c r="O433" s="224"/>
      <c r="P433" s="19" t="str">
        <f t="shared" si="38"/>
        <v/>
      </c>
      <c r="Q433" s="8" t="b">
        <f t="shared" si="36"/>
        <v>0</v>
      </c>
      <c r="R433" s="9" t="b">
        <f t="shared" si="37"/>
        <v>0</v>
      </c>
      <c r="S433" s="2"/>
    </row>
    <row r="434" spans="1:19" ht="12.75" customHeight="1" x14ac:dyDescent="0.2">
      <c r="A434" s="217" t="s">
        <v>153</v>
      </c>
      <c r="B434" s="23"/>
      <c r="C434" s="228"/>
      <c r="D434" s="7" t="s">
        <v>254</v>
      </c>
      <c r="E434" s="20">
        <v>0.22635890898183553</v>
      </c>
      <c r="F434" s="18">
        <v>0.20821554035265596</v>
      </c>
      <c r="G434" s="18">
        <v>0.2455932016970227</v>
      </c>
      <c r="H434" s="20">
        <v>0.21050465440159546</v>
      </c>
      <c r="I434" s="18">
        <v>0.1949843825961107</v>
      </c>
      <c r="J434" s="18">
        <v>0.22639051468228022</v>
      </c>
      <c r="K434" s="129">
        <v>540</v>
      </c>
      <c r="L434" s="129">
        <v>447</v>
      </c>
      <c r="M434" s="18">
        <f t="shared" si="35"/>
        <v>1.5854254580240063E-2</v>
      </c>
      <c r="N434" s="18">
        <f t="shared" si="34"/>
        <v>1.5854254580240063E-2</v>
      </c>
      <c r="O434" s="224"/>
      <c r="P434" s="19" t="str">
        <f t="shared" si="38"/>
        <v/>
      </c>
      <c r="Q434" s="8" t="b">
        <f t="shared" si="36"/>
        <v>0</v>
      </c>
      <c r="R434" s="9" t="b">
        <f t="shared" si="37"/>
        <v>0</v>
      </c>
      <c r="S434" s="2"/>
    </row>
    <row r="435" spans="1:19" ht="12.75" x14ac:dyDescent="0.2">
      <c r="A435" s="217"/>
      <c r="B435" s="21"/>
      <c r="C435" s="223"/>
      <c r="D435" s="7" t="s">
        <v>255</v>
      </c>
      <c r="E435" s="20">
        <v>7.1166738001421093E-2</v>
      </c>
      <c r="F435" s="18">
        <v>6.0323926758482929E-2</v>
      </c>
      <c r="G435" s="18">
        <v>8.3301829159592056E-2</v>
      </c>
      <c r="H435" s="20">
        <v>9.1802801517647983E-2</v>
      </c>
      <c r="I435" s="18">
        <v>8.0983214709022255E-2</v>
      </c>
      <c r="J435" s="18">
        <v>0.10322481852481757</v>
      </c>
      <c r="K435" s="129">
        <v>250</v>
      </c>
      <c r="L435" s="129">
        <v>131</v>
      </c>
      <c r="M435" s="18">
        <f t="shared" si="35"/>
        <v>-2.0636063516226891E-2</v>
      </c>
      <c r="N435" s="18">
        <f t="shared" si="34"/>
        <v>2.0636063516226891E-2</v>
      </c>
      <c r="O435" s="224"/>
      <c r="P435" s="19" t="str">
        <f t="shared" si="38"/>
        <v/>
      </c>
      <c r="Q435" s="8" t="b">
        <f t="shared" si="36"/>
        <v>0</v>
      </c>
      <c r="R435" s="9" t="b">
        <f t="shared" si="37"/>
        <v>0</v>
      </c>
      <c r="S435" s="2"/>
    </row>
    <row r="436" spans="1:19" ht="15" customHeight="1" x14ac:dyDescent="0.2">
      <c r="A436" s="217" t="s">
        <v>153</v>
      </c>
      <c r="B436" s="22" t="s">
        <v>912</v>
      </c>
      <c r="C436" s="222" t="s">
        <v>256</v>
      </c>
      <c r="D436" s="7" t="s">
        <v>118</v>
      </c>
      <c r="E436" s="20">
        <v>0.38622893892962035</v>
      </c>
      <c r="F436" s="18">
        <v>0.36448349378722744</v>
      </c>
      <c r="G436" s="18">
        <v>0.40854605078466699</v>
      </c>
      <c r="H436" s="20">
        <v>0.45682785745319632</v>
      </c>
      <c r="I436" s="18">
        <v>0.43736574916711002</v>
      </c>
      <c r="J436" s="18">
        <v>0.47631404539477773</v>
      </c>
      <c r="K436" s="129">
        <v>1164</v>
      </c>
      <c r="L436" s="129">
        <v>732</v>
      </c>
      <c r="M436" s="18">
        <f t="shared" si="35"/>
        <v>-7.0598918523575971E-2</v>
      </c>
      <c r="N436" s="18">
        <f t="shared" si="34"/>
        <v>7.0598918523575971E-2</v>
      </c>
      <c r="O436" s="224">
        <f>AVERAGE(N436:N440)</f>
        <v>3.1436371602582155E-2</v>
      </c>
      <c r="P436" s="19" t="str">
        <f t="shared" si="38"/>
        <v>TRUE</v>
      </c>
      <c r="Q436" s="8" t="b">
        <f t="shared" si="36"/>
        <v>0</v>
      </c>
      <c r="R436" s="9" t="str">
        <f t="shared" si="37"/>
        <v>TRUE</v>
      </c>
      <c r="S436" s="2"/>
    </row>
    <row r="437" spans="1:19" ht="12.75" x14ac:dyDescent="0.2">
      <c r="A437" s="217"/>
      <c r="B437" s="23"/>
      <c r="C437" s="228"/>
      <c r="D437" s="7" t="s">
        <v>211</v>
      </c>
      <c r="E437" s="20">
        <v>0.22485660769974547</v>
      </c>
      <c r="F437" s="18">
        <v>0.20619147371313518</v>
      </c>
      <c r="G437" s="18">
        <v>0.24396457360570742</v>
      </c>
      <c r="H437" s="20">
        <v>0.23284861818262573</v>
      </c>
      <c r="I437" s="18">
        <v>0.21675451665155165</v>
      </c>
      <c r="J437" s="18">
        <v>0.24981046302982512</v>
      </c>
      <c r="K437" s="129">
        <v>573</v>
      </c>
      <c r="L437" s="129">
        <v>426</v>
      </c>
      <c r="M437" s="18">
        <f t="shared" si="35"/>
        <v>-7.9920104828802574E-3</v>
      </c>
      <c r="N437" s="18">
        <f t="shared" si="34"/>
        <v>7.9920104828802574E-3</v>
      </c>
      <c r="O437" s="224">
        <f>AVERAGE(N437:N441)</f>
        <v>1.9316221235643007E-2</v>
      </c>
      <c r="P437" s="19" t="str">
        <f t="shared" si="38"/>
        <v/>
      </c>
      <c r="Q437" s="8" t="b">
        <f t="shared" si="36"/>
        <v>0</v>
      </c>
      <c r="R437" s="9" t="b">
        <f t="shared" si="37"/>
        <v>0</v>
      </c>
      <c r="S437" s="2"/>
    </row>
    <row r="438" spans="1:19" ht="12.75" x14ac:dyDescent="0.2">
      <c r="A438" s="217"/>
      <c r="B438" s="23"/>
      <c r="C438" s="228"/>
      <c r="D438" s="7" t="s">
        <v>212</v>
      </c>
      <c r="E438" s="20">
        <v>0.1671280347763491</v>
      </c>
      <c r="F438" s="18">
        <v>0.1506548605723026</v>
      </c>
      <c r="G438" s="18">
        <v>0.18441753143559184</v>
      </c>
      <c r="H438" s="20">
        <v>0.13621326408707762</v>
      </c>
      <c r="I438" s="18">
        <v>0.1232063770361755</v>
      </c>
      <c r="J438" s="18">
        <v>0.15003311345625747</v>
      </c>
      <c r="K438" s="129">
        <v>351</v>
      </c>
      <c r="L438" s="129">
        <v>341</v>
      </c>
      <c r="M438" s="18">
        <f t="shared" si="35"/>
        <v>3.0914770689271481E-2</v>
      </c>
      <c r="N438" s="18">
        <f t="shared" si="34"/>
        <v>3.0914770689271481E-2</v>
      </c>
      <c r="O438" s="224"/>
      <c r="P438" s="19" t="str">
        <f t="shared" si="38"/>
        <v>TRUE</v>
      </c>
      <c r="Q438" s="8" t="str">
        <f t="shared" si="36"/>
        <v>TRUE</v>
      </c>
      <c r="R438" s="9" t="b">
        <f t="shared" si="37"/>
        <v>0</v>
      </c>
      <c r="S438" s="2"/>
    </row>
    <row r="439" spans="1:19" ht="12.75" customHeight="1" x14ac:dyDescent="0.2">
      <c r="A439" s="217" t="s">
        <v>153</v>
      </c>
      <c r="B439" s="23"/>
      <c r="C439" s="228"/>
      <c r="D439" s="7" t="s">
        <v>213</v>
      </c>
      <c r="E439" s="20">
        <v>0.12067787764376785</v>
      </c>
      <c r="F439" s="18">
        <v>0.1064412441983731</v>
      </c>
      <c r="G439" s="18">
        <v>0.13592482879200718</v>
      </c>
      <c r="H439" s="20">
        <v>0.11064974608765395</v>
      </c>
      <c r="I439" s="18">
        <v>9.8889434799462619E-2</v>
      </c>
      <c r="J439" s="18">
        <v>0.1234330354099864</v>
      </c>
      <c r="K439" s="129">
        <v>267</v>
      </c>
      <c r="L439" s="129">
        <v>208</v>
      </c>
      <c r="M439" s="18">
        <f t="shared" si="35"/>
        <v>1.0028131556113901E-2</v>
      </c>
      <c r="N439" s="18">
        <f t="shared" si="34"/>
        <v>1.0028131556113901E-2</v>
      </c>
      <c r="O439" s="224"/>
      <c r="P439" s="19" t="str">
        <f t="shared" si="38"/>
        <v/>
      </c>
      <c r="Q439" s="8" t="b">
        <f t="shared" si="36"/>
        <v>0</v>
      </c>
      <c r="R439" s="9" t="b">
        <f t="shared" si="37"/>
        <v>0</v>
      </c>
      <c r="S439" s="2"/>
    </row>
    <row r="440" spans="1:19" ht="12.75" x14ac:dyDescent="0.2">
      <c r="A440" s="217"/>
      <c r="B440" s="21"/>
      <c r="C440" s="223"/>
      <c r="D440" s="7" t="s">
        <v>214</v>
      </c>
      <c r="E440" s="20">
        <v>0.10110854095051783</v>
      </c>
      <c r="F440" s="18">
        <v>8.8336971573309608E-2</v>
      </c>
      <c r="G440" s="18">
        <v>0.11566784227851269</v>
      </c>
      <c r="H440" s="20">
        <v>6.3460514189448633E-2</v>
      </c>
      <c r="I440" s="18">
        <v>5.4295289563792905E-2</v>
      </c>
      <c r="J440" s="18">
        <v>7.3353268137023475E-2</v>
      </c>
      <c r="K440" s="129">
        <v>158</v>
      </c>
      <c r="L440" s="129">
        <v>162</v>
      </c>
      <c r="M440" s="18">
        <f t="shared" si="35"/>
        <v>3.7648026761069195E-2</v>
      </c>
      <c r="N440" s="18">
        <f t="shared" si="34"/>
        <v>3.7648026761069195E-2</v>
      </c>
      <c r="O440" s="224"/>
      <c r="P440" s="19" t="str">
        <f t="shared" si="38"/>
        <v>TRUE</v>
      </c>
      <c r="Q440" s="8" t="str">
        <f t="shared" si="36"/>
        <v>TRUE</v>
      </c>
      <c r="R440" s="9" t="b">
        <f t="shared" si="37"/>
        <v>0</v>
      </c>
      <c r="S440" s="2"/>
    </row>
    <row r="441" spans="1:19" ht="15" customHeight="1" x14ac:dyDescent="0.2">
      <c r="A441" s="217" t="s">
        <v>153</v>
      </c>
      <c r="B441" s="22" t="s">
        <v>913</v>
      </c>
      <c r="C441" s="222" t="s">
        <v>257</v>
      </c>
      <c r="D441" s="7" t="s">
        <v>118</v>
      </c>
      <c r="E441" s="20">
        <v>0.27703979849092297</v>
      </c>
      <c r="F441" s="18">
        <v>0.2566663517645012</v>
      </c>
      <c r="G441" s="18">
        <v>0.29873509607222737</v>
      </c>
      <c r="H441" s="20">
        <v>0.26704163180204277</v>
      </c>
      <c r="I441" s="18">
        <v>0.24976237114637345</v>
      </c>
      <c r="J441" s="18">
        <v>0.28513020070196526</v>
      </c>
      <c r="K441" s="129">
        <v>642</v>
      </c>
      <c r="L441" s="129">
        <v>472</v>
      </c>
      <c r="M441" s="18">
        <f t="shared" si="35"/>
        <v>9.9981666888802057E-3</v>
      </c>
      <c r="N441" s="18">
        <f t="shared" si="34"/>
        <v>9.9981666888802057E-3</v>
      </c>
      <c r="O441" s="224">
        <f>AVERAGE(N441:N445)</f>
        <v>1.7639491225879371E-2</v>
      </c>
      <c r="P441" s="19" t="str">
        <f t="shared" si="38"/>
        <v/>
      </c>
      <c r="Q441" s="8" t="b">
        <f t="shared" si="36"/>
        <v>0</v>
      </c>
      <c r="R441" s="9" t="b">
        <f t="shared" si="37"/>
        <v>0</v>
      </c>
      <c r="S441" s="2"/>
    </row>
    <row r="442" spans="1:19" ht="12.75" x14ac:dyDescent="0.2">
      <c r="A442" s="217"/>
      <c r="B442" s="23"/>
      <c r="C442" s="228"/>
      <c r="D442" s="7" t="s">
        <v>211</v>
      </c>
      <c r="E442" s="20">
        <v>0.22095894364005125</v>
      </c>
      <c r="F442" s="18">
        <v>0.20191304544701213</v>
      </c>
      <c r="G442" s="18">
        <v>0.2409027019054775</v>
      </c>
      <c r="H442" s="20">
        <v>0.1993828025077676</v>
      </c>
      <c r="I442" s="18">
        <v>0.1837285979404453</v>
      </c>
      <c r="J442" s="18">
        <v>0.21566349138905661</v>
      </c>
      <c r="K442" s="129">
        <v>466</v>
      </c>
      <c r="L442" s="129">
        <v>393</v>
      </c>
      <c r="M442" s="18">
        <f t="shared" si="35"/>
        <v>2.1576141132283649E-2</v>
      </c>
      <c r="N442" s="18">
        <f t="shared" si="34"/>
        <v>2.1576141132283649E-2</v>
      </c>
      <c r="O442" s="224">
        <f>AVERAGE(N442:N446)</f>
        <v>3.4878762681987828E-2</v>
      </c>
      <c r="P442" s="19" t="str">
        <f t="shared" si="38"/>
        <v/>
      </c>
      <c r="Q442" s="8" t="b">
        <f t="shared" si="36"/>
        <v>0</v>
      </c>
      <c r="R442" s="9" t="b">
        <f t="shared" si="37"/>
        <v>0</v>
      </c>
      <c r="S442" s="2"/>
    </row>
    <row r="443" spans="1:19" ht="12.75" x14ac:dyDescent="0.2">
      <c r="A443" s="217"/>
      <c r="B443" s="23"/>
      <c r="C443" s="228"/>
      <c r="D443" s="7" t="s">
        <v>212</v>
      </c>
      <c r="E443" s="20">
        <v>0.2208869074394838</v>
      </c>
      <c r="F443" s="18">
        <v>0.20191304544701213</v>
      </c>
      <c r="G443" s="18">
        <v>0.2409027019054775</v>
      </c>
      <c r="H443" s="20">
        <v>0.20836248719595049</v>
      </c>
      <c r="I443" s="18">
        <v>0.19260409161200948</v>
      </c>
      <c r="J443" s="18">
        <v>0.22507640751353242</v>
      </c>
      <c r="K443" s="129">
        <v>492</v>
      </c>
      <c r="L443" s="129">
        <v>408</v>
      </c>
      <c r="M443" s="18">
        <f t="shared" si="35"/>
        <v>1.2524420243533313E-2</v>
      </c>
      <c r="N443" s="18">
        <f t="shared" si="34"/>
        <v>1.2524420243533313E-2</v>
      </c>
      <c r="O443" s="224"/>
      <c r="P443" s="19" t="str">
        <f t="shared" si="38"/>
        <v/>
      </c>
      <c r="Q443" s="8" t="b">
        <f t="shared" si="36"/>
        <v>0</v>
      </c>
      <c r="R443" s="9" t="b">
        <f t="shared" si="37"/>
        <v>0</v>
      </c>
      <c r="S443" s="2"/>
    </row>
    <row r="444" spans="1:19" ht="12.75" customHeight="1" x14ac:dyDescent="0.2">
      <c r="A444" s="217" t="s">
        <v>153</v>
      </c>
      <c r="B444" s="23"/>
      <c r="C444" s="228"/>
      <c r="D444" s="7" t="s">
        <v>213</v>
      </c>
      <c r="E444" s="20">
        <v>0.16792882382757199</v>
      </c>
      <c r="F444" s="18">
        <v>0.15099139924013574</v>
      </c>
      <c r="G444" s="18">
        <v>0.18613162495340851</v>
      </c>
      <c r="H444" s="20">
        <v>0.20114274766777512</v>
      </c>
      <c r="I444" s="18">
        <v>0.18534136748109536</v>
      </c>
      <c r="J444" s="18">
        <v>0.21737588730045332</v>
      </c>
      <c r="K444" s="129">
        <v>495</v>
      </c>
      <c r="L444" s="129">
        <v>301</v>
      </c>
      <c r="M444" s="18">
        <f t="shared" si="35"/>
        <v>-3.3213923840203136E-2</v>
      </c>
      <c r="N444" s="18">
        <f t="shared" si="34"/>
        <v>3.3213923840203136E-2</v>
      </c>
      <c r="O444" s="224"/>
      <c r="P444" s="19" t="str">
        <f t="shared" si="38"/>
        <v/>
      </c>
      <c r="Q444" s="8" t="b">
        <f t="shared" si="36"/>
        <v>0</v>
      </c>
      <c r="R444" s="9" t="b">
        <f t="shared" si="37"/>
        <v>0</v>
      </c>
      <c r="S444" s="2"/>
    </row>
    <row r="445" spans="1:19" ht="12.75" x14ac:dyDescent="0.2">
      <c r="A445" s="217"/>
      <c r="B445" s="21"/>
      <c r="C445" s="223"/>
      <c r="D445" s="7" t="s">
        <v>214</v>
      </c>
      <c r="E445" s="20">
        <v>0.11318552660196944</v>
      </c>
      <c r="F445" s="18">
        <v>9.9089791957767959E-2</v>
      </c>
      <c r="G445" s="18">
        <v>0.12889394474313742</v>
      </c>
      <c r="H445" s="20">
        <v>0.12407033082646599</v>
      </c>
      <c r="I445" s="18">
        <v>0.11128810238001377</v>
      </c>
      <c r="J445" s="18">
        <v>0.13764022300304946</v>
      </c>
      <c r="K445" s="129">
        <v>307</v>
      </c>
      <c r="L445" s="129">
        <v>187</v>
      </c>
      <c r="M445" s="18">
        <f t="shared" si="35"/>
        <v>-1.0884804224496544E-2</v>
      </c>
      <c r="N445" s="18">
        <f t="shared" si="34"/>
        <v>1.0884804224496544E-2</v>
      </c>
      <c r="O445" s="224"/>
      <c r="P445" s="19" t="str">
        <f t="shared" si="38"/>
        <v/>
      </c>
      <c r="Q445" s="8" t="b">
        <f t="shared" si="36"/>
        <v>0</v>
      </c>
      <c r="R445" s="9" t="b">
        <f t="shared" si="37"/>
        <v>0</v>
      </c>
      <c r="S445" s="2"/>
    </row>
    <row r="446" spans="1:19" ht="21.75" customHeight="1" x14ac:dyDescent="0.2">
      <c r="A446" s="217" t="s">
        <v>153</v>
      </c>
      <c r="B446" s="22" t="s">
        <v>1464</v>
      </c>
      <c r="C446" s="222" t="s">
        <v>1111</v>
      </c>
      <c r="D446" s="7" t="s">
        <v>118</v>
      </c>
      <c r="E446" s="20">
        <f>'TEMP SOURCE TAB - RECODES'!I35</f>
        <v>0.72518199494474866</v>
      </c>
      <c r="F446" s="18">
        <f>'TEMP SOURCE TAB - RECODES'!J35</f>
        <v>0.6954732752012599</v>
      </c>
      <c r="G446" s="18">
        <f>'TEMP SOURCE TAB - RECODES'!K35</f>
        <v>0.7531135891291505</v>
      </c>
      <c r="H446" s="20">
        <f>'TEMP SOURCE TAB - RECODES'!D35</f>
        <v>0.82137651891417118</v>
      </c>
      <c r="I446" s="18">
        <f>'TEMP SOURCE TAB - RECODES'!E35</f>
        <v>0.7983514568476795</v>
      </c>
      <c r="J446" s="18">
        <f>'TEMP SOURCE TAB - RECODES'!F35</f>
        <v>0.84275413207680183</v>
      </c>
      <c r="K446" s="132">
        <v>957</v>
      </c>
      <c r="L446" s="131">
        <v>667.45117561937104</v>
      </c>
      <c r="M446" s="18">
        <f t="shared" si="35"/>
        <v>-9.6194523969422518E-2</v>
      </c>
      <c r="N446" s="18">
        <f t="shared" si="34"/>
        <v>9.6194523969422518E-2</v>
      </c>
      <c r="O446" s="224">
        <f>AVERAGE(N446:N449)</f>
        <v>4.6956763502930945E-2</v>
      </c>
      <c r="P446" s="19" t="str">
        <f t="shared" si="38"/>
        <v>TRUE</v>
      </c>
      <c r="Q446" s="8" t="b">
        <f t="shared" si="36"/>
        <v>0</v>
      </c>
      <c r="R446" s="9" t="str">
        <f t="shared" si="37"/>
        <v>TRUE</v>
      </c>
      <c r="S446" s="2"/>
    </row>
    <row r="447" spans="1:19" ht="12.75" x14ac:dyDescent="0.2">
      <c r="A447" s="217"/>
      <c r="B447" s="23"/>
      <c r="C447" s="228"/>
      <c r="D447" s="7" t="s">
        <v>211</v>
      </c>
      <c r="E447" s="20">
        <f>'TEMP SOURCE TAB - RECODES'!I36</f>
        <v>0.13365060626227296</v>
      </c>
      <c r="F447" s="18">
        <f>'TEMP SOURCE TAB - RECODES'!J36</f>
        <v>0.11286552446164187</v>
      </c>
      <c r="G447" s="18">
        <f>'TEMP SOURCE TAB - RECODES'!K36</f>
        <v>0.15682596654260239</v>
      </c>
      <c r="H447" s="20">
        <f>'TEMP SOURCE TAB - RECODES'!D36</f>
        <v>8.3154931258550724E-2</v>
      </c>
      <c r="I447" s="18">
        <f>'TEMP SOURCE TAB - RECODES'!E36</f>
        <v>6.8221002728537275E-2</v>
      </c>
      <c r="J447" s="18">
        <f>'TEMP SOURCE TAB - RECODES'!F36</f>
        <v>0.10026275508678451</v>
      </c>
      <c r="K447" s="132">
        <v>91</v>
      </c>
      <c r="L447" s="131">
        <v>123.01085092272908</v>
      </c>
      <c r="M447" s="18">
        <f t="shared" si="35"/>
        <v>5.0495675003722235E-2</v>
      </c>
      <c r="N447" s="18">
        <f t="shared" si="34"/>
        <v>5.0495675003722235E-2</v>
      </c>
      <c r="O447" s="224">
        <f>AVERAGE(N447:N450)</f>
        <v>3.4580003302301959E-2</v>
      </c>
      <c r="P447" s="19" t="str">
        <f t="shared" si="38"/>
        <v>TRUE</v>
      </c>
      <c r="Q447" s="8" t="str">
        <f t="shared" si="36"/>
        <v>TRUE</v>
      </c>
      <c r="R447" s="9" t="b">
        <f t="shared" si="37"/>
        <v>0</v>
      </c>
      <c r="S447" s="2"/>
    </row>
    <row r="448" spans="1:19" ht="12.75" x14ac:dyDescent="0.2">
      <c r="A448" s="217"/>
      <c r="B448" s="23"/>
      <c r="C448" s="228"/>
      <c r="D448" s="7" t="s">
        <v>212</v>
      </c>
      <c r="E448" s="20">
        <f>'TEMP SOURCE TAB - RECODES'!I37</f>
        <v>7.11509130149513E-2</v>
      </c>
      <c r="F448" s="18">
        <f>'TEMP SOURCE TAB - RECODES'!J37</f>
        <v>5.5430795717342753E-2</v>
      </c>
      <c r="G448" s="18">
        <f>'TEMP SOURCE TAB - RECODES'!K37</f>
        <v>8.8568708977058708E-2</v>
      </c>
      <c r="H448" s="20">
        <f>'TEMP SOURCE TAB - RECODES'!D37</f>
        <v>5.1170779966238984E-2</v>
      </c>
      <c r="I448" s="18">
        <f>'TEMP SOURCE TAB - RECODES'!E37</f>
        <v>3.9173007876772088E-2</v>
      </c>
      <c r="J448" s="18">
        <f>'TEMP SOURCE TAB - RECODES'!F37</f>
        <v>6.4675371331004539E-2</v>
      </c>
      <c r="K448" s="132">
        <v>54</v>
      </c>
      <c r="L448" s="131">
        <v>65.486679025779011</v>
      </c>
      <c r="M448" s="18">
        <f t="shared" si="35"/>
        <v>1.9980133048712316E-2</v>
      </c>
      <c r="N448" s="18">
        <f t="shared" si="34"/>
        <v>1.9980133048712316E-2</v>
      </c>
      <c r="O448" s="224"/>
      <c r="P448" s="19" t="str">
        <f t="shared" si="38"/>
        <v/>
      </c>
      <c r="Q448" s="8" t="b">
        <f t="shared" si="36"/>
        <v>0</v>
      </c>
      <c r="R448" s="9" t="b">
        <f t="shared" si="37"/>
        <v>0</v>
      </c>
      <c r="S448" s="2"/>
    </row>
    <row r="449" spans="1:19" ht="21.75" customHeight="1" x14ac:dyDescent="0.2">
      <c r="A449" s="217" t="s">
        <v>153</v>
      </c>
      <c r="B449" s="23"/>
      <c r="C449" s="228"/>
      <c r="D449" s="7" t="s">
        <v>1109</v>
      </c>
      <c r="E449" s="20">
        <v>3.7175509517422302E-2</v>
      </c>
      <c r="F449" s="18">
        <v>2.6182569486157353E-2</v>
      </c>
      <c r="G449" s="18">
        <v>5.063524584176237E-2</v>
      </c>
      <c r="H449" s="20">
        <v>1.6018787527555596E-2</v>
      </c>
      <c r="I449" s="18">
        <v>9.7059590713851375E-3</v>
      </c>
      <c r="J449" s="18">
        <v>2.4262677965514734E-2</v>
      </c>
      <c r="K449" s="132">
        <v>55</v>
      </c>
      <c r="L449" s="131">
        <v>64.4425621031058</v>
      </c>
      <c r="M449" s="18">
        <f t="shared" si="35"/>
        <v>2.1156721989866706E-2</v>
      </c>
      <c r="N449" s="18">
        <f t="shared" ref="N449:N512" si="39">ABS(M449)</f>
        <v>2.1156721989866706E-2</v>
      </c>
      <c r="O449" s="224"/>
      <c r="P449" s="19" t="str">
        <f t="shared" si="38"/>
        <v>TRUE</v>
      </c>
      <c r="Q449" s="8" t="str">
        <f t="shared" si="36"/>
        <v>TRUE</v>
      </c>
      <c r="R449" s="9" t="b">
        <f t="shared" si="37"/>
        <v>0</v>
      </c>
      <c r="S449" s="2"/>
    </row>
    <row r="450" spans="1:19" ht="12.75" customHeight="1" x14ac:dyDescent="0.2">
      <c r="A450" s="217" t="s">
        <v>153</v>
      </c>
      <c r="B450" s="22" t="s">
        <v>914</v>
      </c>
      <c r="C450" s="222" t="s">
        <v>258</v>
      </c>
      <c r="D450" s="7" t="s">
        <v>13</v>
      </c>
      <c r="E450" s="20">
        <v>0.2956812322981629</v>
      </c>
      <c r="F450" s="18">
        <v>0.27622218844622709</v>
      </c>
      <c r="G450" s="18">
        <v>0.31554474942757016</v>
      </c>
      <c r="H450" s="20">
        <v>0.34236871546506947</v>
      </c>
      <c r="I450" s="18">
        <v>0.32508926088561318</v>
      </c>
      <c r="J450" s="18">
        <v>0.36007774648105917</v>
      </c>
      <c r="K450" s="129">
        <v>931</v>
      </c>
      <c r="L450" s="129">
        <v>573</v>
      </c>
      <c r="M450" s="18">
        <f t="shared" si="35"/>
        <v>-4.6687483166906574E-2</v>
      </c>
      <c r="N450" s="18">
        <f t="shared" si="39"/>
        <v>4.6687483166906574E-2</v>
      </c>
      <c r="O450" s="224">
        <f>AVERAGE(N450:N451)</f>
        <v>4.668748316690749E-2</v>
      </c>
      <c r="P450" s="19" t="str">
        <f t="shared" si="38"/>
        <v>TRUE</v>
      </c>
      <c r="Q450" s="8" t="b">
        <f t="shared" si="36"/>
        <v>0</v>
      </c>
      <c r="R450" s="9" t="str">
        <f t="shared" si="37"/>
        <v>TRUE</v>
      </c>
      <c r="S450" s="2"/>
    </row>
    <row r="451" spans="1:19" ht="12.75" x14ac:dyDescent="0.2">
      <c r="A451" s="217"/>
      <c r="B451" s="21"/>
      <c r="C451" s="223"/>
      <c r="D451" s="7" t="s">
        <v>14</v>
      </c>
      <c r="E451" s="20">
        <v>0.70431876770183777</v>
      </c>
      <c r="F451" s="18">
        <v>0.68445525057242984</v>
      </c>
      <c r="G451" s="18">
        <v>0.72377781155377297</v>
      </c>
      <c r="H451" s="20">
        <v>0.65763128453492936</v>
      </c>
      <c r="I451" s="18">
        <v>0.63992225351894083</v>
      </c>
      <c r="J451" s="18">
        <v>0.6749107391143867</v>
      </c>
      <c r="K451" s="129">
        <v>1893</v>
      </c>
      <c r="L451" s="129">
        <v>1495</v>
      </c>
      <c r="M451" s="18">
        <f t="shared" ref="M451:M514" si="40">SUM(E451-H451)</f>
        <v>4.6687483166908406E-2</v>
      </c>
      <c r="N451" s="18">
        <f t="shared" si="39"/>
        <v>4.6687483166908406E-2</v>
      </c>
      <c r="O451" s="224"/>
      <c r="P451" s="19" t="str">
        <f t="shared" si="38"/>
        <v>TRUE</v>
      </c>
      <c r="Q451" s="8" t="str">
        <f t="shared" ref="Q451:Q514" si="41">IF(AND($F451&gt;$J451,$I451&lt;$G451),"TRUE")</f>
        <v>TRUE</v>
      </c>
      <c r="R451" s="9" t="b">
        <f t="shared" ref="R451:R514" si="42">IF($I451&gt;$G451, "TRUE")</f>
        <v>0</v>
      </c>
      <c r="S451" s="2"/>
    </row>
    <row r="452" spans="1:19" ht="12.75" customHeight="1" x14ac:dyDescent="0.2">
      <c r="A452" s="217" t="s">
        <v>153</v>
      </c>
      <c r="B452" s="22" t="s">
        <v>915</v>
      </c>
      <c r="C452" s="222" t="s">
        <v>259</v>
      </c>
      <c r="D452" s="7" t="s">
        <v>13</v>
      </c>
      <c r="E452" s="20">
        <v>0.11945631536549073</v>
      </c>
      <c r="F452" s="18">
        <v>0.10582805149307067</v>
      </c>
      <c r="G452" s="18">
        <v>0.13472882012725895</v>
      </c>
      <c r="H452" s="20">
        <v>0.12019544093615812</v>
      </c>
      <c r="I452" s="18">
        <v>0.1082593481941951</v>
      </c>
      <c r="J452" s="18">
        <v>0.13308990004499743</v>
      </c>
      <c r="K452" s="129">
        <v>306</v>
      </c>
      <c r="L452" s="129">
        <v>197</v>
      </c>
      <c r="M452" s="18">
        <f t="shared" si="40"/>
        <v>-7.3912557066739548E-4</v>
      </c>
      <c r="N452" s="18">
        <f t="shared" si="39"/>
        <v>7.3912557066739548E-4</v>
      </c>
      <c r="O452" s="224">
        <f>AVERAGE(N452:N453)</f>
        <v>7.3912557066748569E-4</v>
      </c>
      <c r="P452" s="19" t="str">
        <f t="shared" si="38"/>
        <v/>
      </c>
      <c r="Q452" s="8" t="b">
        <f t="shared" si="41"/>
        <v>0</v>
      </c>
      <c r="R452" s="9" t="b">
        <f t="shared" si="42"/>
        <v>0</v>
      </c>
      <c r="S452" s="2"/>
    </row>
    <row r="453" spans="1:19" ht="12.75" x14ac:dyDescent="0.2">
      <c r="A453" s="217"/>
      <c r="B453" s="21"/>
      <c r="C453" s="223"/>
      <c r="D453" s="7" t="s">
        <v>14</v>
      </c>
      <c r="E453" s="20">
        <v>0.88054368463450938</v>
      </c>
      <c r="F453" s="18">
        <v>0.86581331479406676</v>
      </c>
      <c r="G453" s="18">
        <v>0.89466026657119713</v>
      </c>
      <c r="H453" s="20">
        <v>0.87980455906384181</v>
      </c>
      <c r="I453" s="18">
        <v>0.86691009995500257</v>
      </c>
      <c r="J453" s="18">
        <v>0.89174065180580486</v>
      </c>
      <c r="K453" s="129">
        <v>2334</v>
      </c>
      <c r="L453" s="129">
        <v>1738</v>
      </c>
      <c r="M453" s="18">
        <f t="shared" si="40"/>
        <v>7.3912557066757589E-4</v>
      </c>
      <c r="N453" s="18">
        <f t="shared" si="39"/>
        <v>7.3912557066757589E-4</v>
      </c>
      <c r="O453" s="224"/>
      <c r="P453" s="19" t="str">
        <f t="shared" si="38"/>
        <v/>
      </c>
      <c r="Q453" s="8" t="b">
        <f t="shared" si="41"/>
        <v>0</v>
      </c>
      <c r="R453" s="9" t="b">
        <f t="shared" si="42"/>
        <v>0</v>
      </c>
      <c r="S453" s="2"/>
    </row>
    <row r="454" spans="1:19" ht="12.75" customHeight="1" x14ac:dyDescent="0.2">
      <c r="A454" s="217" t="s">
        <v>153</v>
      </c>
      <c r="B454" s="22" t="s">
        <v>916</v>
      </c>
      <c r="C454" s="222" t="s">
        <v>261</v>
      </c>
      <c r="D454" s="7" t="s">
        <v>13</v>
      </c>
      <c r="E454" s="20">
        <v>0.18749730941623738</v>
      </c>
      <c r="F454" s="18">
        <v>0.17055099546758837</v>
      </c>
      <c r="G454" s="18">
        <v>0.20525111398535459</v>
      </c>
      <c r="H454" s="20">
        <v>0.24511622470082434</v>
      </c>
      <c r="I454" s="18">
        <v>0.22880741811549885</v>
      </c>
      <c r="J454" s="18">
        <v>0.26167389907450322</v>
      </c>
      <c r="K454" s="129">
        <v>629</v>
      </c>
      <c r="L454" s="129">
        <v>344</v>
      </c>
      <c r="M454" s="18">
        <f t="shared" si="40"/>
        <v>-5.7618915284586958E-2</v>
      </c>
      <c r="N454" s="18">
        <f t="shared" si="39"/>
        <v>5.7618915284586958E-2</v>
      </c>
      <c r="O454" s="224">
        <f>AVERAGE(N454:N455)</f>
        <v>5.7618915284587124E-2</v>
      </c>
      <c r="P454" s="19" t="str">
        <f t="shared" si="38"/>
        <v>TRUE</v>
      </c>
      <c r="Q454" s="8" t="b">
        <f t="shared" si="41"/>
        <v>0</v>
      </c>
      <c r="R454" s="9" t="str">
        <f t="shared" si="42"/>
        <v>TRUE</v>
      </c>
      <c r="S454" s="2"/>
    </row>
    <row r="455" spans="1:19" ht="12.75" x14ac:dyDescent="0.2">
      <c r="A455" s="217"/>
      <c r="B455" s="21"/>
      <c r="C455" s="223"/>
      <c r="D455" s="7" t="s">
        <v>14</v>
      </c>
      <c r="E455" s="20">
        <v>0.81250269058376345</v>
      </c>
      <c r="F455" s="18">
        <v>0.79474888601464544</v>
      </c>
      <c r="G455" s="18">
        <v>0.82944900453241166</v>
      </c>
      <c r="H455" s="20">
        <v>0.75488377529917616</v>
      </c>
      <c r="I455" s="18">
        <v>0.73793754167942605</v>
      </c>
      <c r="J455" s="18">
        <v>0.7708212325237398</v>
      </c>
      <c r="K455" s="129">
        <v>2004</v>
      </c>
      <c r="L455" s="129">
        <v>1591</v>
      </c>
      <c r="M455" s="18">
        <f t="shared" si="40"/>
        <v>5.7618915284587291E-2</v>
      </c>
      <c r="N455" s="18">
        <f t="shared" si="39"/>
        <v>5.7618915284587291E-2</v>
      </c>
      <c r="O455" s="224"/>
      <c r="P455" s="19" t="str">
        <f t="shared" si="38"/>
        <v>TRUE</v>
      </c>
      <c r="Q455" s="8" t="str">
        <f t="shared" si="41"/>
        <v>TRUE</v>
      </c>
      <c r="R455" s="9" t="b">
        <f t="shared" si="42"/>
        <v>0</v>
      </c>
      <c r="S455" s="2"/>
    </row>
    <row r="456" spans="1:19" ht="12.75" customHeight="1" x14ac:dyDescent="0.2">
      <c r="A456" s="217" t="s">
        <v>153</v>
      </c>
      <c r="B456" s="22" t="s">
        <v>917</v>
      </c>
      <c r="C456" s="222" t="s">
        <v>262</v>
      </c>
      <c r="D456" s="7" t="s">
        <v>13</v>
      </c>
      <c r="E456" s="20">
        <v>0.30713900095594693</v>
      </c>
      <c r="F456" s="18">
        <v>0.28698644562076664</v>
      </c>
      <c r="G456" s="18">
        <v>0.32802128677891718</v>
      </c>
      <c r="H456" s="20">
        <v>0.26213527552620647</v>
      </c>
      <c r="I456" s="18">
        <v>0.24543510315000291</v>
      </c>
      <c r="J456" s="18">
        <v>0.2790056914679041</v>
      </c>
      <c r="K456" s="129">
        <v>666</v>
      </c>
      <c r="L456" s="129">
        <v>558</v>
      </c>
      <c r="M456" s="18">
        <f t="shared" si="40"/>
        <v>4.500372542974046E-2</v>
      </c>
      <c r="N456" s="18">
        <f t="shared" si="39"/>
        <v>4.500372542974046E-2</v>
      </c>
      <c r="O456" s="224">
        <f>AVERAGE(N456:N457)</f>
        <v>4.5003725429740321E-2</v>
      </c>
      <c r="P456" s="19" t="str">
        <f t="shared" si="38"/>
        <v>TRUE</v>
      </c>
      <c r="Q456" s="8" t="str">
        <f t="shared" si="41"/>
        <v>TRUE</v>
      </c>
      <c r="R456" s="9" t="b">
        <f t="shared" si="42"/>
        <v>0</v>
      </c>
      <c r="S456" s="2"/>
    </row>
    <row r="457" spans="1:19" ht="12.75" x14ac:dyDescent="0.2">
      <c r="A457" s="217"/>
      <c r="B457" s="21"/>
      <c r="C457" s="223"/>
      <c r="D457" s="7" t="s">
        <v>14</v>
      </c>
      <c r="E457" s="20">
        <v>0.69286099904405307</v>
      </c>
      <c r="F457" s="18">
        <v>0.67197871322108282</v>
      </c>
      <c r="G457" s="18">
        <v>0.71301355437923331</v>
      </c>
      <c r="H457" s="20">
        <v>0.73786472447379325</v>
      </c>
      <c r="I457" s="18">
        <v>0.72060724172292978</v>
      </c>
      <c r="J457" s="18">
        <v>0.75419349598196428</v>
      </c>
      <c r="K457" s="129">
        <v>1971</v>
      </c>
      <c r="L457" s="129">
        <v>1377</v>
      </c>
      <c r="M457" s="18">
        <f t="shared" si="40"/>
        <v>-4.5003725429740182E-2</v>
      </c>
      <c r="N457" s="18">
        <f t="shared" si="39"/>
        <v>4.5003725429740182E-2</v>
      </c>
      <c r="O457" s="224"/>
      <c r="P457" s="19" t="str">
        <f t="shared" si="38"/>
        <v>TRUE</v>
      </c>
      <c r="Q457" s="8" t="b">
        <f t="shared" si="41"/>
        <v>0</v>
      </c>
      <c r="R457" s="9" t="str">
        <f t="shared" si="42"/>
        <v>TRUE</v>
      </c>
      <c r="S457" s="2"/>
    </row>
    <row r="458" spans="1:19" ht="12.75" customHeight="1" x14ac:dyDescent="0.2">
      <c r="A458" s="217" t="s">
        <v>153</v>
      </c>
      <c r="B458" s="22" t="s">
        <v>918</v>
      </c>
      <c r="C458" s="222" t="s">
        <v>263</v>
      </c>
      <c r="D458" s="7" t="s">
        <v>13</v>
      </c>
      <c r="E458" s="20">
        <v>0.66756566298126541</v>
      </c>
      <c r="F458" s="18">
        <v>0.64634010866213254</v>
      </c>
      <c r="G458" s="18">
        <v>0.68821011471659399</v>
      </c>
      <c r="H458" s="20">
        <v>0.68235750792429228</v>
      </c>
      <c r="I458" s="18">
        <v>0.66438422990157375</v>
      </c>
      <c r="J458" s="18">
        <v>0.69992130646179906</v>
      </c>
      <c r="K458" s="129">
        <v>1834</v>
      </c>
      <c r="L458" s="129">
        <v>1339</v>
      </c>
      <c r="M458" s="18">
        <f t="shared" si="40"/>
        <v>-1.4791844943026877E-2</v>
      </c>
      <c r="N458" s="18">
        <f t="shared" si="39"/>
        <v>1.4791844943026877E-2</v>
      </c>
      <c r="O458" s="224">
        <f>AVERAGE(N458:N459)</f>
        <v>1.4791844943026655E-2</v>
      </c>
      <c r="P458" s="19" t="str">
        <f t="shared" si="38"/>
        <v/>
      </c>
      <c r="Q458" s="8" t="b">
        <f t="shared" si="41"/>
        <v>0</v>
      </c>
      <c r="R458" s="9" t="b">
        <f t="shared" si="42"/>
        <v>0</v>
      </c>
      <c r="S458" s="2"/>
    </row>
    <row r="459" spans="1:19" ht="12.75" x14ac:dyDescent="0.2">
      <c r="A459" s="217"/>
      <c r="B459" s="21"/>
      <c r="C459" s="223"/>
      <c r="D459" s="7" t="s">
        <v>14</v>
      </c>
      <c r="E459" s="20">
        <v>0.33243433701873459</v>
      </c>
      <c r="F459" s="18">
        <v>0.31178988528340601</v>
      </c>
      <c r="G459" s="18">
        <v>0.35365989133786735</v>
      </c>
      <c r="H459" s="20">
        <v>0.31764249207570816</v>
      </c>
      <c r="I459" s="18">
        <v>0.30007869353820088</v>
      </c>
      <c r="J459" s="18">
        <v>0.33561577009842625</v>
      </c>
      <c r="K459" s="129">
        <v>805</v>
      </c>
      <c r="L459" s="129">
        <v>598</v>
      </c>
      <c r="M459" s="18">
        <f t="shared" si="40"/>
        <v>1.4791844943026433E-2</v>
      </c>
      <c r="N459" s="18">
        <f t="shared" si="39"/>
        <v>1.4791844943026433E-2</v>
      </c>
      <c r="O459" s="224"/>
      <c r="P459" s="19" t="str">
        <f t="shared" si="38"/>
        <v/>
      </c>
      <c r="Q459" s="8" t="b">
        <f t="shared" si="41"/>
        <v>0</v>
      </c>
      <c r="R459" s="9" t="b">
        <f t="shared" si="42"/>
        <v>0</v>
      </c>
      <c r="S459" s="2"/>
    </row>
    <row r="460" spans="1:19" ht="15" customHeight="1" x14ac:dyDescent="0.2">
      <c r="A460" s="217" t="s">
        <v>153</v>
      </c>
      <c r="B460" s="22" t="s">
        <v>919</v>
      </c>
      <c r="C460" s="222" t="s">
        <v>264</v>
      </c>
      <c r="D460" s="7" t="s">
        <v>13</v>
      </c>
      <c r="E460" s="20">
        <v>0.19962883381623345</v>
      </c>
      <c r="F460" s="18">
        <v>0.18237043857205296</v>
      </c>
      <c r="G460" s="18">
        <v>0.21790585120059347</v>
      </c>
      <c r="H460" s="20">
        <v>0.17843151502077004</v>
      </c>
      <c r="I460" s="18">
        <v>0.1640456614117691</v>
      </c>
      <c r="J460" s="18">
        <v>0.19326122732257922</v>
      </c>
      <c r="K460" s="129">
        <v>493</v>
      </c>
      <c r="L460" s="129">
        <v>350</v>
      </c>
      <c r="M460" s="18">
        <f t="shared" si="40"/>
        <v>2.119731879546341E-2</v>
      </c>
      <c r="N460" s="18">
        <f t="shared" si="39"/>
        <v>2.119731879546341E-2</v>
      </c>
      <c r="O460" s="224">
        <f>AVERAGE(N460:N462)</f>
        <v>1.4131545863642292E-2</v>
      </c>
      <c r="P460" s="19" t="str">
        <f t="shared" si="38"/>
        <v/>
      </c>
      <c r="Q460" s="8" t="b">
        <f t="shared" si="41"/>
        <v>0</v>
      </c>
      <c r="R460" s="9" t="b">
        <f t="shared" si="42"/>
        <v>0</v>
      </c>
      <c r="S460" s="2"/>
    </row>
    <row r="461" spans="1:19" ht="12.75" customHeight="1" x14ac:dyDescent="0.2">
      <c r="A461" s="217" t="s">
        <v>153</v>
      </c>
      <c r="B461" s="23"/>
      <c r="C461" s="228"/>
      <c r="D461" s="7" t="s">
        <v>14</v>
      </c>
      <c r="E461" s="20">
        <v>0.69192757980138497</v>
      </c>
      <c r="F461" s="18">
        <v>0.67090713208586972</v>
      </c>
      <c r="G461" s="18">
        <v>0.71194988491686606</v>
      </c>
      <c r="H461" s="20">
        <v>0.70610923301237993</v>
      </c>
      <c r="I461" s="18">
        <v>0.68838281972255611</v>
      </c>
      <c r="J461" s="18">
        <v>0.72315296527928719</v>
      </c>
      <c r="K461" s="129">
        <v>1859</v>
      </c>
      <c r="L461" s="129">
        <v>1395</v>
      </c>
      <c r="M461" s="18">
        <f t="shared" si="40"/>
        <v>-1.418165321099496E-2</v>
      </c>
      <c r="N461" s="18">
        <f t="shared" si="39"/>
        <v>1.418165321099496E-2</v>
      </c>
      <c r="O461" s="224"/>
      <c r="P461" s="19" t="str">
        <f t="shared" si="38"/>
        <v/>
      </c>
      <c r="Q461" s="8" t="b">
        <f t="shared" si="41"/>
        <v>0</v>
      </c>
      <c r="R461" s="9" t="b">
        <f t="shared" si="42"/>
        <v>0</v>
      </c>
      <c r="S461" s="2"/>
    </row>
    <row r="462" spans="1:19" ht="12.75" x14ac:dyDescent="0.2">
      <c r="A462" s="217"/>
      <c r="B462" s="21"/>
      <c r="C462" s="223"/>
      <c r="D462" s="7" t="s">
        <v>265</v>
      </c>
      <c r="E462" s="20">
        <v>0.10844358638238184</v>
      </c>
      <c r="F462" s="18">
        <v>9.5344522965864223E-2</v>
      </c>
      <c r="G462" s="18">
        <v>0.12301032080271422</v>
      </c>
      <c r="H462" s="20">
        <v>0.11545925196685035</v>
      </c>
      <c r="I462" s="18">
        <v>0.10355598613973602</v>
      </c>
      <c r="J462" s="18">
        <v>0.12794064967467123</v>
      </c>
      <c r="K462" s="129">
        <v>288</v>
      </c>
      <c r="L462" s="129">
        <v>192</v>
      </c>
      <c r="M462" s="18">
        <f t="shared" si="40"/>
        <v>-7.0156655844685056E-3</v>
      </c>
      <c r="N462" s="18">
        <f t="shared" si="39"/>
        <v>7.0156655844685056E-3</v>
      </c>
      <c r="O462" s="224"/>
      <c r="P462" s="19" t="str">
        <f t="shared" si="38"/>
        <v/>
      </c>
      <c r="Q462" s="8" t="b">
        <f t="shared" si="41"/>
        <v>0</v>
      </c>
      <c r="R462" s="9" t="b">
        <f t="shared" si="42"/>
        <v>0</v>
      </c>
      <c r="S462" s="2"/>
    </row>
    <row r="463" spans="1:19" ht="15" customHeight="1" x14ac:dyDescent="0.2">
      <c r="A463" s="217" t="s">
        <v>153</v>
      </c>
      <c r="B463" s="22" t="s">
        <v>920</v>
      </c>
      <c r="C463" s="222" t="s">
        <v>266</v>
      </c>
      <c r="D463" s="7" t="s">
        <v>13</v>
      </c>
      <c r="E463" s="20">
        <v>0.39090834985147788</v>
      </c>
      <c r="F463" s="18">
        <v>0.36962395256862529</v>
      </c>
      <c r="G463" s="18">
        <v>0.412995489947175</v>
      </c>
      <c r="H463" s="20">
        <v>0.39349919260268917</v>
      </c>
      <c r="I463" s="18">
        <v>0.37487591806591253</v>
      </c>
      <c r="J463" s="18">
        <v>0.41215621054679963</v>
      </c>
      <c r="K463" s="129">
        <v>1054</v>
      </c>
      <c r="L463" s="129">
        <v>742</v>
      </c>
      <c r="M463" s="18">
        <f t="shared" si="40"/>
        <v>-2.5908427512112975E-3</v>
      </c>
      <c r="N463" s="18">
        <f t="shared" si="39"/>
        <v>2.5908427512112975E-3</v>
      </c>
      <c r="O463" s="224">
        <f>AVERAGE(N463:N465)</f>
        <v>2.4653282870806193E-2</v>
      </c>
      <c r="P463" s="19" t="str">
        <f t="shared" si="38"/>
        <v/>
      </c>
      <c r="Q463" s="8" t="b">
        <f t="shared" si="41"/>
        <v>0</v>
      </c>
      <c r="R463" s="9" t="b">
        <f t="shared" si="42"/>
        <v>0</v>
      </c>
      <c r="S463" s="2"/>
    </row>
    <row r="464" spans="1:19" ht="12.75" customHeight="1" x14ac:dyDescent="0.2">
      <c r="A464" s="217" t="s">
        <v>153</v>
      </c>
      <c r="B464" s="23"/>
      <c r="C464" s="228"/>
      <c r="D464" s="7" t="s">
        <v>14</v>
      </c>
      <c r="E464" s="20">
        <v>0.42262072941490891</v>
      </c>
      <c r="F464" s="18">
        <v>0.4007074680274002</v>
      </c>
      <c r="G464" s="18">
        <v>0.44460802236261121</v>
      </c>
      <c r="H464" s="20">
        <v>0.45700981096990795</v>
      </c>
      <c r="I464" s="18">
        <v>0.4381706938062378</v>
      </c>
      <c r="J464" s="18">
        <v>0.47618742224052324</v>
      </c>
      <c r="K464" s="129">
        <v>1186</v>
      </c>
      <c r="L464" s="129">
        <v>810</v>
      </c>
      <c r="M464" s="18">
        <f t="shared" si="40"/>
        <v>-3.4389081554999035E-2</v>
      </c>
      <c r="N464" s="18">
        <f t="shared" si="39"/>
        <v>3.4389081554999035E-2</v>
      </c>
      <c r="O464" s="224"/>
      <c r="P464" s="19" t="str">
        <f t="shared" si="38"/>
        <v/>
      </c>
      <c r="Q464" s="8" t="b">
        <f t="shared" si="41"/>
        <v>0</v>
      </c>
      <c r="R464" s="9" t="b">
        <f t="shared" si="42"/>
        <v>0</v>
      </c>
      <c r="S464" s="2"/>
    </row>
    <row r="465" spans="1:19" ht="12.75" x14ac:dyDescent="0.2">
      <c r="A465" s="217"/>
      <c r="B465" s="21"/>
      <c r="C465" s="223"/>
      <c r="D465" s="7" t="s">
        <v>265</v>
      </c>
      <c r="E465" s="20">
        <v>0.18647092073361304</v>
      </c>
      <c r="F465" s="18">
        <v>0.16947124011297698</v>
      </c>
      <c r="G465" s="18">
        <v>0.20408213459846347</v>
      </c>
      <c r="H465" s="20">
        <v>0.14949099642740479</v>
      </c>
      <c r="I465" s="18">
        <v>0.13624533505651262</v>
      </c>
      <c r="J465" s="18">
        <v>0.16346168508373934</v>
      </c>
      <c r="K465" s="129">
        <v>400</v>
      </c>
      <c r="L465" s="129">
        <v>385</v>
      </c>
      <c r="M465" s="18">
        <f t="shared" si="40"/>
        <v>3.6979924306208251E-2</v>
      </c>
      <c r="N465" s="18">
        <f t="shared" si="39"/>
        <v>3.6979924306208251E-2</v>
      </c>
      <c r="O465" s="224"/>
      <c r="P465" s="19" t="str">
        <f t="shared" si="38"/>
        <v>TRUE</v>
      </c>
      <c r="Q465" s="8" t="str">
        <f t="shared" si="41"/>
        <v>TRUE</v>
      </c>
      <c r="R465" s="9" t="b">
        <f t="shared" si="42"/>
        <v>0</v>
      </c>
      <c r="S465" s="2"/>
    </row>
    <row r="466" spans="1:19" ht="15" customHeight="1" x14ac:dyDescent="0.2">
      <c r="A466" s="217" t="s">
        <v>153</v>
      </c>
      <c r="B466" s="22" t="s">
        <v>921</v>
      </c>
      <c r="C466" s="222" t="s">
        <v>268</v>
      </c>
      <c r="D466" s="7" t="s">
        <v>13</v>
      </c>
      <c r="E466" s="20">
        <v>0.29402992578298903</v>
      </c>
      <c r="F466" s="18">
        <v>0.27415584547675548</v>
      </c>
      <c r="G466" s="18">
        <v>0.31463126747663794</v>
      </c>
      <c r="H466" s="20">
        <v>0.25063473294455441</v>
      </c>
      <c r="I466" s="18">
        <v>0.23449165435597571</v>
      </c>
      <c r="J466" s="18">
        <v>0.26757277764706477</v>
      </c>
      <c r="K466" s="129">
        <v>657</v>
      </c>
      <c r="L466" s="129">
        <v>527</v>
      </c>
      <c r="M466" s="18">
        <f t="shared" si="40"/>
        <v>4.3395192838434626E-2</v>
      </c>
      <c r="N466" s="18">
        <f t="shared" si="39"/>
        <v>4.3395192838434626E-2</v>
      </c>
      <c r="O466" s="224">
        <f>AVERAGE(N466:N468)</f>
        <v>3.1169081919298108E-2</v>
      </c>
      <c r="P466" s="19" t="str">
        <f t="shared" si="38"/>
        <v>TRUE</v>
      </c>
      <c r="Q466" s="8" t="str">
        <f t="shared" si="41"/>
        <v>TRUE</v>
      </c>
      <c r="R466" s="9" t="b">
        <f t="shared" si="42"/>
        <v>0</v>
      </c>
      <c r="S466" s="2"/>
    </row>
    <row r="467" spans="1:19" ht="12.75" customHeight="1" x14ac:dyDescent="0.2">
      <c r="A467" s="217" t="s">
        <v>153</v>
      </c>
      <c r="B467" s="23"/>
      <c r="C467" s="228"/>
      <c r="D467" s="7" t="s">
        <v>14</v>
      </c>
      <c r="E467" s="20">
        <v>0.54647562004985606</v>
      </c>
      <c r="F467" s="18">
        <v>0.52434977253964665</v>
      </c>
      <c r="G467" s="18">
        <v>0.56857098958152275</v>
      </c>
      <c r="H467" s="20">
        <v>0.5932292429288033</v>
      </c>
      <c r="I467" s="18">
        <v>0.57447733140455404</v>
      </c>
      <c r="J467" s="18">
        <v>0.61196429248838036</v>
      </c>
      <c r="K467" s="129">
        <v>1579</v>
      </c>
      <c r="L467" s="129">
        <v>1098</v>
      </c>
      <c r="M467" s="18">
        <f t="shared" si="40"/>
        <v>-4.6753622878947243E-2</v>
      </c>
      <c r="N467" s="18">
        <f t="shared" si="39"/>
        <v>4.6753622878947243E-2</v>
      </c>
      <c r="O467" s="224"/>
      <c r="P467" s="19" t="str">
        <f t="shared" si="38"/>
        <v>TRUE</v>
      </c>
      <c r="Q467" s="8" t="b">
        <f t="shared" si="41"/>
        <v>0</v>
      </c>
      <c r="R467" s="9" t="str">
        <f t="shared" si="42"/>
        <v>TRUE</v>
      </c>
      <c r="S467" s="2"/>
    </row>
    <row r="468" spans="1:19" ht="12.75" x14ac:dyDescent="0.2">
      <c r="A468" s="217"/>
      <c r="B468" s="21"/>
      <c r="C468" s="223"/>
      <c r="D468" s="7" t="s">
        <v>265</v>
      </c>
      <c r="E468" s="20">
        <v>0.1594944541671548</v>
      </c>
      <c r="F468" s="18">
        <v>0.14362781642731118</v>
      </c>
      <c r="G468" s="18">
        <v>0.17615105090952865</v>
      </c>
      <c r="H468" s="20">
        <v>0.15613602412664235</v>
      </c>
      <c r="I468" s="18">
        <v>0.14281521190357205</v>
      </c>
      <c r="J468" s="18">
        <v>0.17053388307839445</v>
      </c>
      <c r="K468" s="129">
        <v>404</v>
      </c>
      <c r="L468" s="129">
        <v>313</v>
      </c>
      <c r="M468" s="18">
        <f t="shared" si="40"/>
        <v>3.3584300405124501E-3</v>
      </c>
      <c r="N468" s="18">
        <f t="shared" si="39"/>
        <v>3.3584300405124501E-3</v>
      </c>
      <c r="O468" s="224"/>
      <c r="P468" s="19" t="str">
        <f t="shared" si="38"/>
        <v/>
      </c>
      <c r="Q468" s="8" t="b">
        <f t="shared" si="41"/>
        <v>0</v>
      </c>
      <c r="R468" s="9" t="b">
        <f t="shared" si="42"/>
        <v>0</v>
      </c>
      <c r="S468" s="2"/>
    </row>
    <row r="469" spans="1:19" ht="15" customHeight="1" x14ac:dyDescent="0.2">
      <c r="A469" s="217" t="s">
        <v>153</v>
      </c>
      <c r="B469" s="22" t="s">
        <v>922</v>
      </c>
      <c r="C469" s="222" t="s">
        <v>269</v>
      </c>
      <c r="D469" s="7" t="s">
        <v>13</v>
      </c>
      <c r="E469" s="20">
        <v>0.3016620164432457</v>
      </c>
      <c r="F469" s="18">
        <v>0.28170524162546834</v>
      </c>
      <c r="G469" s="18">
        <v>0.32248310406811936</v>
      </c>
      <c r="H469" s="20">
        <v>0.2875078521022415</v>
      </c>
      <c r="I469" s="18">
        <v>0.26975695031531582</v>
      </c>
      <c r="J469" s="18">
        <v>0.30616051563552193</v>
      </c>
      <c r="K469" s="129">
        <v>687</v>
      </c>
      <c r="L469" s="129">
        <v>552</v>
      </c>
      <c r="M469" s="18">
        <f t="shared" si="40"/>
        <v>1.4154164341004194E-2</v>
      </c>
      <c r="N469" s="18">
        <f t="shared" si="39"/>
        <v>1.4154164341004194E-2</v>
      </c>
      <c r="O469" s="224">
        <f>AVERAGE(N469:N471)</f>
        <v>2.8864392434029707E-2</v>
      </c>
      <c r="P469" s="19" t="str">
        <f t="shared" si="38"/>
        <v/>
      </c>
      <c r="Q469" s="8" t="b">
        <f t="shared" si="41"/>
        <v>0</v>
      </c>
      <c r="R469" s="9" t="b">
        <f t="shared" si="42"/>
        <v>0</v>
      </c>
      <c r="S469" s="2"/>
    </row>
    <row r="470" spans="1:19" ht="12.75" customHeight="1" x14ac:dyDescent="0.2">
      <c r="A470" s="217" t="s">
        <v>153</v>
      </c>
      <c r="B470" s="23"/>
      <c r="C470" s="228"/>
      <c r="D470" s="7" t="s">
        <v>14</v>
      </c>
      <c r="E470" s="20">
        <v>0.52693737619404835</v>
      </c>
      <c r="F470" s="18">
        <v>0.5047776068272064</v>
      </c>
      <c r="G470" s="18">
        <v>0.54912670264545116</v>
      </c>
      <c r="H470" s="20">
        <v>0.57023396484509348</v>
      </c>
      <c r="I470" s="18">
        <v>0.55035675344659862</v>
      </c>
      <c r="J470" s="18">
        <v>0.59016265492307052</v>
      </c>
      <c r="K470" s="129">
        <v>1323</v>
      </c>
      <c r="L470" s="129">
        <v>1056</v>
      </c>
      <c r="M470" s="18">
        <f t="shared" si="40"/>
        <v>-4.3296588651045131E-2</v>
      </c>
      <c r="N470" s="18">
        <f t="shared" si="39"/>
        <v>4.3296588651045131E-2</v>
      </c>
      <c r="O470" s="224"/>
      <c r="P470" s="19" t="str">
        <f t="shared" si="38"/>
        <v>TRUE</v>
      </c>
      <c r="Q470" s="8" t="b">
        <f t="shared" si="41"/>
        <v>0</v>
      </c>
      <c r="R470" s="9" t="str">
        <f t="shared" si="42"/>
        <v>TRUE</v>
      </c>
      <c r="S470" s="2"/>
    </row>
    <row r="471" spans="1:19" ht="12.75" x14ac:dyDescent="0.2">
      <c r="A471" s="217"/>
      <c r="B471" s="21"/>
      <c r="C471" s="223"/>
      <c r="D471" s="7" t="s">
        <v>265</v>
      </c>
      <c r="E471" s="20">
        <v>0.17140060736270557</v>
      </c>
      <c r="F471" s="18">
        <v>0.15496251918954004</v>
      </c>
      <c r="G471" s="18">
        <v>0.18843158221767198</v>
      </c>
      <c r="H471" s="20">
        <v>0.14225818305266577</v>
      </c>
      <c r="I471" s="18">
        <v>0.12875814273801722</v>
      </c>
      <c r="J471" s="18">
        <v>0.15686467430906592</v>
      </c>
      <c r="K471" s="129">
        <v>352</v>
      </c>
      <c r="L471" s="129">
        <v>330</v>
      </c>
      <c r="M471" s="18">
        <f t="shared" si="40"/>
        <v>2.9142424310039799E-2</v>
      </c>
      <c r="N471" s="18">
        <f t="shared" si="39"/>
        <v>2.9142424310039799E-2</v>
      </c>
      <c r="O471" s="224"/>
      <c r="P471" s="19" t="str">
        <f t="shared" si="38"/>
        <v/>
      </c>
      <c r="Q471" s="8" t="b">
        <f t="shared" si="41"/>
        <v>0</v>
      </c>
      <c r="R471" s="9" t="b">
        <f t="shared" si="42"/>
        <v>0</v>
      </c>
      <c r="S471" s="2"/>
    </row>
    <row r="472" spans="1:19" ht="12.75" customHeight="1" x14ac:dyDescent="0.2">
      <c r="A472" s="217" t="s">
        <v>153</v>
      </c>
      <c r="B472" s="22" t="s">
        <v>1465</v>
      </c>
      <c r="C472" s="222" t="s">
        <v>1110</v>
      </c>
      <c r="D472" s="24" t="s">
        <v>118</v>
      </c>
      <c r="E472" s="20">
        <f>'TEMP SOURCE TAB - RECODES'!I31</f>
        <v>0.47378856251663864</v>
      </c>
      <c r="F472" s="18">
        <f>'TEMP SOURCE TAB - RECODES'!J31</f>
        <v>0.44011167138009077</v>
      </c>
      <c r="G472" s="18">
        <f>'TEMP SOURCE TAB - RECODES'!K31</f>
        <v>0.50807478097638026</v>
      </c>
      <c r="H472" s="20">
        <f>'TEMP SOURCE TAB - RECODES'!D31</f>
        <v>0.53845480957039926</v>
      </c>
      <c r="I472" s="18">
        <f>'TEMP SOURCE TAB - RECODES'!E31</f>
        <v>0.5078548773563113</v>
      </c>
      <c r="J472" s="18">
        <f>'TEMP SOURCE TAB - RECODES'!F31</f>
        <v>0.56870308444121442</v>
      </c>
      <c r="K472" s="132">
        <v>594</v>
      </c>
      <c r="L472" s="131">
        <v>391.93530125645941</v>
      </c>
      <c r="M472" s="18">
        <f t="shared" si="40"/>
        <v>-6.4666247053760617E-2</v>
      </c>
      <c r="N472" s="18">
        <f t="shared" si="39"/>
        <v>6.4666247053760617E-2</v>
      </c>
      <c r="O472" s="224">
        <f>AVERAGE(N472:N475)</f>
        <v>3.6077056447871306E-2</v>
      </c>
      <c r="P472" s="19" t="str">
        <f t="shared" si="38"/>
        <v/>
      </c>
      <c r="Q472" s="8" t="b">
        <f t="shared" si="41"/>
        <v>0</v>
      </c>
      <c r="R472" s="9" t="b">
        <f t="shared" si="42"/>
        <v>0</v>
      </c>
      <c r="S472" s="2"/>
    </row>
    <row r="473" spans="1:19" ht="12.75" x14ac:dyDescent="0.2">
      <c r="A473" s="217"/>
      <c r="B473" s="23"/>
      <c r="C473" s="228"/>
      <c r="D473" s="24" t="s">
        <v>211</v>
      </c>
      <c r="E473" s="20">
        <f>'TEMP SOURCE TAB - RECODES'!I32</f>
        <v>0.32255291824327292</v>
      </c>
      <c r="F473" s="18">
        <f>'TEMP SOURCE TAB - RECODES'!J32</f>
        <v>0.29164853999612117</v>
      </c>
      <c r="G473" s="18">
        <f>'TEMP SOURCE TAB - RECODES'!K32</f>
        <v>0.35529631664723149</v>
      </c>
      <c r="H473" s="20">
        <f>'TEMP SOURCE TAB - RECODES'!D32</f>
        <v>0.29668432950880502</v>
      </c>
      <c r="I473" s="18">
        <f>'TEMP SOURCE TAB - RECODES'!E32</f>
        <v>0.26910273385534356</v>
      </c>
      <c r="J473" s="18">
        <f>'TEMP SOURCE TAB - RECODES'!F32</f>
        <v>0.32484930186302896</v>
      </c>
      <c r="K473" s="132">
        <v>328</v>
      </c>
      <c r="L473" s="131">
        <v>266.82762139997345</v>
      </c>
      <c r="M473" s="18">
        <f t="shared" si="40"/>
        <v>2.5868588734467901E-2</v>
      </c>
      <c r="N473" s="18">
        <f t="shared" si="39"/>
        <v>2.5868588734467901E-2</v>
      </c>
      <c r="O473" s="224">
        <f>AVERAGE(N473:N476)</f>
        <v>3.3386559667630489E-2</v>
      </c>
      <c r="P473" s="19" t="str">
        <f t="shared" si="38"/>
        <v/>
      </c>
      <c r="Q473" s="8" t="b">
        <f t="shared" si="41"/>
        <v>0</v>
      </c>
      <c r="R473" s="9" t="b">
        <f t="shared" si="42"/>
        <v>0</v>
      </c>
      <c r="S473" s="2"/>
    </row>
    <row r="474" spans="1:19" ht="12.75" x14ac:dyDescent="0.2">
      <c r="A474" s="217"/>
      <c r="B474" s="23"/>
      <c r="C474" s="228"/>
      <c r="D474" s="24" t="s">
        <v>212</v>
      </c>
      <c r="E474" s="20">
        <f>'TEMP SOURCE TAB - RECODES'!I33</f>
        <v>0.15413508584873847</v>
      </c>
      <c r="F474" s="18">
        <f>'TEMP SOURCE TAB - RECODES'!J33</f>
        <v>0.13134937665992827</v>
      </c>
      <c r="G474" s="18">
        <f>'TEMP SOURCE TAB - RECODES'!K33</f>
        <v>0.18061441097923336</v>
      </c>
      <c r="H474" s="20">
        <f>'TEMP SOURCE TAB - RECODES'!D33</f>
        <v>0.12368843309296239</v>
      </c>
      <c r="I474" s="18">
        <f>'TEMP SOURCE TAB - RECODES'!E33</f>
        <v>0.1043881566236957</v>
      </c>
      <c r="J474" s="18">
        <f>'TEMP SOURCE TAB - RECODES'!F33</f>
        <v>0.14456804273837709</v>
      </c>
      <c r="K474" s="132">
        <v>117</v>
      </c>
      <c r="L474" s="131">
        <v>127.50620442466679</v>
      </c>
      <c r="M474" s="18">
        <f t="shared" si="40"/>
        <v>3.0446652755776085E-2</v>
      </c>
      <c r="N474" s="18">
        <f t="shared" si="39"/>
        <v>3.0446652755776085E-2</v>
      </c>
      <c r="O474" s="224"/>
      <c r="P474" s="19" t="str">
        <f t="shared" si="38"/>
        <v/>
      </c>
      <c r="Q474" s="8" t="b">
        <f t="shared" si="41"/>
        <v>0</v>
      </c>
      <c r="R474" s="9" t="b">
        <f t="shared" si="42"/>
        <v>0</v>
      </c>
      <c r="S474" s="2"/>
    </row>
    <row r="475" spans="1:19" ht="12.75" customHeight="1" x14ac:dyDescent="0.2">
      <c r="A475" s="217" t="s">
        <v>217</v>
      </c>
      <c r="B475" s="23"/>
      <c r="C475" s="228"/>
      <c r="D475" s="24" t="s">
        <v>1109</v>
      </c>
      <c r="E475" s="20">
        <v>3.7232683909593049E-2</v>
      </c>
      <c r="F475" s="18">
        <v>2.6111163908707189E-2</v>
      </c>
      <c r="G475" s="18">
        <v>5.2085333943025065E-2</v>
      </c>
      <c r="H475" s="20">
        <v>1.3905946662112423E-2</v>
      </c>
      <c r="I475" s="18">
        <v>7.8182743127723081E-3</v>
      </c>
      <c r="J475" s="18">
        <v>2.211579488107307E-2</v>
      </c>
      <c r="K475" s="132">
        <v>45</v>
      </c>
      <c r="L475" s="131">
        <v>40.967603106313646</v>
      </c>
      <c r="M475" s="18">
        <f t="shared" si="40"/>
        <v>2.3326737247480626E-2</v>
      </c>
      <c r="N475" s="18">
        <f t="shared" si="39"/>
        <v>2.3326737247480626E-2</v>
      </c>
      <c r="O475" s="224"/>
      <c r="P475" s="19" t="str">
        <f t="shared" si="38"/>
        <v>TRUE</v>
      </c>
      <c r="Q475" s="8" t="str">
        <f t="shared" si="41"/>
        <v>TRUE</v>
      </c>
      <c r="R475" s="9" t="b">
        <f t="shared" si="42"/>
        <v>0</v>
      </c>
      <c r="S475" s="2"/>
    </row>
    <row r="476" spans="1:19" ht="12.75" x14ac:dyDescent="0.2">
      <c r="A476" s="217" t="s">
        <v>153</v>
      </c>
      <c r="B476" s="22" t="s">
        <v>1466</v>
      </c>
      <c r="C476" s="222" t="s">
        <v>1112</v>
      </c>
      <c r="D476" s="24" t="s">
        <v>118</v>
      </c>
      <c r="E476" s="20">
        <f>'TEMP SOURCE TAB - RECODES'!I43</f>
        <v>0.28038260674343668</v>
      </c>
      <c r="F476" s="18">
        <f>'TEMP SOURCE TAB - RECODES'!J43</f>
        <v>0.25071851776159432</v>
      </c>
      <c r="G476" s="18">
        <f>'TEMP SOURCE TAB - RECODES'!K43</f>
        <v>0.31187866054881996</v>
      </c>
      <c r="H476" s="20">
        <f>'TEMP SOURCE TAB - RECODES'!D43</f>
        <v>0.33428686667623403</v>
      </c>
      <c r="I476" s="18">
        <f>'TEMP SOURCE TAB - RECODES'!E43</f>
        <v>0.30597840162398493</v>
      </c>
      <c r="J476" s="18">
        <f>'TEMP SOURCE TAB - RECODES'!F43</f>
        <v>0.36356252810115952</v>
      </c>
      <c r="K476" s="132">
        <v>366</v>
      </c>
      <c r="L476" s="131">
        <v>231.9427908038642</v>
      </c>
      <c r="M476" s="18">
        <f t="shared" si="40"/>
        <v>-5.3904259932797349E-2</v>
      </c>
      <c r="N476" s="18">
        <f t="shared" si="39"/>
        <v>5.3904259932797349E-2</v>
      </c>
      <c r="O476" s="224">
        <f>AVERAGE(N476:N479)</f>
        <v>3.7100441607684644E-2</v>
      </c>
      <c r="P476" s="19" t="str">
        <f t="shared" si="38"/>
        <v/>
      </c>
      <c r="Q476" s="8" t="b">
        <f t="shared" si="41"/>
        <v>0</v>
      </c>
      <c r="R476" s="9" t="b">
        <f t="shared" si="42"/>
        <v>0</v>
      </c>
      <c r="S476" s="2"/>
    </row>
    <row r="477" spans="1:19" ht="12.75" x14ac:dyDescent="0.2">
      <c r="A477" s="217"/>
      <c r="B477" s="23"/>
      <c r="C477" s="228"/>
      <c r="D477" s="24" t="s">
        <v>211</v>
      </c>
      <c r="E477" s="20">
        <f>'TEMP SOURCE TAB - RECODES'!I44</f>
        <v>0.31631426182507438</v>
      </c>
      <c r="F477" s="18">
        <f>'TEMP SOURCE TAB - RECODES'!J44</f>
        <v>0.28578238348016877</v>
      </c>
      <c r="G477" s="18">
        <f>'TEMP SOURCE TAB - RECODES'!K44</f>
        <v>0.34911280621687213</v>
      </c>
      <c r="H477" s="20">
        <f>'TEMP SOURCE TAB - RECODES'!D44</f>
        <v>0.33661088510764714</v>
      </c>
      <c r="I477" s="18">
        <f>'TEMP SOURCE TAB - RECODES'!E44</f>
        <v>0.30787524536385702</v>
      </c>
      <c r="J477" s="18">
        <f>'TEMP SOURCE TAB - RECODES'!F44</f>
        <v>0.36554203763375315</v>
      </c>
      <c r="K477" s="132">
        <v>368</v>
      </c>
      <c r="L477" s="131">
        <v>261.66677566382015</v>
      </c>
      <c r="M477" s="18">
        <f t="shared" si="40"/>
        <v>-2.0296623282572757E-2</v>
      </c>
      <c r="N477" s="18">
        <f t="shared" si="39"/>
        <v>2.0296623282572757E-2</v>
      </c>
      <c r="O477" s="224">
        <f>AVERAGE(N477:N480)</f>
        <v>4.5801513079224247E-2</v>
      </c>
      <c r="P477" s="19" t="str">
        <f t="shared" si="38"/>
        <v/>
      </c>
      <c r="Q477" s="8" t="b">
        <f t="shared" si="41"/>
        <v>0</v>
      </c>
      <c r="R477" s="9" t="b">
        <f t="shared" si="42"/>
        <v>0</v>
      </c>
      <c r="S477" s="2"/>
    </row>
    <row r="478" spans="1:19" ht="12.75" x14ac:dyDescent="0.2">
      <c r="A478" s="217"/>
      <c r="B478" s="23"/>
      <c r="C478" s="228"/>
      <c r="D478" s="24" t="s">
        <v>212</v>
      </c>
      <c r="E478" s="20">
        <f>'TEMP SOURCE TAB - RECODES'!I45</f>
        <v>0.27258733772167298</v>
      </c>
      <c r="F478" s="18">
        <f>'TEMP SOURCE TAB - RECODES'!J45</f>
        <v>0.24257142557756814</v>
      </c>
      <c r="G478" s="18">
        <f>'TEMP SOURCE TAB - RECODES'!K45</f>
        <v>0.30315621384314251</v>
      </c>
      <c r="H478" s="20">
        <f>'TEMP SOURCE TAB - RECODES'!D45</f>
        <v>0.2099617603348696</v>
      </c>
      <c r="I478" s="18">
        <f>'TEMP SOURCE TAB - RECODES'!E45</f>
        <v>0.18586571669813146</v>
      </c>
      <c r="J478" s="18">
        <f>'TEMP SOURCE TAB - RECODES'!F45</f>
        <v>0.23558852377778028</v>
      </c>
      <c r="K478" s="132">
        <v>220</v>
      </c>
      <c r="L478" s="131">
        <v>225.49425794736916</v>
      </c>
      <c r="M478" s="18">
        <f t="shared" si="40"/>
        <v>6.2625577386803383E-2</v>
      </c>
      <c r="N478" s="18">
        <f t="shared" si="39"/>
        <v>6.2625577386803383E-2</v>
      </c>
      <c r="O478" s="224"/>
      <c r="P478" s="19" t="str">
        <f t="shared" si="38"/>
        <v>TRUE</v>
      </c>
      <c r="Q478" s="8" t="str">
        <f t="shared" si="41"/>
        <v>TRUE</v>
      </c>
      <c r="R478" s="9" t="b">
        <f t="shared" si="42"/>
        <v>0</v>
      </c>
      <c r="S478" s="2"/>
    </row>
    <row r="479" spans="1:19" ht="12.75" customHeight="1" x14ac:dyDescent="0.2">
      <c r="A479" s="217" t="s">
        <v>217</v>
      </c>
      <c r="B479" s="23"/>
      <c r="C479" s="228"/>
      <c r="D479" s="24" t="s">
        <v>1109</v>
      </c>
      <c r="E479" s="20">
        <f>'TEMP SOURCE TAB - RECODES'!I46</f>
        <v>0.13071579370981509</v>
      </c>
      <c r="F479" s="18">
        <f>'TEMP SOURCE TAB - RECODES'!J46</f>
        <v>0.10892940139930522</v>
      </c>
      <c r="G479" s="18">
        <f>'TEMP SOURCE TAB - RECODES'!K46</f>
        <v>0.15483553174004305</v>
      </c>
      <c r="H479" s="20">
        <f>'TEMP SOURCE TAB - RECODES'!D46</f>
        <v>0.11914048788125001</v>
      </c>
      <c r="I479" s="18">
        <f>'TEMP SOURCE TAB - RECODES'!E46</f>
        <v>0.10078609991792867</v>
      </c>
      <c r="J479" s="18">
        <f>'TEMP SOURCE TAB - RECODES'!F46</f>
        <v>0.1404173640226356</v>
      </c>
      <c r="K479" s="132">
        <v>130</v>
      </c>
      <c r="L479" s="131">
        <v>108.13290577236</v>
      </c>
      <c r="M479" s="18">
        <f t="shared" si="40"/>
        <v>1.1575305828565086E-2</v>
      </c>
      <c r="N479" s="18">
        <f t="shared" si="39"/>
        <v>1.1575305828565086E-2</v>
      </c>
      <c r="O479" s="224"/>
      <c r="P479" s="19" t="str">
        <f t="shared" si="38"/>
        <v/>
      </c>
      <c r="Q479" s="8" t="b">
        <f t="shared" si="41"/>
        <v>0</v>
      </c>
      <c r="R479" s="9" t="b">
        <f t="shared" si="42"/>
        <v>0</v>
      </c>
      <c r="S479" s="2"/>
    </row>
    <row r="480" spans="1:19" ht="12.75" x14ac:dyDescent="0.2">
      <c r="A480" s="217" t="s">
        <v>153</v>
      </c>
      <c r="B480" s="22" t="s">
        <v>1467</v>
      </c>
      <c r="C480" s="222" t="s">
        <v>1108</v>
      </c>
      <c r="D480" s="24" t="s">
        <v>118</v>
      </c>
      <c r="E480" s="20">
        <f>'TEMP SOURCE TAB - RECODES'!I27</f>
        <v>0.35714835433576897</v>
      </c>
      <c r="F480" s="18">
        <f>'TEMP SOURCE TAB - RECODES'!J27</f>
        <v>0.32460891105010409</v>
      </c>
      <c r="G480" s="18">
        <f>'TEMP SOURCE TAB - RECODES'!K27</f>
        <v>0.38981407404017132</v>
      </c>
      <c r="H480" s="20">
        <f>'TEMP SOURCE TAB - RECODES'!D27</f>
        <v>0.44585690015472473</v>
      </c>
      <c r="I480" s="18">
        <f>'TEMP SOURCE TAB - RECODES'!E27</f>
        <v>0.41587938825917642</v>
      </c>
      <c r="J480" s="18">
        <f>'TEMP SOURCE TAB - RECODES'!F27</f>
        <v>0.47655182965093223</v>
      </c>
      <c r="K480" s="132">
        <v>491</v>
      </c>
      <c r="L480" s="129">
        <v>306</v>
      </c>
      <c r="M480" s="18">
        <f t="shared" si="40"/>
        <v>-8.8708545818955764E-2</v>
      </c>
      <c r="N480" s="18">
        <f t="shared" si="39"/>
        <v>8.8708545818955764E-2</v>
      </c>
      <c r="O480" s="224">
        <f>AVERAGE(N480:N483)</f>
        <v>4.4460294645746405E-2</v>
      </c>
      <c r="P480" s="19" t="str">
        <f t="shared" si="38"/>
        <v>TRUE</v>
      </c>
      <c r="Q480" s="8" t="b">
        <f t="shared" si="41"/>
        <v>0</v>
      </c>
      <c r="R480" s="9" t="str">
        <f t="shared" si="42"/>
        <v>TRUE</v>
      </c>
      <c r="S480" s="2"/>
    </row>
    <row r="481" spans="1:19" ht="12.75" x14ac:dyDescent="0.2">
      <c r="A481" s="217"/>
      <c r="B481" s="23"/>
      <c r="C481" s="228"/>
      <c r="D481" s="24" t="s">
        <v>211</v>
      </c>
      <c r="E481" s="20">
        <f>'TEMP SOURCE TAB - RECODES'!I28</f>
        <v>0.36539687296367068</v>
      </c>
      <c r="F481" s="18">
        <f>'TEMP SOURCE TAB - RECODES'!J28</f>
        <v>0.33287715767662396</v>
      </c>
      <c r="G481" s="18">
        <f>'TEMP SOURCE TAB - RECODES'!K28</f>
        <v>0.39841535809089929</v>
      </c>
      <c r="H481" s="20">
        <f>'TEMP SOURCE TAB - RECODES'!D28</f>
        <v>0.3239358978364909</v>
      </c>
      <c r="I481" s="18">
        <f>'TEMP SOURCE TAB - RECODES'!E28</f>
        <v>0.29555562501038601</v>
      </c>
      <c r="J481" s="18">
        <f>'TEMP SOURCE TAB - RECODES'!F28</f>
        <v>0.35266536129768783</v>
      </c>
      <c r="K481" s="132">
        <v>360</v>
      </c>
      <c r="L481" s="129">
        <v>297</v>
      </c>
      <c r="M481" s="18">
        <f t="shared" si="40"/>
        <v>4.1460975127179778E-2</v>
      </c>
      <c r="N481" s="18">
        <f t="shared" si="39"/>
        <v>4.1460975127179778E-2</v>
      </c>
      <c r="O481" s="224">
        <f>AVERAGE(N481:N484)</f>
        <v>3.5743279639807786E-2</v>
      </c>
      <c r="P481" s="19" t="str">
        <f t="shared" si="38"/>
        <v/>
      </c>
      <c r="Q481" s="8" t="b">
        <f t="shared" si="41"/>
        <v>0</v>
      </c>
      <c r="R481" s="9" t="b">
        <f t="shared" si="42"/>
        <v>0</v>
      </c>
      <c r="S481" s="2"/>
    </row>
    <row r="482" spans="1:19" ht="12.75" x14ac:dyDescent="0.2">
      <c r="A482" s="217"/>
      <c r="B482" s="23"/>
      <c r="C482" s="228"/>
      <c r="D482" s="24" t="s">
        <v>212</v>
      </c>
      <c r="E482" s="20">
        <f>'TEMP SOURCE TAB - RECODES'!I29</f>
        <v>0.19748874204701014</v>
      </c>
      <c r="F482" s="18">
        <f>'TEMP SOURCE TAB - RECODES'!J29</f>
        <v>0.17107073989915256</v>
      </c>
      <c r="G482" s="18">
        <f>'TEMP SOURCE TAB - RECODES'!K29</f>
        <v>0.22524090390568241</v>
      </c>
      <c r="H482" s="20">
        <f>'TEMP SOURCE TAB - RECODES'!D29</f>
        <v>0.1632548359806206</v>
      </c>
      <c r="I482" s="18">
        <f>'TEMP SOURCE TAB - RECODES'!E29</f>
        <v>0.14164256132494785</v>
      </c>
      <c r="J482" s="18">
        <f>'TEMP SOURCE TAB - RECODES'!F29</f>
        <v>0.18677908372910912</v>
      </c>
      <c r="K482" s="132">
        <v>158</v>
      </c>
      <c r="L482" s="129">
        <v>171</v>
      </c>
      <c r="M482" s="18">
        <f t="shared" si="40"/>
        <v>3.4233906066389541E-2</v>
      </c>
      <c r="N482" s="18">
        <f t="shared" si="39"/>
        <v>3.4233906066389541E-2</v>
      </c>
      <c r="O482" s="224"/>
      <c r="P482" s="19" t="str">
        <f t="shared" si="38"/>
        <v/>
      </c>
      <c r="Q482" s="8" t="b">
        <f t="shared" si="41"/>
        <v>0</v>
      </c>
      <c r="R482" s="9" t="b">
        <f t="shared" si="42"/>
        <v>0</v>
      </c>
      <c r="S482" s="2"/>
    </row>
    <row r="483" spans="1:19" ht="12.75" customHeight="1" x14ac:dyDescent="0.2">
      <c r="A483" s="217" t="s">
        <v>217</v>
      </c>
      <c r="B483" s="23"/>
      <c r="C483" s="228"/>
      <c r="D483" s="24" t="s">
        <v>1109</v>
      </c>
      <c r="E483" s="20">
        <v>5.1491409293097146E-2</v>
      </c>
      <c r="F483" s="18">
        <v>3.840083292774453E-2</v>
      </c>
      <c r="G483" s="18">
        <v>6.8716304289380581E-2</v>
      </c>
      <c r="H483" s="20">
        <v>3.8053657722636608E-2</v>
      </c>
      <c r="I483" s="18">
        <v>2.7500393869646866E-2</v>
      </c>
      <c r="J483" s="18">
        <v>5.0894031670954298E-2</v>
      </c>
      <c r="K483" s="132">
        <v>75</v>
      </c>
      <c r="L483" s="129">
        <v>41</v>
      </c>
      <c r="M483" s="18">
        <f t="shared" si="40"/>
        <v>1.3437751570460538E-2</v>
      </c>
      <c r="N483" s="18">
        <f t="shared" si="39"/>
        <v>1.3437751570460538E-2</v>
      </c>
      <c r="O483" s="224"/>
      <c r="P483" s="19" t="str">
        <f t="shared" si="38"/>
        <v/>
      </c>
      <c r="Q483" s="8" t="b">
        <f t="shared" si="41"/>
        <v>0</v>
      </c>
      <c r="R483" s="9" t="b">
        <f t="shared" si="42"/>
        <v>0</v>
      </c>
      <c r="S483" s="2"/>
    </row>
    <row r="484" spans="1:19" ht="12.75" x14ac:dyDescent="0.2">
      <c r="A484" s="217" t="s">
        <v>153</v>
      </c>
      <c r="B484" s="22" t="s">
        <v>923</v>
      </c>
      <c r="C484" s="222" t="s">
        <v>271</v>
      </c>
      <c r="D484" s="24" t="s">
        <v>118</v>
      </c>
      <c r="E484" s="20">
        <v>0.27831921932792542</v>
      </c>
      <c r="F484" s="18">
        <v>0.24838939186214445</v>
      </c>
      <c r="G484" s="18">
        <v>0.30938791832314827</v>
      </c>
      <c r="H484" s="20">
        <v>0.3321597051231267</v>
      </c>
      <c r="I484" s="18">
        <v>0.30408210605470448</v>
      </c>
      <c r="J484" s="18">
        <v>0.36158247037530467</v>
      </c>
      <c r="K484" s="129">
        <v>357</v>
      </c>
      <c r="L484" s="129">
        <v>240</v>
      </c>
      <c r="M484" s="18">
        <f t="shared" si="40"/>
        <v>-5.3840485795201287E-2</v>
      </c>
      <c r="N484" s="18">
        <f t="shared" si="39"/>
        <v>5.3840485795201287E-2</v>
      </c>
      <c r="O484" s="224">
        <f>AVERAGE(N484:N488)</f>
        <v>2.1536194318080182E-2</v>
      </c>
      <c r="P484" s="19" t="str">
        <f t="shared" si="38"/>
        <v/>
      </c>
      <c r="Q484" s="8" t="b">
        <f t="shared" si="41"/>
        <v>0</v>
      </c>
      <c r="R484" s="9" t="b">
        <f t="shared" si="42"/>
        <v>0</v>
      </c>
      <c r="S484" s="2"/>
    </row>
    <row r="485" spans="1:19" ht="12.75" x14ac:dyDescent="0.2">
      <c r="A485" s="217"/>
      <c r="B485" s="23"/>
      <c r="C485" s="228"/>
      <c r="D485" s="24" t="s">
        <v>211</v>
      </c>
      <c r="E485" s="20">
        <v>0.30631116285253851</v>
      </c>
      <c r="F485" s="18">
        <v>0.27523890146964242</v>
      </c>
      <c r="G485" s="18">
        <v>0.33796688666877533</v>
      </c>
      <c r="H485" s="20">
        <v>0.30216315712596714</v>
      </c>
      <c r="I485" s="18">
        <v>0.27476154172933209</v>
      </c>
      <c r="J485" s="18">
        <v>0.33081955533337926</v>
      </c>
      <c r="K485" s="129">
        <v>347</v>
      </c>
      <c r="L485" s="129">
        <v>268</v>
      </c>
      <c r="M485" s="18">
        <f t="shared" si="40"/>
        <v>4.1480057265713688E-3</v>
      </c>
      <c r="N485" s="18">
        <f t="shared" si="39"/>
        <v>4.1480057265713688E-3</v>
      </c>
      <c r="O485" s="224">
        <f>AVERAGE(N485:N489)</f>
        <v>1.9486264463600966E-2</v>
      </c>
      <c r="P485" s="19" t="str">
        <f t="shared" si="38"/>
        <v/>
      </c>
      <c r="Q485" s="8" t="b">
        <f t="shared" si="41"/>
        <v>0</v>
      </c>
      <c r="R485" s="9" t="b">
        <f t="shared" si="42"/>
        <v>0</v>
      </c>
      <c r="S485" s="2"/>
    </row>
    <row r="486" spans="1:19" ht="12.75" x14ac:dyDescent="0.2">
      <c r="A486" s="217"/>
      <c r="B486" s="23"/>
      <c r="C486" s="228"/>
      <c r="D486" s="24" t="s">
        <v>212</v>
      </c>
      <c r="E486" s="20">
        <v>0.24852845957442646</v>
      </c>
      <c r="F486" s="18">
        <v>0.2205286955101175</v>
      </c>
      <c r="G486" s="18">
        <v>0.27941018820415009</v>
      </c>
      <c r="H486" s="20">
        <v>0.21323379686544863</v>
      </c>
      <c r="I486" s="18">
        <v>0.1886473993310086</v>
      </c>
      <c r="J486" s="18">
        <v>0.23862137585987175</v>
      </c>
      <c r="K486" s="129">
        <v>211</v>
      </c>
      <c r="L486" s="129">
        <v>199</v>
      </c>
      <c r="M486" s="18">
        <f t="shared" si="40"/>
        <v>3.5294662708977825E-2</v>
      </c>
      <c r="N486" s="18">
        <f t="shared" si="39"/>
        <v>3.5294662708977825E-2</v>
      </c>
      <c r="O486" s="224"/>
      <c r="P486" s="19" t="str">
        <f t="shared" si="38"/>
        <v/>
      </c>
      <c r="Q486" s="8" t="b">
        <f t="shared" si="41"/>
        <v>0</v>
      </c>
      <c r="R486" s="9" t="b">
        <f t="shared" si="42"/>
        <v>0</v>
      </c>
      <c r="S486" s="2"/>
    </row>
    <row r="487" spans="1:19" ht="12.75" customHeight="1" x14ac:dyDescent="0.2">
      <c r="A487" s="217" t="s">
        <v>217</v>
      </c>
      <c r="B487" s="23"/>
      <c r="C487" s="228"/>
      <c r="D487" s="24" t="s">
        <v>213</v>
      </c>
      <c r="E487" s="20">
        <v>0.10016137769132709</v>
      </c>
      <c r="F487" s="18">
        <v>8.1280312061693352E-2</v>
      </c>
      <c r="G487" s="18">
        <v>0.12223589272477497</v>
      </c>
      <c r="H487" s="20">
        <v>8.8958516549587363E-2</v>
      </c>
      <c r="I487" s="18">
        <v>7.312389012302814E-2</v>
      </c>
      <c r="J487" s="18">
        <v>0.10799577498320412</v>
      </c>
      <c r="K487" s="129">
        <v>96</v>
      </c>
      <c r="L487" s="129">
        <v>85</v>
      </c>
      <c r="M487" s="18">
        <f t="shared" si="40"/>
        <v>1.1202861141739726E-2</v>
      </c>
      <c r="N487" s="18">
        <f t="shared" si="39"/>
        <v>1.1202861141739726E-2</v>
      </c>
      <c r="O487" s="224"/>
      <c r="P487" s="19" t="str">
        <f t="shared" si="38"/>
        <v/>
      </c>
      <c r="Q487" s="8" t="b">
        <f t="shared" si="41"/>
        <v>0</v>
      </c>
      <c r="R487" s="9" t="b">
        <f t="shared" si="42"/>
        <v>0</v>
      </c>
      <c r="S487" s="2"/>
    </row>
    <row r="488" spans="1:19" ht="12.75" x14ac:dyDescent="0.2">
      <c r="A488" s="217"/>
      <c r="B488" s="21"/>
      <c r="C488" s="223"/>
      <c r="D488" s="24" t="s">
        <v>214</v>
      </c>
      <c r="E488" s="20">
        <v>6.6679780553781487E-2</v>
      </c>
      <c r="F488" s="18">
        <v>5.102141546693964E-2</v>
      </c>
      <c r="G488" s="18">
        <v>8.5015721489362206E-2</v>
      </c>
      <c r="H488" s="20">
        <v>6.3484824335870785E-2</v>
      </c>
      <c r="I488" s="18">
        <v>4.9517938378829986E-2</v>
      </c>
      <c r="J488" s="18">
        <v>7.9270396081741579E-2</v>
      </c>
      <c r="K488" s="129">
        <v>73</v>
      </c>
      <c r="L488" s="129">
        <v>48</v>
      </c>
      <c r="M488" s="18">
        <f t="shared" si="40"/>
        <v>3.1949562179107022E-3</v>
      </c>
      <c r="N488" s="18">
        <f t="shared" si="39"/>
        <v>3.1949562179107022E-3</v>
      </c>
      <c r="O488" s="224"/>
      <c r="P488" s="19" t="str">
        <f t="shared" si="38"/>
        <v/>
      </c>
      <c r="Q488" s="8" t="b">
        <f t="shared" si="41"/>
        <v>0</v>
      </c>
      <c r="R488" s="9" t="b">
        <f t="shared" si="42"/>
        <v>0</v>
      </c>
      <c r="S488" s="2"/>
    </row>
    <row r="489" spans="1:19" ht="15" customHeight="1" x14ac:dyDescent="0.2">
      <c r="A489" s="217" t="s">
        <v>153</v>
      </c>
      <c r="B489" s="22" t="s">
        <v>924</v>
      </c>
      <c r="C489" s="222" t="s">
        <v>272</v>
      </c>
      <c r="D489" s="24" t="s">
        <v>118</v>
      </c>
      <c r="E489" s="20">
        <v>0.19385214409970597</v>
      </c>
      <c r="F489" s="18">
        <v>0.16764521617913428</v>
      </c>
      <c r="G489" s="18">
        <v>0.22143661605201248</v>
      </c>
      <c r="H489" s="20">
        <v>0.23744298062251118</v>
      </c>
      <c r="I489" s="18">
        <v>0.21189896970690966</v>
      </c>
      <c r="J489" s="18">
        <v>0.26382425368425722</v>
      </c>
      <c r="K489" s="129">
        <v>254</v>
      </c>
      <c r="L489" s="129">
        <v>165</v>
      </c>
      <c r="M489" s="18">
        <f t="shared" si="40"/>
        <v>-4.359083652280521E-2</v>
      </c>
      <c r="N489" s="18">
        <f t="shared" si="39"/>
        <v>4.359083652280521E-2</v>
      </c>
      <c r="O489" s="224">
        <f>AVERAGE(N489:N493)</f>
        <v>1.7436334609121706E-2</v>
      </c>
      <c r="P489" s="19" t="str">
        <f t="shared" si="38"/>
        <v/>
      </c>
      <c r="Q489" s="8" t="b">
        <f t="shared" si="41"/>
        <v>0</v>
      </c>
      <c r="R489" s="9" t="b">
        <f t="shared" si="42"/>
        <v>0</v>
      </c>
      <c r="S489" s="2"/>
    </row>
    <row r="490" spans="1:19" ht="12.75" x14ac:dyDescent="0.2">
      <c r="A490" s="217"/>
      <c r="B490" s="23"/>
      <c r="C490" s="228"/>
      <c r="D490" s="24" t="s">
        <v>211</v>
      </c>
      <c r="E490" s="20">
        <v>0.2047181974041776</v>
      </c>
      <c r="F490" s="18">
        <v>0.17793235314750133</v>
      </c>
      <c r="G490" s="18">
        <v>0.23283891182373995</v>
      </c>
      <c r="H490" s="20">
        <v>0.19014530595978768</v>
      </c>
      <c r="I490" s="18">
        <v>0.1673716248703824</v>
      </c>
      <c r="J490" s="18">
        <v>0.21531904439322999</v>
      </c>
      <c r="K490" s="129">
        <v>203</v>
      </c>
      <c r="L490" s="129">
        <v>178</v>
      </c>
      <c r="M490" s="18">
        <f t="shared" si="40"/>
        <v>1.4572891444389918E-2</v>
      </c>
      <c r="N490" s="18">
        <f t="shared" si="39"/>
        <v>1.4572891444389918E-2</v>
      </c>
      <c r="O490" s="224">
        <f>AVERAGE(N490:N494)</f>
        <v>1.3546310726075239E-2</v>
      </c>
      <c r="P490" s="19" t="str">
        <f t="shared" si="38"/>
        <v/>
      </c>
      <c r="Q490" s="8" t="b">
        <f t="shared" si="41"/>
        <v>0</v>
      </c>
      <c r="R490" s="9" t="b">
        <f t="shared" si="42"/>
        <v>0</v>
      </c>
      <c r="S490" s="2"/>
    </row>
    <row r="491" spans="1:19" ht="12.75" x14ac:dyDescent="0.2">
      <c r="A491" s="217"/>
      <c r="B491" s="23"/>
      <c r="C491" s="228"/>
      <c r="D491" s="24" t="s">
        <v>212</v>
      </c>
      <c r="E491" s="20">
        <v>0.23142029210200224</v>
      </c>
      <c r="F491" s="18">
        <v>0.2032043807385491</v>
      </c>
      <c r="G491" s="18">
        <v>0.26058547625453643</v>
      </c>
      <c r="H491" s="20">
        <v>0.22680345593864107</v>
      </c>
      <c r="I491" s="18">
        <v>0.20165309707226453</v>
      </c>
      <c r="J491" s="18">
        <v>0.25275017075639805</v>
      </c>
      <c r="K491" s="129">
        <v>250</v>
      </c>
      <c r="L491" s="129">
        <v>203</v>
      </c>
      <c r="M491" s="18">
        <f t="shared" si="40"/>
        <v>4.616836163361171E-3</v>
      </c>
      <c r="N491" s="18">
        <f t="shared" si="39"/>
        <v>4.616836163361171E-3</v>
      </c>
      <c r="O491" s="224"/>
      <c r="P491" s="19" t="str">
        <f t="shared" si="38"/>
        <v/>
      </c>
      <c r="Q491" s="8" t="b">
        <f t="shared" si="41"/>
        <v>0</v>
      </c>
      <c r="R491" s="9" t="b">
        <f t="shared" si="42"/>
        <v>0</v>
      </c>
      <c r="S491" s="2"/>
    </row>
    <row r="492" spans="1:19" ht="12.75" customHeight="1" x14ac:dyDescent="0.2">
      <c r="A492" s="217" t="s">
        <v>217</v>
      </c>
      <c r="B492" s="23"/>
      <c r="C492" s="228"/>
      <c r="D492" s="24" t="s">
        <v>213</v>
      </c>
      <c r="E492" s="20">
        <v>0.19361748972523204</v>
      </c>
      <c r="F492" s="18">
        <v>0.16764521617913428</v>
      </c>
      <c r="G492" s="18">
        <v>0.22143661605201248</v>
      </c>
      <c r="H492" s="20">
        <v>0.17592461746573862</v>
      </c>
      <c r="I492" s="18">
        <v>0.15356288453527259</v>
      </c>
      <c r="J492" s="18">
        <v>0.20005509750455308</v>
      </c>
      <c r="K492" s="129">
        <v>194</v>
      </c>
      <c r="L492" s="129">
        <v>161</v>
      </c>
      <c r="M492" s="18">
        <f t="shared" si="40"/>
        <v>1.7692872259493425E-2</v>
      </c>
      <c r="N492" s="18">
        <f t="shared" si="39"/>
        <v>1.7692872259493425E-2</v>
      </c>
      <c r="O492" s="224"/>
      <c r="P492" s="19" t="str">
        <f t="shared" si="38"/>
        <v/>
      </c>
      <c r="Q492" s="8" t="b">
        <f t="shared" si="41"/>
        <v>0</v>
      </c>
      <c r="R492" s="9" t="b">
        <f t="shared" si="42"/>
        <v>0</v>
      </c>
      <c r="S492" s="2"/>
    </row>
    <row r="493" spans="1:19" ht="12.75" x14ac:dyDescent="0.2">
      <c r="A493" s="217"/>
      <c r="B493" s="21"/>
      <c r="C493" s="223"/>
      <c r="D493" s="24" t="s">
        <v>214</v>
      </c>
      <c r="E493" s="20">
        <v>0.17639187666888101</v>
      </c>
      <c r="F493" s="18">
        <v>0.15170864254781879</v>
      </c>
      <c r="G493" s="18">
        <v>0.20363405887528241</v>
      </c>
      <c r="H493" s="20">
        <v>0.1696836400133222</v>
      </c>
      <c r="I493" s="18">
        <v>0.14805549168418355</v>
      </c>
      <c r="J493" s="18">
        <v>0.19393341277961063</v>
      </c>
      <c r="K493" s="129">
        <v>183</v>
      </c>
      <c r="L493" s="129">
        <v>133</v>
      </c>
      <c r="M493" s="18">
        <f t="shared" si="40"/>
        <v>6.708236655558808E-3</v>
      </c>
      <c r="N493" s="18">
        <f t="shared" si="39"/>
        <v>6.708236655558808E-3</v>
      </c>
      <c r="O493" s="224"/>
      <c r="P493" s="19" t="str">
        <f t="shared" si="38"/>
        <v/>
      </c>
      <c r="Q493" s="8" t="b">
        <f t="shared" si="41"/>
        <v>0</v>
      </c>
      <c r="R493" s="9" t="b">
        <f t="shared" si="42"/>
        <v>0</v>
      </c>
      <c r="S493" s="2"/>
    </row>
    <row r="494" spans="1:19" ht="12.75" x14ac:dyDescent="0.2">
      <c r="A494" s="217" t="s">
        <v>153</v>
      </c>
      <c r="B494" s="22" t="s">
        <v>925</v>
      </c>
      <c r="C494" s="222" t="s">
        <v>273</v>
      </c>
      <c r="D494" s="24" t="s">
        <v>118</v>
      </c>
      <c r="E494" s="20">
        <v>0.3713708059729201</v>
      </c>
      <c r="F494" s="18">
        <v>0.35074040610560819</v>
      </c>
      <c r="G494" s="18">
        <v>0.39236596895226816</v>
      </c>
      <c r="H494" s="20">
        <v>0.39551152308049298</v>
      </c>
      <c r="I494" s="18">
        <v>0.37761868458343956</v>
      </c>
      <c r="J494" s="18">
        <v>0.41367180436796858</v>
      </c>
      <c r="K494" s="129">
        <v>1168</v>
      </c>
      <c r="L494" s="129">
        <v>777</v>
      </c>
      <c r="M494" s="18">
        <f t="shared" si="40"/>
        <v>-2.4140717107572873E-2</v>
      </c>
      <c r="N494" s="18">
        <f t="shared" si="39"/>
        <v>2.4140717107572873E-2</v>
      </c>
      <c r="O494" s="224">
        <f>AVERAGE(N494:N498)</f>
        <v>9.6562868430292072E-3</v>
      </c>
      <c r="P494" s="19" t="str">
        <f t="shared" ref="P494:P557" si="43">IF(OR(Q494="TRUE", R494="TRUE"), "TRUE", "")</f>
        <v/>
      </c>
      <c r="Q494" s="8" t="b">
        <f t="shared" si="41"/>
        <v>0</v>
      </c>
      <c r="R494" s="9" t="b">
        <f t="shared" si="42"/>
        <v>0</v>
      </c>
      <c r="S494" s="2"/>
    </row>
    <row r="495" spans="1:19" ht="12.75" x14ac:dyDescent="0.2">
      <c r="A495" s="217"/>
      <c r="B495" s="23"/>
      <c r="C495" s="228"/>
      <c r="D495" s="24" t="s">
        <v>211</v>
      </c>
      <c r="E495" s="20">
        <v>0.34161822655593171</v>
      </c>
      <c r="F495" s="18">
        <v>0.32166481113678808</v>
      </c>
      <c r="G495" s="18">
        <v>0.36252986635552953</v>
      </c>
      <c r="H495" s="20">
        <v>0.33642755095936799</v>
      </c>
      <c r="I495" s="18">
        <v>0.31915082774223452</v>
      </c>
      <c r="J495" s="18">
        <v>0.35398885160120031</v>
      </c>
      <c r="K495" s="129">
        <v>931</v>
      </c>
      <c r="L495" s="129">
        <v>693</v>
      </c>
      <c r="M495" s="18">
        <f t="shared" si="40"/>
        <v>5.1906755965637208E-3</v>
      </c>
      <c r="N495" s="18">
        <f t="shared" si="39"/>
        <v>5.1906755965637208E-3</v>
      </c>
      <c r="O495" s="224">
        <f>AVERAGE(N495:N499)</f>
        <v>1.4090894334682904E-2</v>
      </c>
      <c r="P495" s="19" t="str">
        <f t="shared" si="43"/>
        <v/>
      </c>
      <c r="Q495" s="8" t="b">
        <f t="shared" si="41"/>
        <v>0</v>
      </c>
      <c r="R495" s="9" t="b">
        <f t="shared" si="42"/>
        <v>0</v>
      </c>
      <c r="S495" s="2"/>
    </row>
    <row r="496" spans="1:19" ht="12.75" x14ac:dyDescent="0.2">
      <c r="A496" s="217"/>
      <c r="B496" s="23"/>
      <c r="C496" s="228"/>
      <c r="D496" s="24" t="s">
        <v>212</v>
      </c>
      <c r="E496" s="20">
        <v>0.19388387801450294</v>
      </c>
      <c r="F496" s="18">
        <v>0.17730224634682534</v>
      </c>
      <c r="G496" s="18">
        <v>0.21136814636064583</v>
      </c>
      <c r="H496" s="20">
        <v>0.18806490525092198</v>
      </c>
      <c r="I496" s="18">
        <v>0.17394355737987183</v>
      </c>
      <c r="J496" s="18">
        <v>0.20275784374266714</v>
      </c>
      <c r="K496" s="129">
        <v>509</v>
      </c>
      <c r="L496" s="129">
        <v>404</v>
      </c>
      <c r="M496" s="18">
        <f t="shared" si="40"/>
        <v>5.8189727635809541E-3</v>
      </c>
      <c r="N496" s="18">
        <f t="shared" si="39"/>
        <v>5.8189727635809541E-3</v>
      </c>
      <c r="O496" s="224"/>
      <c r="P496" s="19" t="str">
        <f t="shared" si="43"/>
        <v/>
      </c>
      <c r="Q496" s="8" t="b">
        <f t="shared" si="41"/>
        <v>0</v>
      </c>
      <c r="R496" s="9" t="b">
        <f t="shared" si="42"/>
        <v>0</v>
      </c>
      <c r="S496" s="2"/>
    </row>
    <row r="497" spans="1:19" ht="12.75" customHeight="1" x14ac:dyDescent="0.2">
      <c r="A497" s="217" t="s">
        <v>217</v>
      </c>
      <c r="B497" s="23"/>
      <c r="C497" s="228"/>
      <c r="D497" s="24" t="s">
        <v>213</v>
      </c>
      <c r="E497" s="20">
        <v>6.3478616381417677E-2</v>
      </c>
      <c r="F497" s="18">
        <v>5.345386220186335E-2</v>
      </c>
      <c r="G497" s="18">
        <v>7.4459535667655286E-2</v>
      </c>
      <c r="H497" s="20">
        <v>5.7382810717708538E-2</v>
      </c>
      <c r="I497" s="18">
        <v>4.923870814437694E-2</v>
      </c>
      <c r="J497" s="18">
        <v>6.63987408251977E-2</v>
      </c>
      <c r="K497" s="129">
        <v>148</v>
      </c>
      <c r="L497" s="129">
        <v>134</v>
      </c>
      <c r="M497" s="18">
        <f t="shared" si="40"/>
        <v>6.095805663709139E-3</v>
      </c>
      <c r="N497" s="18">
        <f t="shared" si="39"/>
        <v>6.095805663709139E-3</v>
      </c>
      <c r="O497" s="224"/>
      <c r="P497" s="19" t="str">
        <f t="shared" si="43"/>
        <v/>
      </c>
      <c r="Q497" s="8" t="b">
        <f t="shared" si="41"/>
        <v>0</v>
      </c>
      <c r="R497" s="9" t="b">
        <f t="shared" si="42"/>
        <v>0</v>
      </c>
      <c r="S497" s="2"/>
    </row>
    <row r="498" spans="1:19" ht="12.75" x14ac:dyDescent="0.2">
      <c r="A498" s="217"/>
      <c r="B498" s="21"/>
      <c r="C498" s="223"/>
      <c r="D498" s="24" t="s">
        <v>214</v>
      </c>
      <c r="E498" s="20">
        <v>2.9648473075228655E-2</v>
      </c>
      <c r="F498" s="18">
        <v>2.2848945867300893E-2</v>
      </c>
      <c r="G498" s="18">
        <v>3.7460299706477018E-2</v>
      </c>
      <c r="H498" s="20">
        <v>2.2613209991509307E-2</v>
      </c>
      <c r="I498" s="18">
        <v>1.7651835018585832E-2</v>
      </c>
      <c r="J498" s="18">
        <v>2.8651156820253543E-2</v>
      </c>
      <c r="K498" s="129">
        <v>68</v>
      </c>
      <c r="L498" s="129">
        <v>60</v>
      </c>
      <c r="M498" s="18">
        <f t="shared" si="40"/>
        <v>7.0352630837193474E-3</v>
      </c>
      <c r="N498" s="18">
        <f t="shared" si="39"/>
        <v>7.0352630837193474E-3</v>
      </c>
      <c r="O498" s="224"/>
      <c r="P498" s="19" t="str">
        <f t="shared" si="43"/>
        <v/>
      </c>
      <c r="Q498" s="8" t="b">
        <f t="shared" si="41"/>
        <v>0</v>
      </c>
      <c r="R498" s="9" t="b">
        <f t="shared" si="42"/>
        <v>0</v>
      </c>
      <c r="S498" s="2"/>
    </row>
    <row r="499" spans="1:19" ht="12.75" x14ac:dyDescent="0.2">
      <c r="A499" s="217" t="s">
        <v>153</v>
      </c>
      <c r="B499" s="22" t="s">
        <v>926</v>
      </c>
      <c r="C499" s="222" t="s">
        <v>274</v>
      </c>
      <c r="D499" s="24" t="s">
        <v>118</v>
      </c>
      <c r="E499" s="20">
        <v>0.31254976667342682</v>
      </c>
      <c r="F499" s="18">
        <v>0.29267707506632101</v>
      </c>
      <c r="G499" s="18">
        <v>0.33260590365919307</v>
      </c>
      <c r="H499" s="20">
        <v>0.35886352123926818</v>
      </c>
      <c r="I499" s="18">
        <v>0.34117351945560304</v>
      </c>
      <c r="J499" s="18">
        <v>0.37653802243427037</v>
      </c>
      <c r="K499" s="129">
        <v>1065</v>
      </c>
      <c r="L499" s="129">
        <v>658</v>
      </c>
      <c r="M499" s="18">
        <f t="shared" si="40"/>
        <v>-4.6313754565841359E-2</v>
      </c>
      <c r="N499" s="18">
        <f t="shared" si="39"/>
        <v>4.6313754565841359E-2</v>
      </c>
      <c r="O499" s="224">
        <f>AVERAGE(N499:N503)</f>
        <v>2.4644431921823799E-2</v>
      </c>
      <c r="P499" s="19" t="str">
        <f t="shared" si="43"/>
        <v>TRUE</v>
      </c>
      <c r="Q499" s="8" t="b">
        <f t="shared" si="41"/>
        <v>0</v>
      </c>
      <c r="R499" s="9" t="str">
        <f t="shared" si="42"/>
        <v>TRUE</v>
      </c>
      <c r="S499" s="2"/>
    </row>
    <row r="500" spans="1:19" ht="12.75" x14ac:dyDescent="0.2">
      <c r="A500" s="217"/>
      <c r="B500" s="23"/>
      <c r="C500" s="228"/>
      <c r="D500" s="24" t="s">
        <v>211</v>
      </c>
      <c r="E500" s="20">
        <v>0.3071204576511849</v>
      </c>
      <c r="F500" s="18">
        <v>0.287459590392181</v>
      </c>
      <c r="G500" s="18">
        <v>0.32719996708336885</v>
      </c>
      <c r="H500" s="20">
        <v>0.32241778288990253</v>
      </c>
      <c r="I500" s="18">
        <v>0.30553939343704406</v>
      </c>
      <c r="J500" s="18">
        <v>0.34000818033137603</v>
      </c>
      <c r="K500" s="129">
        <v>907</v>
      </c>
      <c r="L500" s="129">
        <v>640</v>
      </c>
      <c r="M500" s="18">
        <f t="shared" si="40"/>
        <v>-1.529732523871763E-2</v>
      </c>
      <c r="N500" s="18">
        <f t="shared" si="39"/>
        <v>1.529732523871763E-2</v>
      </c>
      <c r="O500" s="224">
        <f>AVERAGE(N500:N504)</f>
        <v>1.6167444504382528E-2</v>
      </c>
      <c r="P500" s="19" t="str">
        <f t="shared" si="43"/>
        <v/>
      </c>
      <c r="Q500" s="8" t="b">
        <f t="shared" si="41"/>
        <v>0</v>
      </c>
      <c r="R500" s="9" t="b">
        <f t="shared" si="42"/>
        <v>0</v>
      </c>
      <c r="S500" s="2"/>
    </row>
    <row r="501" spans="1:19" ht="12.75" x14ac:dyDescent="0.2">
      <c r="A501" s="217"/>
      <c r="B501" s="23"/>
      <c r="C501" s="228"/>
      <c r="D501" s="24" t="s">
        <v>212</v>
      </c>
      <c r="E501" s="20">
        <v>0.23286107638350628</v>
      </c>
      <c r="F501" s="18">
        <v>0.21523503222908791</v>
      </c>
      <c r="G501" s="18">
        <v>0.25166238547793329</v>
      </c>
      <c r="H501" s="20">
        <v>0.21300551943220275</v>
      </c>
      <c r="I501" s="18">
        <v>0.19836634304921438</v>
      </c>
      <c r="J501" s="18">
        <v>0.22856684648367895</v>
      </c>
      <c r="K501" s="129">
        <v>565</v>
      </c>
      <c r="L501" s="129">
        <v>492</v>
      </c>
      <c r="M501" s="18">
        <f t="shared" si="40"/>
        <v>1.9855556951303532E-2</v>
      </c>
      <c r="N501" s="18">
        <f t="shared" si="39"/>
        <v>1.9855556951303532E-2</v>
      </c>
      <c r="O501" s="224"/>
      <c r="P501" s="19" t="str">
        <f t="shared" si="43"/>
        <v/>
      </c>
      <c r="Q501" s="8" t="b">
        <f t="shared" si="41"/>
        <v>0</v>
      </c>
      <c r="R501" s="9" t="b">
        <f t="shared" si="42"/>
        <v>0</v>
      </c>
      <c r="S501" s="2"/>
    </row>
    <row r="502" spans="1:19" ht="12.75" customHeight="1" x14ac:dyDescent="0.2">
      <c r="A502" s="217" t="s">
        <v>217</v>
      </c>
      <c r="B502" s="23"/>
      <c r="C502" s="228"/>
      <c r="D502" s="24" t="s">
        <v>213</v>
      </c>
      <c r="E502" s="20">
        <v>9.0898136083679637E-2</v>
      </c>
      <c r="F502" s="18">
        <v>7.9090211813578337E-2</v>
      </c>
      <c r="G502" s="18">
        <v>0.10387196560414969</v>
      </c>
      <c r="H502" s="20">
        <v>7.1841689803915115E-2</v>
      </c>
      <c r="I502" s="18">
        <v>6.2793880425591767E-2</v>
      </c>
      <c r="J502" s="18">
        <v>8.1850711365292206E-2</v>
      </c>
      <c r="K502" s="129">
        <v>195</v>
      </c>
      <c r="L502" s="129">
        <v>169</v>
      </c>
      <c r="M502" s="18">
        <f t="shared" si="40"/>
        <v>1.9056446279764522E-2</v>
      </c>
      <c r="N502" s="18">
        <f t="shared" si="39"/>
        <v>1.9056446279764522E-2</v>
      </c>
      <c r="O502" s="224"/>
      <c r="P502" s="19" t="str">
        <f t="shared" si="43"/>
        <v/>
      </c>
      <c r="Q502" s="8" t="b">
        <f t="shared" si="41"/>
        <v>0</v>
      </c>
      <c r="R502" s="9" t="b">
        <f t="shared" si="42"/>
        <v>0</v>
      </c>
      <c r="S502" s="2"/>
    </row>
    <row r="503" spans="1:19" ht="12.75" x14ac:dyDescent="0.2">
      <c r="A503" s="217"/>
      <c r="B503" s="21"/>
      <c r="C503" s="223"/>
      <c r="D503" s="24" t="s">
        <v>214</v>
      </c>
      <c r="E503" s="20">
        <v>5.6570563208203792E-2</v>
      </c>
      <c r="F503" s="18">
        <v>4.7233272639921824E-2</v>
      </c>
      <c r="G503" s="18">
        <v>6.7159349722266892E-2</v>
      </c>
      <c r="H503" s="20">
        <v>3.3871486634711824E-2</v>
      </c>
      <c r="I503" s="18">
        <v>2.7780586624695913E-2</v>
      </c>
      <c r="J503" s="18">
        <v>4.1162329796916808E-2</v>
      </c>
      <c r="K503" s="129">
        <v>92</v>
      </c>
      <c r="L503" s="129">
        <v>109</v>
      </c>
      <c r="M503" s="18">
        <f t="shared" si="40"/>
        <v>2.2699076573491968E-2</v>
      </c>
      <c r="N503" s="18">
        <f t="shared" si="39"/>
        <v>2.2699076573491968E-2</v>
      </c>
      <c r="O503" s="224"/>
      <c r="P503" s="19" t="str">
        <f t="shared" si="43"/>
        <v>TRUE</v>
      </c>
      <c r="Q503" s="8" t="str">
        <f t="shared" si="41"/>
        <v>TRUE</v>
      </c>
      <c r="R503" s="9" t="b">
        <f t="shared" si="42"/>
        <v>0</v>
      </c>
      <c r="S503" s="2"/>
    </row>
    <row r="504" spans="1:19" ht="12.75" x14ac:dyDescent="0.2">
      <c r="A504" s="217" t="s">
        <v>153</v>
      </c>
      <c r="B504" s="22" t="s">
        <v>927</v>
      </c>
      <c r="C504" s="222" t="s">
        <v>275</v>
      </c>
      <c r="D504" s="24" t="s">
        <v>118</v>
      </c>
      <c r="E504" s="20">
        <v>0.19227774783569848</v>
      </c>
      <c r="F504" s="18">
        <v>0.17560703039954059</v>
      </c>
      <c r="G504" s="18">
        <v>0.20957229254964982</v>
      </c>
      <c r="H504" s="20">
        <v>0.19620656531433348</v>
      </c>
      <c r="I504" s="18">
        <v>0.1818451458088351</v>
      </c>
      <c r="J504" s="18">
        <v>0.211128525094473</v>
      </c>
      <c r="K504" s="129">
        <v>573</v>
      </c>
      <c r="L504" s="129">
        <v>397</v>
      </c>
      <c r="M504" s="18">
        <f t="shared" si="40"/>
        <v>-3.9288174786349939E-3</v>
      </c>
      <c r="N504" s="18">
        <f t="shared" si="39"/>
        <v>3.9288174786349939E-3</v>
      </c>
      <c r="O504" s="224">
        <f>AVERAGE(N504:N508)</f>
        <v>5.8026343821590467E-3</v>
      </c>
      <c r="P504" s="19" t="str">
        <f t="shared" si="43"/>
        <v/>
      </c>
      <c r="Q504" s="8" t="b">
        <f t="shared" si="41"/>
        <v>0</v>
      </c>
      <c r="R504" s="9" t="b">
        <f t="shared" si="42"/>
        <v>0</v>
      </c>
      <c r="S504" s="2"/>
    </row>
    <row r="505" spans="1:19" ht="12.75" x14ac:dyDescent="0.2">
      <c r="A505" s="217"/>
      <c r="B505" s="23"/>
      <c r="C505" s="228"/>
      <c r="D505" s="24" t="s">
        <v>211</v>
      </c>
      <c r="E505" s="20">
        <v>0.23720971688910025</v>
      </c>
      <c r="F505" s="18">
        <v>0.21920847799816953</v>
      </c>
      <c r="G505" s="18">
        <v>0.25587388380401888</v>
      </c>
      <c r="H505" s="20">
        <v>0.24778748536586279</v>
      </c>
      <c r="I505" s="18">
        <v>0.23221425436520476</v>
      </c>
      <c r="J505" s="18">
        <v>0.26405294948140901</v>
      </c>
      <c r="K505" s="129">
        <v>719</v>
      </c>
      <c r="L505" s="129">
        <v>499</v>
      </c>
      <c r="M505" s="18">
        <f t="shared" si="40"/>
        <v>-1.0577768476762534E-2</v>
      </c>
      <c r="N505" s="18">
        <f t="shared" si="39"/>
        <v>1.0577768476762534E-2</v>
      </c>
      <c r="O505" s="224">
        <f>AVERAGE(N505:N509)</f>
        <v>5.0789495676837352E-3</v>
      </c>
      <c r="P505" s="19" t="str">
        <f t="shared" si="43"/>
        <v/>
      </c>
      <c r="Q505" s="8" t="b">
        <f t="shared" si="41"/>
        <v>0</v>
      </c>
      <c r="R505" s="9" t="b">
        <f t="shared" si="42"/>
        <v>0</v>
      </c>
      <c r="S505" s="2"/>
    </row>
    <row r="506" spans="1:19" ht="12.75" x14ac:dyDescent="0.2">
      <c r="A506" s="217"/>
      <c r="B506" s="23"/>
      <c r="C506" s="228"/>
      <c r="D506" s="24" t="s">
        <v>212</v>
      </c>
      <c r="E506" s="20">
        <v>0.30544040697883773</v>
      </c>
      <c r="F506" s="18">
        <v>0.28584335130410859</v>
      </c>
      <c r="G506" s="18">
        <v>0.32554360067103422</v>
      </c>
      <c r="H506" s="20">
        <v>0.29865348160918992</v>
      </c>
      <c r="I506" s="18">
        <v>0.28184814975331896</v>
      </c>
      <c r="J506" s="18">
        <v>0.31559011129921566</v>
      </c>
      <c r="K506" s="129">
        <v>815</v>
      </c>
      <c r="L506" s="129">
        <v>619</v>
      </c>
      <c r="M506" s="18">
        <f t="shared" si="40"/>
        <v>6.7869253696478116E-3</v>
      </c>
      <c r="N506" s="18">
        <f t="shared" si="39"/>
        <v>6.7869253696478116E-3</v>
      </c>
      <c r="O506" s="224"/>
      <c r="P506" s="19" t="str">
        <f t="shared" si="43"/>
        <v/>
      </c>
      <c r="Q506" s="8" t="b">
        <f t="shared" si="41"/>
        <v>0</v>
      </c>
      <c r="R506" s="9" t="b">
        <f t="shared" si="42"/>
        <v>0</v>
      </c>
      <c r="S506" s="2"/>
    </row>
    <row r="507" spans="1:19" ht="12.75" customHeight="1" x14ac:dyDescent="0.2">
      <c r="A507" s="217" t="s">
        <v>217</v>
      </c>
      <c r="B507" s="23"/>
      <c r="C507" s="228"/>
      <c r="D507" s="24" t="s">
        <v>213</v>
      </c>
      <c r="E507" s="20">
        <v>0.19252782288342729</v>
      </c>
      <c r="F507" s="18">
        <v>0.17607411615711741</v>
      </c>
      <c r="G507" s="18">
        <v>0.21007190621141103</v>
      </c>
      <c r="H507" s="20">
        <v>0.1877298733744176</v>
      </c>
      <c r="I507" s="18">
        <v>0.17360023871831284</v>
      </c>
      <c r="J507" s="18">
        <v>0.20239367240645234</v>
      </c>
      <c r="K507" s="129">
        <v>516</v>
      </c>
      <c r="L507" s="129">
        <v>401</v>
      </c>
      <c r="M507" s="18">
        <f t="shared" si="40"/>
        <v>4.7979495090096913E-3</v>
      </c>
      <c r="N507" s="18">
        <f t="shared" si="39"/>
        <v>4.7979495090096913E-3</v>
      </c>
      <c r="O507" s="224"/>
      <c r="P507" s="19" t="str">
        <f t="shared" si="43"/>
        <v/>
      </c>
      <c r="Q507" s="8" t="b">
        <f t="shared" si="41"/>
        <v>0</v>
      </c>
      <c r="R507" s="9" t="b">
        <f t="shared" si="42"/>
        <v>0</v>
      </c>
      <c r="S507" s="2"/>
    </row>
    <row r="508" spans="1:19" ht="12.75" x14ac:dyDescent="0.2">
      <c r="A508" s="217"/>
      <c r="B508" s="21"/>
      <c r="C508" s="223"/>
      <c r="D508" s="24" t="s">
        <v>214</v>
      </c>
      <c r="E508" s="20">
        <v>7.2544305412936869E-2</v>
      </c>
      <c r="F508" s="18">
        <v>6.2010093866682797E-2</v>
      </c>
      <c r="G508" s="18">
        <v>8.4394303164633921E-2</v>
      </c>
      <c r="H508" s="20">
        <v>6.9622594336196664E-2</v>
      </c>
      <c r="I508" s="18">
        <v>6.0802312402399535E-2</v>
      </c>
      <c r="J508" s="18">
        <v>7.9597333217486077E-2</v>
      </c>
      <c r="K508" s="129">
        <v>201</v>
      </c>
      <c r="L508" s="129">
        <v>151</v>
      </c>
      <c r="M508" s="18">
        <f t="shared" si="40"/>
        <v>2.9217110767402049E-3</v>
      </c>
      <c r="N508" s="18">
        <f t="shared" si="39"/>
        <v>2.9217110767402049E-3</v>
      </c>
      <c r="O508" s="224"/>
      <c r="P508" s="19" t="str">
        <f t="shared" si="43"/>
        <v/>
      </c>
      <c r="Q508" s="8" t="b">
        <f t="shared" si="41"/>
        <v>0</v>
      </c>
      <c r="R508" s="9" t="b">
        <f t="shared" si="42"/>
        <v>0</v>
      </c>
      <c r="S508" s="2"/>
    </row>
    <row r="509" spans="1:19" ht="12.75" x14ac:dyDescent="0.2">
      <c r="A509" s="217" t="s">
        <v>153</v>
      </c>
      <c r="B509" s="22" t="s">
        <v>928</v>
      </c>
      <c r="C509" s="222" t="s">
        <v>276</v>
      </c>
      <c r="D509" s="24" t="s">
        <v>118</v>
      </c>
      <c r="E509" s="20">
        <v>0.30953721761542474</v>
      </c>
      <c r="F509" s="18">
        <v>0.29011528347419313</v>
      </c>
      <c r="G509" s="18">
        <v>0.32997196106908122</v>
      </c>
      <c r="H509" s="20">
        <v>0.30984761102168318</v>
      </c>
      <c r="I509" s="18">
        <v>0.29299024884873531</v>
      </c>
      <c r="J509" s="18">
        <v>0.32708768885108613</v>
      </c>
      <c r="K509" s="129">
        <v>906</v>
      </c>
      <c r="L509" s="129">
        <v>650</v>
      </c>
      <c r="M509" s="18">
        <f t="shared" si="40"/>
        <v>-3.103934062584357E-4</v>
      </c>
      <c r="N509" s="18">
        <f t="shared" si="39"/>
        <v>3.103934062584357E-4</v>
      </c>
      <c r="O509" s="224">
        <f>AVERAGE(N509:N513)</f>
        <v>1.0651964214512158E-2</v>
      </c>
      <c r="P509" s="19" t="str">
        <f t="shared" si="43"/>
        <v/>
      </c>
      <c r="Q509" s="8" t="b">
        <f t="shared" si="41"/>
        <v>0</v>
      </c>
      <c r="R509" s="9" t="b">
        <f t="shared" si="42"/>
        <v>0</v>
      </c>
      <c r="S509" s="2"/>
    </row>
    <row r="510" spans="1:19" ht="12.75" x14ac:dyDescent="0.2">
      <c r="A510" s="217"/>
      <c r="B510" s="23"/>
      <c r="C510" s="228"/>
      <c r="D510" s="24" t="s">
        <v>211</v>
      </c>
      <c r="E510" s="20">
        <v>0.34199977660393566</v>
      </c>
      <c r="F510" s="18">
        <v>0.32198089401598773</v>
      </c>
      <c r="G510" s="18">
        <v>0.36287519414723929</v>
      </c>
      <c r="H510" s="20">
        <v>0.35966027322916921</v>
      </c>
      <c r="I510" s="18">
        <v>0.3422232698288955</v>
      </c>
      <c r="J510" s="18">
        <v>0.37761074169783382</v>
      </c>
      <c r="K510" s="129">
        <v>1019</v>
      </c>
      <c r="L510" s="129">
        <v>724</v>
      </c>
      <c r="M510" s="18">
        <f t="shared" si="40"/>
        <v>-1.7660496625233557E-2</v>
      </c>
      <c r="N510" s="18">
        <f t="shared" si="39"/>
        <v>1.7660496625233557E-2</v>
      </c>
      <c r="O510" s="224">
        <f>AVERAGE(N510:N514)</f>
        <v>2.7272075892826188E-2</v>
      </c>
      <c r="P510" s="19" t="str">
        <f t="shared" si="43"/>
        <v/>
      </c>
      <c r="Q510" s="8" t="b">
        <f t="shared" si="41"/>
        <v>0</v>
      </c>
      <c r="R510" s="9" t="b">
        <f t="shared" si="42"/>
        <v>0</v>
      </c>
      <c r="S510" s="2"/>
    </row>
    <row r="511" spans="1:19" ht="12.75" x14ac:dyDescent="0.2">
      <c r="A511" s="217"/>
      <c r="B511" s="23"/>
      <c r="C511" s="228"/>
      <c r="D511" s="24" t="s">
        <v>212</v>
      </c>
      <c r="E511" s="20">
        <v>0.24035727884464705</v>
      </c>
      <c r="F511" s="18">
        <v>0.2225025683119487</v>
      </c>
      <c r="G511" s="18">
        <v>0.25934668842231945</v>
      </c>
      <c r="H511" s="20">
        <v>0.21372736830836625</v>
      </c>
      <c r="I511" s="18">
        <v>0.19905559143713483</v>
      </c>
      <c r="J511" s="18">
        <v>0.22929257801520131</v>
      </c>
      <c r="K511" s="129">
        <v>585</v>
      </c>
      <c r="L511" s="129">
        <v>467</v>
      </c>
      <c r="M511" s="18">
        <f t="shared" si="40"/>
        <v>2.6629910536280804E-2</v>
      </c>
      <c r="N511" s="18">
        <f t="shared" si="39"/>
        <v>2.6629910536280804E-2</v>
      </c>
      <c r="O511" s="224"/>
      <c r="P511" s="19" t="str">
        <f t="shared" si="43"/>
        <v/>
      </c>
      <c r="Q511" s="8" t="b">
        <f t="shared" si="41"/>
        <v>0</v>
      </c>
      <c r="R511" s="9" t="b">
        <f t="shared" si="42"/>
        <v>0</v>
      </c>
      <c r="S511" s="2"/>
    </row>
    <row r="512" spans="1:19" ht="12.75" customHeight="1" x14ac:dyDescent="0.2">
      <c r="A512" s="217" t="s">
        <v>217</v>
      </c>
      <c r="B512" s="23"/>
      <c r="C512" s="228"/>
      <c r="D512" s="24" t="s">
        <v>213</v>
      </c>
      <c r="E512" s="20">
        <v>6.5041922875769612E-2</v>
      </c>
      <c r="F512" s="18">
        <v>5.4844774681681231E-2</v>
      </c>
      <c r="G512" s="18">
        <v>7.6092386041562987E-2</v>
      </c>
      <c r="H512" s="20">
        <v>7.3664560415763469E-2</v>
      </c>
      <c r="I512" s="18">
        <v>6.4455364771266954E-2</v>
      </c>
      <c r="J512" s="18">
        <v>8.3726681844091613E-2</v>
      </c>
      <c r="K512" s="129">
        <v>201</v>
      </c>
      <c r="L512" s="129">
        <v>140</v>
      </c>
      <c r="M512" s="18">
        <f t="shared" si="40"/>
        <v>-8.6226375399938576E-3</v>
      </c>
      <c r="N512" s="18">
        <f t="shared" si="39"/>
        <v>8.6226375399938576E-3</v>
      </c>
      <c r="O512" s="224"/>
      <c r="P512" s="19" t="str">
        <f t="shared" si="43"/>
        <v/>
      </c>
      <c r="Q512" s="8" t="b">
        <f t="shared" si="41"/>
        <v>0</v>
      </c>
      <c r="R512" s="9" t="b">
        <f t="shared" si="42"/>
        <v>0</v>
      </c>
      <c r="S512" s="2"/>
    </row>
    <row r="513" spans="1:19" ht="12.75" x14ac:dyDescent="0.2">
      <c r="A513" s="217"/>
      <c r="B513" s="21"/>
      <c r="C513" s="223"/>
      <c r="D513" s="24" t="s">
        <v>214</v>
      </c>
      <c r="E513" s="20">
        <v>4.3063804060223976E-2</v>
      </c>
      <c r="F513" s="18">
        <v>3.4954029617267707E-2</v>
      </c>
      <c r="G513" s="18">
        <v>5.2481428243011392E-2</v>
      </c>
      <c r="H513" s="20">
        <v>4.3100187025018111E-2</v>
      </c>
      <c r="I513" s="18">
        <v>3.616490464537659E-2</v>
      </c>
      <c r="J513" s="18">
        <v>5.1172853964524541E-2</v>
      </c>
      <c r="K513" s="129">
        <v>113</v>
      </c>
      <c r="L513" s="129">
        <v>86</v>
      </c>
      <c r="M513" s="18">
        <f t="shared" si="40"/>
        <v>-3.6382964794134942E-5</v>
      </c>
      <c r="N513" s="18">
        <f t="shared" ref="N513:N521" si="44">ABS(M513)</f>
        <v>3.6382964794134942E-5</v>
      </c>
      <c r="O513" s="224"/>
      <c r="P513" s="19" t="str">
        <f t="shared" si="43"/>
        <v/>
      </c>
      <c r="Q513" s="8" t="b">
        <f t="shared" si="41"/>
        <v>0</v>
      </c>
      <c r="R513" s="9" t="b">
        <f t="shared" si="42"/>
        <v>0</v>
      </c>
      <c r="S513" s="2"/>
    </row>
    <row r="514" spans="1:19" ht="12.75" x14ac:dyDescent="0.2">
      <c r="A514" s="217" t="s">
        <v>217</v>
      </c>
      <c r="B514" s="22" t="s">
        <v>1521</v>
      </c>
      <c r="C514" s="222" t="s">
        <v>1117</v>
      </c>
      <c r="D514" s="7" t="s">
        <v>277</v>
      </c>
      <c r="E514" s="20">
        <f>'TEMP SOURCE TAB - RECODES'!I51</f>
        <v>0.36996996617412736</v>
      </c>
      <c r="F514" s="18">
        <f>'TEMP SOURCE TAB - RECODES'!J51</f>
        <v>0.34433723039755171</v>
      </c>
      <c r="G514" s="18">
        <f>'TEMP SOURCE TAB - RECODES'!K51</f>
        <v>0.39597025552053111</v>
      </c>
      <c r="H514" s="20">
        <f>'TEMP SOURCE TAB - RECODES'!D51</f>
        <v>0.28655901437629877</v>
      </c>
      <c r="I514" s="18">
        <f>'TEMP SOURCE TAB - RECODES'!E51</f>
        <v>0.26586843998517318</v>
      </c>
      <c r="J514" s="18">
        <f>'TEMP SOURCE TAB - RECODES'!F51</f>
        <v>0.30750669922763763</v>
      </c>
      <c r="K514" s="134">
        <v>515</v>
      </c>
      <c r="L514" s="129">
        <v>471</v>
      </c>
      <c r="M514" s="18">
        <f t="shared" si="40"/>
        <v>8.3410951797828592E-2</v>
      </c>
      <c r="N514" s="18">
        <f t="shared" si="44"/>
        <v>8.3410951797828592E-2</v>
      </c>
      <c r="O514" s="224">
        <f>AVERAGE(N514:N517)</f>
        <v>7.356307922828699E-2</v>
      </c>
      <c r="P514" s="19" t="str">
        <f t="shared" si="43"/>
        <v>TRUE</v>
      </c>
      <c r="Q514" s="8" t="str">
        <f t="shared" si="41"/>
        <v>TRUE</v>
      </c>
      <c r="R514" s="9" t="b">
        <f t="shared" si="42"/>
        <v>0</v>
      </c>
      <c r="S514" s="2"/>
    </row>
    <row r="515" spans="1:19" ht="12.75" x14ac:dyDescent="0.2">
      <c r="A515" s="217"/>
      <c r="B515" s="23"/>
      <c r="C515" s="228"/>
      <c r="D515" s="7" t="s">
        <v>278</v>
      </c>
      <c r="E515" s="20">
        <f>'TEMP SOURCE TAB - RECODES'!I52</f>
        <v>0.40926207347155097</v>
      </c>
      <c r="F515" s="18">
        <f>'TEMP SOURCE TAB - RECODES'!J52</f>
        <v>0.38329654139386987</v>
      </c>
      <c r="G515" s="18">
        <f>'TEMP SOURCE TAB - RECODES'!K52</f>
        <v>0.43588603688253569</v>
      </c>
      <c r="H515" s="20">
        <f>'TEMP SOURCE TAB - RECODES'!D52</f>
        <v>0.34554686681280694</v>
      </c>
      <c r="I515" s="18">
        <f>'TEMP SOURCE TAB - RECODES'!E52</f>
        <v>0.32384233286044761</v>
      </c>
      <c r="J515" s="18">
        <f>'TEMP SOURCE TAB - RECODES'!F52</f>
        <v>0.36764111797936516</v>
      </c>
      <c r="K515" s="132">
        <v>622</v>
      </c>
      <c r="L515" s="129">
        <v>547</v>
      </c>
      <c r="M515" s="18">
        <f t="shared" ref="M515:M578" si="45">SUM(E515-H515)</f>
        <v>6.3715206658744028E-2</v>
      </c>
      <c r="N515" s="18">
        <f t="shared" si="44"/>
        <v>6.3715206658744028E-2</v>
      </c>
      <c r="O515" s="224">
        <f>AVERAGE(N515:N518)</f>
        <v>5.5472075079913738E-2</v>
      </c>
      <c r="P515" s="19" t="str">
        <f t="shared" si="43"/>
        <v>TRUE</v>
      </c>
      <c r="Q515" s="8" t="str">
        <f t="shared" ref="Q515:Q578" si="46">IF(AND($F515&gt;$J515,$I515&lt;$G515),"TRUE")</f>
        <v>TRUE</v>
      </c>
      <c r="R515" s="9" t="b">
        <f t="shared" ref="R515:R578" si="47">IF($I515&gt;$G515, "TRUE")</f>
        <v>0</v>
      </c>
      <c r="S515" s="2"/>
    </row>
    <row r="516" spans="1:19" ht="12.75" customHeight="1" x14ac:dyDescent="0.2">
      <c r="A516" s="217" t="s">
        <v>217</v>
      </c>
      <c r="B516" s="23"/>
      <c r="C516" s="228"/>
      <c r="D516" s="7" t="s">
        <v>279</v>
      </c>
      <c r="E516" s="20">
        <f>'TEMP SOURCE TAB - RECODES'!I53</f>
        <v>0.18941437798599581</v>
      </c>
      <c r="F516" s="18">
        <f>'TEMP SOURCE TAB - RECODES'!J53</f>
        <v>0.16912106924406708</v>
      </c>
      <c r="G516" s="18">
        <f>'TEMP SOURCE TAB - RECODES'!K53</f>
        <v>0.21103967385784872</v>
      </c>
      <c r="H516" s="20">
        <f>'TEMP SOURCE TAB - RECODES'!D53</f>
        <v>0.25428554575090873</v>
      </c>
      <c r="I516" s="18">
        <f>'TEMP SOURCE TAB - RECODES'!E53</f>
        <v>0.23462136778835294</v>
      </c>
      <c r="J516" s="18">
        <f>'TEMP SOURCE TAB - RECODES'!F53</f>
        <v>0.27473243914397738</v>
      </c>
      <c r="K516" s="132">
        <v>457</v>
      </c>
      <c r="L516" s="129">
        <v>264</v>
      </c>
      <c r="M516" s="18">
        <f t="shared" si="45"/>
        <v>-6.4871167764912918E-2</v>
      </c>
      <c r="N516" s="18">
        <f t="shared" si="44"/>
        <v>6.4871167764912918E-2</v>
      </c>
      <c r="O516" s="224"/>
      <c r="P516" s="19" t="str">
        <f t="shared" si="43"/>
        <v>TRUE</v>
      </c>
      <c r="Q516" s="8" t="b">
        <f t="shared" si="46"/>
        <v>0</v>
      </c>
      <c r="R516" s="9" t="str">
        <f t="shared" si="47"/>
        <v>TRUE</v>
      </c>
      <c r="S516" s="2"/>
    </row>
    <row r="517" spans="1:19" ht="12.75" x14ac:dyDescent="0.2">
      <c r="A517" s="217"/>
      <c r="B517" s="23"/>
      <c r="C517" s="223"/>
      <c r="D517" s="7" t="s">
        <v>280</v>
      </c>
      <c r="E517" s="20">
        <f>'TEMP SOURCE TAB - RECODES'!I54</f>
        <v>3.1353582368324966E-2</v>
      </c>
      <c r="F517" s="18">
        <f>'TEMP SOURCE TAB - RECODES'!J54</f>
        <v>2.2982418714845604E-2</v>
      </c>
      <c r="G517" s="18">
        <f>'TEMP SOURCE TAB - RECODES'!K54</f>
        <v>4.1676041112125306E-2</v>
      </c>
      <c r="H517" s="20">
        <f>'TEMP SOURCE TAB - RECODES'!D54</f>
        <v>0.11360857305998738</v>
      </c>
      <c r="I517" s="18">
        <f>'TEMP SOURCE TAB - RECODES'!E54</f>
        <v>9.9334984852627817E-2</v>
      </c>
      <c r="J517" s="18">
        <f>'TEMP SOURCE TAB - RECODES'!F54</f>
        <v>0.12854560255723224</v>
      </c>
      <c r="K517" s="132">
        <v>222</v>
      </c>
      <c r="L517" s="129">
        <v>51</v>
      </c>
      <c r="M517" s="18">
        <f t="shared" si="45"/>
        <v>-8.2254990691662422E-2</v>
      </c>
      <c r="N517" s="18">
        <f t="shared" si="44"/>
        <v>8.2254990691662422E-2</v>
      </c>
      <c r="O517" s="224"/>
      <c r="P517" s="19" t="str">
        <f t="shared" si="43"/>
        <v>TRUE</v>
      </c>
      <c r="Q517" s="8" t="b">
        <f t="shared" si="46"/>
        <v>0</v>
      </c>
      <c r="R517" s="9" t="str">
        <f t="shared" si="47"/>
        <v>TRUE</v>
      </c>
      <c r="S517" s="2"/>
    </row>
    <row r="518" spans="1:19" ht="15" customHeight="1" x14ac:dyDescent="0.2">
      <c r="A518" s="217" t="s">
        <v>217</v>
      </c>
      <c r="B518" s="22" t="s">
        <v>708</v>
      </c>
      <c r="C518" s="222" t="s">
        <v>281</v>
      </c>
      <c r="D518" s="7" t="s">
        <v>282</v>
      </c>
      <c r="E518" s="20">
        <v>5.4168746902961626E-2</v>
      </c>
      <c r="F518" s="18">
        <v>4.5042854626216523E-2</v>
      </c>
      <c r="G518" s="18">
        <v>6.4573848162681635E-2</v>
      </c>
      <c r="H518" s="20">
        <v>6.521568210729721E-2</v>
      </c>
      <c r="I518" s="18">
        <v>5.6616845512114322E-2</v>
      </c>
      <c r="J518" s="18">
        <v>7.4864481247460812E-2</v>
      </c>
      <c r="K518" s="129">
        <v>182</v>
      </c>
      <c r="L518" s="129">
        <v>121</v>
      </c>
      <c r="M518" s="18">
        <f t="shared" si="45"/>
        <v>-1.1046935204335584E-2</v>
      </c>
      <c r="N518" s="18">
        <f t="shared" si="44"/>
        <v>1.1046935204335584E-2</v>
      </c>
      <c r="O518" s="224">
        <f>AVERAGE(N518:N521)</f>
        <v>5.3898466613092277E-2</v>
      </c>
      <c r="P518" s="19" t="str">
        <f t="shared" si="43"/>
        <v/>
      </c>
      <c r="Q518" s="8" t="b">
        <f t="shared" si="46"/>
        <v>0</v>
      </c>
      <c r="R518" s="9" t="b">
        <f t="shared" si="47"/>
        <v>0</v>
      </c>
      <c r="S518" s="2"/>
    </row>
    <row r="519" spans="1:19" ht="12.75" x14ac:dyDescent="0.2">
      <c r="A519" s="217"/>
      <c r="B519" s="23"/>
      <c r="C519" s="228"/>
      <c r="D519" s="7" t="s">
        <v>283</v>
      </c>
      <c r="E519" s="20">
        <v>0.20058733721900526</v>
      </c>
      <c r="F519" s="18">
        <v>0.18393082099247418</v>
      </c>
      <c r="G519" s="18">
        <v>0.21845459810373746</v>
      </c>
      <c r="H519" s="20">
        <v>0.11773271760763833</v>
      </c>
      <c r="I519" s="18">
        <v>0.10630458996408659</v>
      </c>
      <c r="J519" s="18">
        <v>0.13010806097460526</v>
      </c>
      <c r="K519" s="129">
        <v>290</v>
      </c>
      <c r="L519" s="129">
        <v>375</v>
      </c>
      <c r="M519" s="18">
        <f t="shared" si="45"/>
        <v>8.2854619611366934E-2</v>
      </c>
      <c r="N519" s="18">
        <f t="shared" si="44"/>
        <v>8.2854619611366934E-2</v>
      </c>
      <c r="O519" s="224"/>
      <c r="P519" s="19" t="str">
        <f t="shared" si="43"/>
        <v>TRUE</v>
      </c>
      <c r="Q519" s="8" t="str">
        <f t="shared" si="46"/>
        <v>TRUE</v>
      </c>
      <c r="R519" s="9" t="b">
        <f t="shared" si="47"/>
        <v>0</v>
      </c>
      <c r="S519" s="2"/>
    </row>
    <row r="520" spans="1:19" ht="12.75" x14ac:dyDescent="0.2">
      <c r="A520" s="217"/>
      <c r="B520" s="23"/>
      <c r="C520" s="228"/>
      <c r="D520" s="7" t="s">
        <v>284</v>
      </c>
      <c r="E520" s="20">
        <v>0.41944649256176431</v>
      </c>
      <c r="F520" s="18">
        <v>0.39830001997013098</v>
      </c>
      <c r="G520" s="18">
        <v>0.44082233899962553</v>
      </c>
      <c r="H520" s="20">
        <v>0.39450417894694689</v>
      </c>
      <c r="I520" s="18">
        <v>0.37667594475596611</v>
      </c>
      <c r="J520" s="18">
        <v>0.41275263321091382</v>
      </c>
      <c r="K520" s="129">
        <v>1070</v>
      </c>
      <c r="L520" s="129">
        <v>864</v>
      </c>
      <c r="M520" s="18">
        <f t="shared" si="45"/>
        <v>2.4942313614817413E-2</v>
      </c>
      <c r="N520" s="18">
        <f t="shared" si="44"/>
        <v>2.4942313614817413E-2</v>
      </c>
      <c r="O520" s="224"/>
      <c r="P520" s="19" t="str">
        <f t="shared" si="43"/>
        <v/>
      </c>
      <c r="Q520" s="8" t="b">
        <f t="shared" si="46"/>
        <v>0</v>
      </c>
      <c r="R520" s="9" t="b">
        <f t="shared" si="47"/>
        <v>0</v>
      </c>
      <c r="S520" s="2"/>
    </row>
    <row r="521" spans="1:19" ht="12.75" customHeight="1" x14ac:dyDescent="0.2">
      <c r="A521" s="217" t="s">
        <v>217</v>
      </c>
      <c r="B521" s="21"/>
      <c r="C521" s="223"/>
      <c r="D521" s="7" t="s">
        <v>285</v>
      </c>
      <c r="E521" s="20">
        <v>0.32579742331626954</v>
      </c>
      <c r="F521" s="18">
        <v>0.30564645002182922</v>
      </c>
      <c r="G521" s="18">
        <v>0.34602688079425858</v>
      </c>
      <c r="H521" s="20">
        <v>0.42254742133811873</v>
      </c>
      <c r="I521" s="18">
        <v>0.40448892633340239</v>
      </c>
      <c r="J521" s="18">
        <v>0.44095023213796536</v>
      </c>
      <c r="K521" s="129">
        <v>1275</v>
      </c>
      <c r="L521" s="129">
        <v>706</v>
      </c>
      <c r="M521" s="18">
        <f t="shared" si="45"/>
        <v>-9.6749998021849193E-2</v>
      </c>
      <c r="N521" s="18">
        <f t="shared" si="44"/>
        <v>9.6749998021849193E-2</v>
      </c>
      <c r="O521" s="224"/>
      <c r="P521" s="19" t="str">
        <f t="shared" si="43"/>
        <v>TRUE</v>
      </c>
      <c r="Q521" s="8" t="b">
        <f t="shared" si="46"/>
        <v>0</v>
      </c>
      <c r="R521" s="9" t="str">
        <f t="shared" si="47"/>
        <v>TRUE</v>
      </c>
      <c r="S521" s="2"/>
    </row>
    <row r="522" spans="1:19" ht="12.75" customHeight="1" x14ac:dyDescent="0.2">
      <c r="A522" s="217" t="s">
        <v>217</v>
      </c>
      <c r="B522" s="23" t="s">
        <v>1468</v>
      </c>
      <c r="C522" s="218" t="s">
        <v>1168</v>
      </c>
      <c r="D522" s="51" t="s">
        <v>1169</v>
      </c>
      <c r="E522" s="20">
        <f>'TEMP SOURCE TAB - RECODES'!I55</f>
        <v>2.1935603031678366E-2</v>
      </c>
      <c r="F522" s="18">
        <f>'TEMP SOURCE TAB - RECODES'!J55</f>
        <v>1.6130420234828923E-2</v>
      </c>
      <c r="G522" s="18">
        <f>'TEMP SOURCE TAB - RECODES'!K55</f>
        <v>2.8935550364447171E-2</v>
      </c>
      <c r="H522" s="20">
        <f>'TEMP SOURCE TAB - RECODES'!D55</f>
        <v>3.1295223139013936E-2</v>
      </c>
      <c r="I522" s="18">
        <f>'TEMP SOURCE TAB - RECODES'!E55</f>
        <v>2.5238242094388651E-2</v>
      </c>
      <c r="J522" s="18">
        <f>'TEMP SOURCE TAB - RECODES'!F55</f>
        <v>3.8167105765480547E-2</v>
      </c>
      <c r="K522" s="132">
        <v>90</v>
      </c>
      <c r="L522" s="131">
        <v>44.172615848854107</v>
      </c>
      <c r="M522" s="18">
        <f t="shared" si="45"/>
        <v>-9.35962010733557E-3</v>
      </c>
      <c r="N522" s="18">
        <f t="shared" ref="N522:N526" si="48">ABS(M522)</f>
        <v>9.35962010733557E-3</v>
      </c>
      <c r="O522" s="219">
        <f>AVERAGE(N522:N526)</f>
        <v>1.7326394768313751E-2</v>
      </c>
      <c r="P522" s="19" t="str">
        <f t="shared" si="43"/>
        <v/>
      </c>
      <c r="Q522" s="8" t="b">
        <f t="shared" si="46"/>
        <v>0</v>
      </c>
      <c r="R522" s="9" t="b">
        <f t="shared" si="47"/>
        <v>0</v>
      </c>
      <c r="S522" s="2"/>
    </row>
    <row r="523" spans="1:19" ht="12.75" customHeight="1" x14ac:dyDescent="0.2">
      <c r="A523" s="217"/>
      <c r="B523" s="23"/>
      <c r="C523" s="218"/>
      <c r="D523" s="51" t="s">
        <v>1170</v>
      </c>
      <c r="E523" s="20">
        <f>'TEMP SOURCE TAB - RECODES'!I56</f>
        <v>0.17556336487690921</v>
      </c>
      <c r="F523" s="18">
        <f>'TEMP SOURCE TAB - RECODES'!J56</f>
        <v>0.15961805774504015</v>
      </c>
      <c r="G523" s="18">
        <f>'TEMP SOURCE TAB - RECODES'!K56</f>
        <v>0.19285225578940468</v>
      </c>
      <c r="H523" s="20">
        <f>'TEMP SOURCE TAB - RECODES'!D56</f>
        <v>0.16930056594100457</v>
      </c>
      <c r="I523" s="18">
        <f>'TEMP SOURCE TAB - RECODES'!E56</f>
        <v>0.15577960803336796</v>
      </c>
      <c r="J523" s="18">
        <f>'TEMP SOURCE TAB - RECODES'!F56</f>
        <v>0.18362216804591783</v>
      </c>
      <c r="K523" s="132">
        <v>480</v>
      </c>
      <c r="L523" s="131">
        <v>353.53908723823895</v>
      </c>
      <c r="M523" s="18">
        <f t="shared" si="45"/>
        <v>6.2627989359046454E-3</v>
      </c>
      <c r="N523" s="18">
        <f t="shared" si="48"/>
        <v>6.2627989359046454E-3</v>
      </c>
      <c r="O523" s="220"/>
      <c r="P523" s="19" t="str">
        <f t="shared" si="43"/>
        <v/>
      </c>
      <c r="Q523" s="8" t="b">
        <f t="shared" si="46"/>
        <v>0</v>
      </c>
      <c r="R523" s="9" t="b">
        <f t="shared" si="47"/>
        <v>0</v>
      </c>
      <c r="S523" s="2"/>
    </row>
    <row r="524" spans="1:19" ht="12.75" customHeight="1" x14ac:dyDescent="0.2">
      <c r="A524" s="217"/>
      <c r="B524" s="23"/>
      <c r="C524" s="218"/>
      <c r="D524" s="51" t="s">
        <v>1171</v>
      </c>
      <c r="E524" s="20">
        <f>'TEMP SOURCE TAB - RECODES'!I57</f>
        <v>0.23767380080080575</v>
      </c>
      <c r="F524" s="18">
        <f>'TEMP SOURCE TAB - RECODES'!J57</f>
        <v>0.21962614783163162</v>
      </c>
      <c r="G524" s="18">
        <f>'TEMP SOURCE TAB - RECODES'!K57</f>
        <v>0.25679703969915146</v>
      </c>
      <c r="H524" s="20">
        <f>'TEMP SOURCE TAB - RECODES'!D57</f>
        <v>0.2534419816787839</v>
      </c>
      <c r="I524" s="18">
        <f>'TEMP SOURCE TAB - RECODES'!E57</f>
        <v>0.23743420785216851</v>
      </c>
      <c r="J524" s="18">
        <f>'TEMP SOURCE TAB - RECODES'!F57</f>
        <v>0.26971580361034941</v>
      </c>
      <c r="K524" s="132">
        <v>658</v>
      </c>
      <c r="L524" s="131">
        <v>478.61339781493018</v>
      </c>
      <c r="M524" s="18">
        <f t="shared" si="45"/>
        <v>-1.5768180877978155E-2</v>
      </c>
      <c r="N524" s="18">
        <f t="shared" si="48"/>
        <v>1.5768180877978155E-2</v>
      </c>
      <c r="O524" s="220"/>
      <c r="P524" s="19" t="str">
        <f t="shared" si="43"/>
        <v/>
      </c>
      <c r="Q524" s="8" t="b">
        <f t="shared" si="46"/>
        <v>0</v>
      </c>
      <c r="R524" s="9" t="b">
        <f t="shared" si="47"/>
        <v>0</v>
      </c>
      <c r="S524" s="2"/>
    </row>
    <row r="525" spans="1:19" ht="12.75" customHeight="1" x14ac:dyDescent="0.2">
      <c r="A525" s="217"/>
      <c r="B525" s="23"/>
      <c r="C525" s="218"/>
      <c r="D525" s="51" t="s">
        <v>1172</v>
      </c>
      <c r="E525" s="20">
        <f>'TEMP SOURCE TAB - RECODES'!I58</f>
        <v>0.2335451053892007</v>
      </c>
      <c r="F525" s="18">
        <f>'TEMP SOURCE TAB - RECODES'!J58</f>
        <v>0.21528527481338414</v>
      </c>
      <c r="G525" s="18">
        <f>'TEMP SOURCE TAB - RECODES'!K58</f>
        <v>0.25221330665628361</v>
      </c>
      <c r="H525" s="20">
        <f>'TEMP SOURCE TAB - RECODES'!D58</f>
        <v>0.25173329132467159</v>
      </c>
      <c r="I525" s="18">
        <f>'TEMP SOURCE TAB - RECODES'!E58</f>
        <v>0.23603077213830162</v>
      </c>
      <c r="J525" s="18">
        <f>'TEMP SOURCE TAB - RECODES'!F58</f>
        <v>0.26825174830859766</v>
      </c>
      <c r="K525" s="132">
        <v>689</v>
      </c>
      <c r="L525" s="131">
        <v>470.29927596879821</v>
      </c>
      <c r="M525" s="18">
        <f t="shared" si="45"/>
        <v>-1.8188185935470891E-2</v>
      </c>
      <c r="N525" s="18">
        <f t="shared" si="48"/>
        <v>1.8188185935470891E-2</v>
      </c>
      <c r="O525" s="220"/>
      <c r="P525" s="19" t="str">
        <f t="shared" si="43"/>
        <v/>
      </c>
      <c r="Q525" s="8" t="b">
        <f t="shared" si="46"/>
        <v>0</v>
      </c>
      <c r="R525" s="9" t="b">
        <f t="shared" si="47"/>
        <v>0</v>
      </c>
      <c r="S525" s="2"/>
    </row>
    <row r="526" spans="1:19" ht="12.75" customHeight="1" x14ac:dyDescent="0.2">
      <c r="A526" s="217"/>
      <c r="B526" s="23"/>
      <c r="C526" s="218"/>
      <c r="D526" s="51" t="s">
        <v>1173</v>
      </c>
      <c r="E526" s="20">
        <f>'TEMP SOURCE TAB - RECODES'!I59</f>
        <v>0.33128212590140649</v>
      </c>
      <c r="F526" s="18">
        <f>'TEMP SOURCE TAB - RECODES'!J59</f>
        <v>0.31088119356299004</v>
      </c>
      <c r="G526" s="18">
        <f>'TEMP SOURCE TAB - RECODES'!K59</f>
        <v>0.35196708248146591</v>
      </c>
      <c r="H526" s="20">
        <f>'TEMP SOURCE TAB - RECODES'!D59</f>
        <v>0.29422893791652699</v>
      </c>
      <c r="I526" s="18">
        <f>'TEMP SOURCE TAB - RECODES'!E59</f>
        <v>0.27752518691034772</v>
      </c>
      <c r="J526" s="18">
        <f>'TEMP SOURCE TAB - RECODES'!F59</f>
        <v>0.31134831695809984</v>
      </c>
      <c r="K526" s="132">
        <v>877</v>
      </c>
      <c r="L526" s="131">
        <v>667.11628870660161</v>
      </c>
      <c r="M526" s="18">
        <f t="shared" si="45"/>
        <v>3.7053187984879499E-2</v>
      </c>
      <c r="N526" s="18">
        <f t="shared" si="48"/>
        <v>3.7053187984879499E-2</v>
      </c>
      <c r="O526" s="221"/>
      <c r="P526" s="19" t="str">
        <f t="shared" si="43"/>
        <v/>
      </c>
      <c r="Q526" s="8" t="b">
        <f t="shared" si="46"/>
        <v>0</v>
      </c>
      <c r="R526" s="9" t="b">
        <f t="shared" si="47"/>
        <v>0</v>
      </c>
      <c r="S526" s="2"/>
    </row>
    <row r="527" spans="1:19" ht="12.75" x14ac:dyDescent="0.2">
      <c r="A527" s="217" t="s">
        <v>217</v>
      </c>
      <c r="B527" s="22" t="s">
        <v>931</v>
      </c>
      <c r="C527" s="222" t="s">
        <v>286</v>
      </c>
      <c r="D527" s="7" t="s">
        <v>287</v>
      </c>
      <c r="E527" s="20">
        <v>0.48390929032496305</v>
      </c>
      <c r="F527" s="18">
        <v>0.46165233121983851</v>
      </c>
      <c r="G527" s="18">
        <v>0.50623822695864595</v>
      </c>
      <c r="H527" s="20">
        <v>0.50259529665423874</v>
      </c>
      <c r="I527" s="18">
        <v>0.48340888722308833</v>
      </c>
      <c r="J527" s="18">
        <v>0.52150067170556369</v>
      </c>
      <c r="K527" s="129">
        <v>1373</v>
      </c>
      <c r="L527" s="129">
        <v>997</v>
      </c>
      <c r="M527" s="18">
        <f t="shared" si="45"/>
        <v>-1.8686006329275695E-2</v>
      </c>
      <c r="N527" s="18">
        <f t="shared" ref="N527:N590" si="49">ABS(M527)</f>
        <v>1.8686006329275695E-2</v>
      </c>
      <c r="O527" s="224">
        <f>AVERAGE(N527:N533)</f>
        <v>1.9510535887070173E-2</v>
      </c>
      <c r="P527" s="19" t="str">
        <f t="shared" si="43"/>
        <v/>
      </c>
      <c r="Q527" s="8" t="b">
        <f t="shared" si="46"/>
        <v>0</v>
      </c>
      <c r="R527" s="9" t="b">
        <f t="shared" si="47"/>
        <v>0</v>
      </c>
      <c r="S527" s="2"/>
    </row>
    <row r="528" spans="1:19" ht="12.75" x14ac:dyDescent="0.2">
      <c r="A528" s="217"/>
      <c r="B528" s="23"/>
      <c r="C528" s="228"/>
      <c r="D528" s="7" t="s">
        <v>288</v>
      </c>
      <c r="E528" s="20">
        <v>8.4094395343905753E-2</v>
      </c>
      <c r="F528" s="18">
        <v>7.2263681411597502E-2</v>
      </c>
      <c r="G528" s="18">
        <v>9.7033711408866838E-2</v>
      </c>
      <c r="H528" s="20">
        <v>9.5774990564230708E-2</v>
      </c>
      <c r="I528" s="18">
        <v>8.4885657973138906E-2</v>
      </c>
      <c r="J528" s="18">
        <v>0.10730295019586877</v>
      </c>
      <c r="K528" s="129">
        <v>248</v>
      </c>
      <c r="L528" s="129">
        <v>175</v>
      </c>
      <c r="M528" s="18">
        <f t="shared" si="45"/>
        <v>-1.1680595220324955E-2</v>
      </c>
      <c r="N528" s="18">
        <f t="shared" si="49"/>
        <v>1.1680595220324955E-2</v>
      </c>
      <c r="O528" s="224"/>
      <c r="P528" s="19" t="str">
        <f t="shared" si="43"/>
        <v/>
      </c>
      <c r="Q528" s="8" t="b">
        <f t="shared" si="46"/>
        <v>0</v>
      </c>
      <c r="R528" s="9" t="b">
        <f t="shared" si="47"/>
        <v>0</v>
      </c>
      <c r="S528" s="2"/>
    </row>
    <row r="529" spans="1:19" ht="12.75" x14ac:dyDescent="0.2">
      <c r="A529" s="217"/>
      <c r="B529" s="23"/>
      <c r="C529" s="228"/>
      <c r="D529" s="7" t="s">
        <v>289</v>
      </c>
      <c r="E529" s="20">
        <v>0.24080331623989135</v>
      </c>
      <c r="F529" s="18">
        <v>0.22198078284954256</v>
      </c>
      <c r="G529" s="18">
        <v>0.26012496635690241</v>
      </c>
      <c r="H529" s="20">
        <v>0.18332140535872227</v>
      </c>
      <c r="I529" s="18">
        <v>0.1689682905554202</v>
      </c>
      <c r="J529" s="18">
        <v>0.19845389142113468</v>
      </c>
      <c r="K529" s="129">
        <v>461</v>
      </c>
      <c r="L529" s="129">
        <v>423</v>
      </c>
      <c r="M529" s="18">
        <f t="shared" si="45"/>
        <v>5.7481910881169079E-2</v>
      </c>
      <c r="N529" s="18">
        <f t="shared" si="49"/>
        <v>5.7481910881169079E-2</v>
      </c>
      <c r="O529" s="224"/>
      <c r="P529" s="19" t="str">
        <f t="shared" si="43"/>
        <v>TRUE</v>
      </c>
      <c r="Q529" s="8" t="str">
        <f t="shared" si="46"/>
        <v>TRUE</v>
      </c>
      <c r="R529" s="9" t="b">
        <f t="shared" si="47"/>
        <v>0</v>
      </c>
      <c r="S529" s="2"/>
    </row>
    <row r="530" spans="1:19" ht="12.75" customHeight="1" x14ac:dyDescent="0.2">
      <c r="A530" s="217" t="s">
        <v>217</v>
      </c>
      <c r="B530" s="23"/>
      <c r="C530" s="228"/>
      <c r="D530" s="7" t="s">
        <v>290</v>
      </c>
      <c r="E530" s="20">
        <v>6.4728159018077186E-2</v>
      </c>
      <c r="F530" s="18">
        <v>5.4490808162663065E-2</v>
      </c>
      <c r="G530" s="18">
        <v>7.6482288181754732E-2</v>
      </c>
      <c r="H530" s="20">
        <v>8.6093865474652573E-2</v>
      </c>
      <c r="I530" s="18">
        <v>7.5956171531995076E-2</v>
      </c>
      <c r="J530" s="18">
        <v>9.7349496524407719E-2</v>
      </c>
      <c r="K530" s="129">
        <v>226</v>
      </c>
      <c r="L530" s="129">
        <v>134</v>
      </c>
      <c r="M530" s="18">
        <f t="shared" si="45"/>
        <v>-2.1365706456575387E-2</v>
      </c>
      <c r="N530" s="18">
        <f t="shared" si="49"/>
        <v>2.1365706456575387E-2</v>
      </c>
      <c r="O530" s="224"/>
      <c r="P530" s="19" t="str">
        <f t="shared" si="43"/>
        <v/>
      </c>
      <c r="Q530" s="8" t="b">
        <f t="shared" si="46"/>
        <v>0</v>
      </c>
      <c r="R530" s="9" t="b">
        <f t="shared" si="47"/>
        <v>0</v>
      </c>
      <c r="S530" s="2"/>
    </row>
    <row r="531" spans="1:19" ht="12.75" x14ac:dyDescent="0.2">
      <c r="A531" s="217"/>
      <c r="B531" s="23"/>
      <c r="C531" s="228"/>
      <c r="D531" s="7" t="s">
        <v>291</v>
      </c>
      <c r="E531" s="20">
        <v>7.9062857837318035E-2</v>
      </c>
      <c r="F531" s="18">
        <v>6.7438363296744963E-2</v>
      </c>
      <c r="G531" s="18">
        <v>9.1501117730898973E-2</v>
      </c>
      <c r="H531" s="20">
        <v>6.8257893113741808E-2</v>
      </c>
      <c r="I531" s="18">
        <v>5.9278280191730953E-2</v>
      </c>
      <c r="J531" s="18">
        <v>7.8527444123133172E-2</v>
      </c>
      <c r="K531" s="129">
        <v>149</v>
      </c>
      <c r="L531" s="129">
        <v>142</v>
      </c>
      <c r="M531" s="18">
        <f t="shared" si="45"/>
        <v>1.0804964723576227E-2</v>
      </c>
      <c r="N531" s="18">
        <f t="shared" si="49"/>
        <v>1.0804964723576227E-2</v>
      </c>
      <c r="O531" s="224"/>
      <c r="P531" s="19" t="str">
        <f t="shared" si="43"/>
        <v/>
      </c>
      <c r="Q531" s="8" t="b">
        <f t="shared" si="46"/>
        <v>0</v>
      </c>
      <c r="R531" s="9" t="b">
        <f t="shared" si="47"/>
        <v>0</v>
      </c>
      <c r="S531" s="2"/>
    </row>
    <row r="532" spans="1:19" ht="12.75" x14ac:dyDescent="0.2">
      <c r="A532" s="217"/>
      <c r="B532" s="23"/>
      <c r="C532" s="228"/>
      <c r="D532" s="7" t="s">
        <v>31</v>
      </c>
      <c r="E532" s="20">
        <v>4.7401981235845103E-2</v>
      </c>
      <c r="F532" s="18">
        <v>3.8403532799065589E-2</v>
      </c>
      <c r="G532" s="18">
        <v>5.7352550299050724E-2</v>
      </c>
      <c r="H532" s="20">
        <v>6.3956548834414997E-2</v>
      </c>
      <c r="I532" s="18">
        <v>5.5047678640301377E-2</v>
      </c>
      <c r="J532" s="18">
        <v>7.3694225016079362E-2</v>
      </c>
      <c r="K532" s="129">
        <v>178</v>
      </c>
      <c r="L532" s="129">
        <v>86</v>
      </c>
      <c r="M532" s="18">
        <f t="shared" si="45"/>
        <v>-1.6554567598569894E-2</v>
      </c>
      <c r="N532" s="18">
        <f t="shared" si="49"/>
        <v>1.6554567598569894E-2</v>
      </c>
      <c r="O532" s="224"/>
      <c r="P532" s="19" t="str">
        <f t="shared" si="43"/>
        <v/>
      </c>
      <c r="Q532" s="8" t="b">
        <f t="shared" si="46"/>
        <v>0</v>
      </c>
      <c r="R532" s="9" t="b">
        <f t="shared" si="47"/>
        <v>0</v>
      </c>
      <c r="S532" s="2"/>
    </row>
    <row r="533" spans="1:19" ht="12.75" x14ac:dyDescent="0.2">
      <c r="A533" s="217"/>
      <c r="B533" s="21"/>
      <c r="C533" s="223"/>
      <c r="D533" s="7" t="s">
        <v>32</v>
      </c>
      <c r="E533" s="20">
        <v>0</v>
      </c>
      <c r="F533" s="18">
        <v>0</v>
      </c>
      <c r="G533" s="18">
        <v>0</v>
      </c>
      <c r="H533" s="20">
        <v>0</v>
      </c>
      <c r="I533" s="18">
        <v>0</v>
      </c>
      <c r="J533" s="18">
        <v>0</v>
      </c>
      <c r="K533" s="129">
        <v>0</v>
      </c>
      <c r="L533" s="129">
        <v>0</v>
      </c>
      <c r="M533" s="18">
        <f t="shared" si="45"/>
        <v>0</v>
      </c>
      <c r="N533" s="18">
        <f t="shared" si="49"/>
        <v>0</v>
      </c>
      <c r="O533" s="224"/>
      <c r="P533" s="19" t="str">
        <f t="shared" si="43"/>
        <v/>
      </c>
      <c r="Q533" s="8" t="b">
        <f t="shared" si="46"/>
        <v>0</v>
      </c>
      <c r="R533" s="9" t="b">
        <f t="shared" si="47"/>
        <v>0</v>
      </c>
      <c r="S533" s="2"/>
    </row>
    <row r="534" spans="1:19" ht="12.75" x14ac:dyDescent="0.2">
      <c r="A534" s="217" t="s">
        <v>217</v>
      </c>
      <c r="B534" s="22" t="s">
        <v>1469</v>
      </c>
      <c r="C534" s="218" t="s">
        <v>1114</v>
      </c>
      <c r="D534" s="51" t="s">
        <v>1115</v>
      </c>
      <c r="E534" s="20">
        <f>'TEMP SOURCE TAB - RECODES'!I47</f>
        <v>0.26517571850449584</v>
      </c>
      <c r="F534" s="18">
        <f>'TEMP SOURCE TAB - RECODES'!J47</f>
        <v>0.23617829289947273</v>
      </c>
      <c r="G534" s="18">
        <f>'TEMP SOURCE TAB - RECODES'!K47</f>
        <v>0.29621663241339991</v>
      </c>
      <c r="H534" s="20">
        <f>'TEMP SOURCE TAB - RECODES'!D47</f>
        <v>0.24421526961334114</v>
      </c>
      <c r="I534" s="18">
        <f>'TEMP SOURCE TAB - RECODES'!E47</f>
        <v>0.2169845934978103</v>
      </c>
      <c r="J534" s="18">
        <f>'TEMP SOURCE TAB - RECODES'!F47</f>
        <v>0.27220674305390802</v>
      </c>
      <c r="K534" s="132">
        <v>228</v>
      </c>
      <c r="L534" s="131">
        <v>219.80651073177162</v>
      </c>
      <c r="M534" s="18">
        <f t="shared" si="45"/>
        <v>2.0960448891154698E-2</v>
      </c>
      <c r="N534" s="18">
        <f t="shared" si="49"/>
        <v>2.0960448891154698E-2</v>
      </c>
      <c r="O534" s="224">
        <f>AVERAGE(N534:N537)</f>
        <v>2.7420751312194361E-2</v>
      </c>
      <c r="P534" s="19" t="str">
        <f t="shared" si="43"/>
        <v/>
      </c>
      <c r="Q534" s="8" t="b">
        <f t="shared" si="46"/>
        <v>0</v>
      </c>
      <c r="R534" s="9" t="b">
        <f t="shared" si="47"/>
        <v>0</v>
      </c>
      <c r="S534" s="2"/>
    </row>
    <row r="535" spans="1:19" ht="12.75" x14ac:dyDescent="0.2">
      <c r="A535" s="217"/>
      <c r="B535" s="23"/>
      <c r="C535" s="218"/>
      <c r="D535" s="51" t="s">
        <v>292</v>
      </c>
      <c r="E535" s="20">
        <f>'TEMP SOURCE TAB - RECODES'!I48</f>
        <v>0.45634161493987457</v>
      </c>
      <c r="F535" s="18">
        <f>'TEMP SOURCE TAB - RECODES'!J48</f>
        <v>0.42226972871394286</v>
      </c>
      <c r="G535" s="18">
        <f>'TEMP SOURCE TAB - RECODES'!K48</f>
        <v>0.4899792095471085</v>
      </c>
      <c r="H535" s="20">
        <f>'TEMP SOURCE TAB - RECODES'!D48</f>
        <v>0.51118311756426349</v>
      </c>
      <c r="I535" s="18">
        <f>'TEMP SOURCE TAB - RECODES'!E48</f>
        <v>0.47915493527015757</v>
      </c>
      <c r="J535" s="18">
        <f>'TEMP SOURCE TAB - RECODES'!F48</f>
        <v>0.54342817949359334</v>
      </c>
      <c r="K535" s="132">
        <v>528</v>
      </c>
      <c r="L535" s="131">
        <v>378.26562193300862</v>
      </c>
      <c r="M535" s="18">
        <f t="shared" si="45"/>
        <v>-5.4841502624388916E-2</v>
      </c>
      <c r="N535" s="18">
        <f t="shared" si="49"/>
        <v>5.4841502624388916E-2</v>
      </c>
      <c r="O535" s="224"/>
      <c r="P535" s="19" t="str">
        <f t="shared" si="43"/>
        <v/>
      </c>
      <c r="Q535" s="8" t="b">
        <f t="shared" si="46"/>
        <v>0</v>
      </c>
      <c r="R535" s="9" t="b">
        <f t="shared" si="47"/>
        <v>0</v>
      </c>
      <c r="S535" s="2"/>
    </row>
    <row r="536" spans="1:19" ht="12.75" x14ac:dyDescent="0.2">
      <c r="A536" s="217"/>
      <c r="B536" s="23"/>
      <c r="C536" s="218"/>
      <c r="D536" s="51" t="s">
        <v>293</v>
      </c>
      <c r="E536" s="20">
        <f>'TEMP SOURCE TAB - RECODES'!I49</f>
        <v>0.19298580179175664</v>
      </c>
      <c r="F536" s="18">
        <f>'TEMP SOURCE TAB - RECODES'!J49</f>
        <v>0.16723450679754898</v>
      </c>
      <c r="G536" s="18">
        <f>'TEMP SOURCE TAB - RECODES'!K49</f>
        <v>0.22091190965449137</v>
      </c>
      <c r="H536" s="20">
        <f>'TEMP SOURCE TAB - RECODES'!D49</f>
        <v>0.17774105528288897</v>
      </c>
      <c r="I536" s="18">
        <f>'TEMP SOURCE TAB - RECODES'!E49</f>
        <v>0.15439351634039794</v>
      </c>
      <c r="J536" s="18">
        <f>'TEMP SOURCE TAB - RECODES'!F49</f>
        <v>0.20360050399166993</v>
      </c>
      <c r="K536" s="132">
        <v>199</v>
      </c>
      <c r="L536" s="131">
        <v>159.96764693182166</v>
      </c>
      <c r="M536" s="18">
        <f t="shared" si="45"/>
        <v>1.5244746508867674E-2</v>
      </c>
      <c r="N536" s="18">
        <f t="shared" si="49"/>
        <v>1.5244746508867674E-2</v>
      </c>
      <c r="O536" s="224"/>
      <c r="P536" s="19" t="str">
        <f t="shared" si="43"/>
        <v/>
      </c>
      <c r="Q536" s="8" t="b">
        <f t="shared" si="46"/>
        <v>0</v>
      </c>
      <c r="R536" s="9" t="b">
        <f t="shared" si="47"/>
        <v>0</v>
      </c>
      <c r="S536" s="2"/>
    </row>
    <row r="537" spans="1:19" ht="12.75" x14ac:dyDescent="0.2">
      <c r="A537" s="217"/>
      <c r="B537" s="23"/>
      <c r="C537" s="218"/>
      <c r="D537" s="51" t="s">
        <v>1116</v>
      </c>
      <c r="E537" s="20">
        <f>'TEMP SOURCE TAB - RECODES'!I50</f>
        <v>8.5496864763872291E-2</v>
      </c>
      <c r="F537" s="18">
        <f>'TEMP SOURCE TAB - RECODES'!J50</f>
        <v>6.8034215946265367E-2</v>
      </c>
      <c r="G537" s="18">
        <f>'TEMP SOURCE TAB - RECODES'!K50</f>
        <v>0.10614271793819163</v>
      </c>
      <c r="H537" s="20">
        <f>'TEMP SOURCE TAB - RECODES'!D50</f>
        <v>6.6860557539506135E-2</v>
      </c>
      <c r="I537" s="18">
        <f>'TEMP SOURCE TAB - RECODES'!E50</f>
        <v>5.2136954320373324E-2</v>
      </c>
      <c r="J537" s="18">
        <f>'TEMP SOURCE TAB - RECODES'!F50</f>
        <v>8.432610796332185E-2</v>
      </c>
      <c r="K537" s="132">
        <v>76</v>
      </c>
      <c r="L537" s="131">
        <v>70.869111350910913</v>
      </c>
      <c r="M537" s="18">
        <f t="shared" si="45"/>
        <v>1.8636307224366155E-2</v>
      </c>
      <c r="N537" s="18">
        <f t="shared" si="49"/>
        <v>1.8636307224366155E-2</v>
      </c>
      <c r="O537" s="224"/>
      <c r="P537" s="19" t="str">
        <f t="shared" si="43"/>
        <v/>
      </c>
      <c r="Q537" s="8" t="b">
        <f t="shared" si="46"/>
        <v>0</v>
      </c>
      <c r="R537" s="9" t="b">
        <f t="shared" si="47"/>
        <v>0</v>
      </c>
      <c r="S537" s="2"/>
    </row>
    <row r="538" spans="1:19" ht="25.5" x14ac:dyDescent="0.2">
      <c r="A538" s="231" t="s">
        <v>217</v>
      </c>
      <c r="B538" s="25" t="s">
        <v>932</v>
      </c>
      <c r="C538" s="222" t="s">
        <v>294</v>
      </c>
      <c r="D538" s="7" t="s">
        <v>295</v>
      </c>
      <c r="E538" s="20">
        <v>0.22446457210310894</v>
      </c>
      <c r="F538" s="18">
        <v>0.20659915221046515</v>
      </c>
      <c r="G538" s="18">
        <v>0.24337197334606475</v>
      </c>
      <c r="H538" s="20">
        <v>0.24340576718322357</v>
      </c>
      <c r="I538" s="18">
        <v>0.22759799937419353</v>
      </c>
      <c r="J538" s="18">
        <v>0.25987311558270909</v>
      </c>
      <c r="K538" s="129">
        <v>649</v>
      </c>
      <c r="L538" s="129">
        <v>421</v>
      </c>
      <c r="M538" s="18">
        <f t="shared" si="45"/>
        <v>-1.8941195080114631E-2</v>
      </c>
      <c r="N538" s="18">
        <f t="shared" si="49"/>
        <v>1.8941195080114631E-2</v>
      </c>
      <c r="O538" s="224">
        <f>AVERAGE(N538:N542)</f>
        <v>1.7128655565223774E-2</v>
      </c>
      <c r="P538" s="19" t="str">
        <f t="shared" si="43"/>
        <v/>
      </c>
      <c r="Q538" s="8" t="b">
        <f t="shared" si="46"/>
        <v>0</v>
      </c>
      <c r="R538" s="9" t="b">
        <f t="shared" si="47"/>
        <v>0</v>
      </c>
      <c r="S538" s="2"/>
    </row>
    <row r="539" spans="1:19" ht="38.25" x14ac:dyDescent="0.2">
      <c r="A539" s="231"/>
      <c r="B539" s="26"/>
      <c r="C539" s="228"/>
      <c r="D539" s="7" t="s">
        <v>296</v>
      </c>
      <c r="E539" s="20">
        <v>0.52456403831640253</v>
      </c>
      <c r="F539" s="18">
        <v>0.50249606939564329</v>
      </c>
      <c r="G539" s="18">
        <v>0.5464963985553597</v>
      </c>
      <c r="H539" s="20">
        <v>0.48174239940334318</v>
      </c>
      <c r="I539" s="18">
        <v>0.46300066613259</v>
      </c>
      <c r="J539" s="18">
        <v>0.50057409461115265</v>
      </c>
      <c r="K539" s="129">
        <v>1336</v>
      </c>
      <c r="L539" s="129">
        <v>1059</v>
      </c>
      <c r="M539" s="18">
        <f t="shared" si="45"/>
        <v>4.2821638913059346E-2</v>
      </c>
      <c r="N539" s="18">
        <f t="shared" si="49"/>
        <v>4.2821638913059346E-2</v>
      </c>
      <c r="O539" s="224"/>
      <c r="P539" s="19" t="str">
        <f t="shared" si="43"/>
        <v>TRUE</v>
      </c>
      <c r="Q539" s="8" t="str">
        <f t="shared" si="46"/>
        <v>TRUE</v>
      </c>
      <c r="R539" s="9" t="b">
        <f t="shared" si="47"/>
        <v>0</v>
      </c>
      <c r="S539" s="2"/>
    </row>
    <row r="540" spans="1:19" ht="38.25" x14ac:dyDescent="0.2">
      <c r="A540" s="231"/>
      <c r="B540" s="26"/>
      <c r="C540" s="228"/>
      <c r="D540" s="7" t="s">
        <v>297</v>
      </c>
      <c r="E540" s="20">
        <v>0.13807524580968833</v>
      </c>
      <c r="F540" s="18">
        <v>0.12341379819948341</v>
      </c>
      <c r="G540" s="18">
        <v>0.15382091964167943</v>
      </c>
      <c r="H540" s="20">
        <v>0.14218542860896038</v>
      </c>
      <c r="I540" s="18">
        <v>0.12942061401881291</v>
      </c>
      <c r="J540" s="18">
        <v>0.15568801870882487</v>
      </c>
      <c r="K540" s="129">
        <v>380</v>
      </c>
      <c r="L540" s="129">
        <v>266</v>
      </c>
      <c r="M540" s="18">
        <f t="shared" si="45"/>
        <v>-4.1101827992720552E-3</v>
      </c>
      <c r="N540" s="18">
        <f t="shared" si="49"/>
        <v>4.1101827992720552E-3</v>
      </c>
      <c r="O540" s="224"/>
      <c r="P540" s="19" t="str">
        <f t="shared" si="43"/>
        <v/>
      </c>
      <c r="Q540" s="8" t="b">
        <f t="shared" si="46"/>
        <v>0</v>
      </c>
      <c r="R540" s="9" t="b">
        <f t="shared" si="47"/>
        <v>0</v>
      </c>
      <c r="S540" s="2"/>
    </row>
    <row r="541" spans="1:19" ht="12.75" x14ac:dyDescent="0.2">
      <c r="A541" s="231" t="s">
        <v>307</v>
      </c>
      <c r="B541" s="26"/>
      <c r="C541" s="228"/>
      <c r="D541" s="7" t="s">
        <v>298</v>
      </c>
      <c r="E541" s="20">
        <v>8.6377454418912064E-2</v>
      </c>
      <c r="F541" s="18">
        <v>7.4707541230789626E-2</v>
      </c>
      <c r="G541" s="18">
        <v>9.9491332624210949E-2</v>
      </c>
      <c r="H541" s="20">
        <v>9.5735000208456753E-2</v>
      </c>
      <c r="I541" s="18">
        <v>8.512589946015553E-2</v>
      </c>
      <c r="J541" s="18">
        <v>0.10726388529610877</v>
      </c>
      <c r="K541" s="129">
        <v>251</v>
      </c>
      <c r="L541" s="129">
        <v>191</v>
      </c>
      <c r="M541" s="18">
        <f t="shared" si="45"/>
        <v>-9.3575457895446884E-3</v>
      </c>
      <c r="N541" s="18">
        <f t="shared" si="49"/>
        <v>9.3575457895446884E-3</v>
      </c>
      <c r="O541" s="224"/>
      <c r="P541" s="19" t="str">
        <f t="shared" si="43"/>
        <v/>
      </c>
      <c r="Q541" s="8" t="b">
        <f t="shared" si="46"/>
        <v>0</v>
      </c>
      <c r="R541" s="9" t="b">
        <f t="shared" si="47"/>
        <v>0</v>
      </c>
      <c r="S541" s="2"/>
    </row>
    <row r="542" spans="1:19" ht="12.75" customHeight="1" x14ac:dyDescent="0.2">
      <c r="A542" s="231"/>
      <c r="B542" s="27"/>
      <c r="C542" s="223"/>
      <c r="D542" s="7" t="s">
        <v>31</v>
      </c>
      <c r="E542" s="20">
        <v>2.6518689351889078E-2</v>
      </c>
      <c r="F542" s="18">
        <v>1.9924520657824102E-2</v>
      </c>
      <c r="G542" s="18">
        <v>3.4065125759961568E-2</v>
      </c>
      <c r="H542" s="20">
        <v>3.693140459601723E-2</v>
      </c>
      <c r="I542" s="18">
        <v>3.0233756758471491E-2</v>
      </c>
      <c r="J542" s="18">
        <v>4.441758029590915E-2</v>
      </c>
      <c r="K542" s="129">
        <v>105</v>
      </c>
      <c r="L542" s="129">
        <v>54</v>
      </c>
      <c r="M542" s="18">
        <f t="shared" si="45"/>
        <v>-1.0412715244128151E-2</v>
      </c>
      <c r="N542" s="18">
        <f t="shared" si="49"/>
        <v>1.0412715244128151E-2</v>
      </c>
      <c r="O542" s="224"/>
      <c r="P542" s="19" t="str">
        <f t="shared" si="43"/>
        <v/>
      </c>
      <c r="Q542" s="8" t="b">
        <f t="shared" si="46"/>
        <v>0</v>
      </c>
      <c r="R542" s="9" t="b">
        <f t="shared" si="47"/>
        <v>0</v>
      </c>
      <c r="S542" s="2"/>
    </row>
    <row r="543" spans="1:19" ht="15" customHeight="1" x14ac:dyDescent="0.2">
      <c r="A543" s="217" t="s">
        <v>217</v>
      </c>
      <c r="B543" s="22" t="s">
        <v>933</v>
      </c>
      <c r="C543" s="222" t="s">
        <v>299</v>
      </c>
      <c r="D543" s="7" t="s">
        <v>300</v>
      </c>
      <c r="E543" s="20">
        <v>0.34641761609705085</v>
      </c>
      <c r="F543" s="18">
        <v>0.32594925811881154</v>
      </c>
      <c r="G543" s="18">
        <v>0.36693730924458678</v>
      </c>
      <c r="H543" s="20">
        <v>0.45678584229799513</v>
      </c>
      <c r="I543" s="18">
        <v>0.43856299751540262</v>
      </c>
      <c r="J543" s="18">
        <v>0.47532467482422031</v>
      </c>
      <c r="K543" s="129">
        <v>1269</v>
      </c>
      <c r="L543" s="129">
        <v>722</v>
      </c>
      <c r="M543" s="18">
        <f t="shared" si="45"/>
        <v>-0.11036822620094427</v>
      </c>
      <c r="N543" s="18">
        <f t="shared" si="49"/>
        <v>0.11036822620094427</v>
      </c>
      <c r="O543" s="224">
        <f>AVERAGE(N543:N546)</f>
        <v>5.5184113100472013E-2</v>
      </c>
      <c r="P543" s="19" t="str">
        <f t="shared" si="43"/>
        <v>TRUE</v>
      </c>
      <c r="Q543" s="8" t="b">
        <f t="shared" si="46"/>
        <v>0</v>
      </c>
      <c r="R543" s="9" t="str">
        <f t="shared" si="47"/>
        <v>TRUE</v>
      </c>
      <c r="S543" s="2"/>
    </row>
    <row r="544" spans="1:19" ht="12.75" x14ac:dyDescent="0.2">
      <c r="A544" s="217" t="s">
        <v>307</v>
      </c>
      <c r="B544" s="23"/>
      <c r="C544" s="228"/>
      <c r="D544" s="7" t="s">
        <v>111</v>
      </c>
      <c r="E544" s="20">
        <v>0.33449076402142269</v>
      </c>
      <c r="F544" s="18">
        <v>0.3145283188052384</v>
      </c>
      <c r="G544" s="18">
        <v>0.35517987551035046</v>
      </c>
      <c r="H544" s="20">
        <v>0.30621620024832713</v>
      </c>
      <c r="I544" s="18">
        <v>0.28932889840920828</v>
      </c>
      <c r="J544" s="18">
        <v>0.32334280847790531</v>
      </c>
      <c r="K544" s="129">
        <v>841</v>
      </c>
      <c r="L544" s="129">
        <v>692</v>
      </c>
      <c r="M544" s="18">
        <f t="shared" si="45"/>
        <v>2.8274563773095562E-2</v>
      </c>
      <c r="N544" s="18">
        <f t="shared" si="49"/>
        <v>2.8274563773095562E-2</v>
      </c>
      <c r="O544" s="224"/>
      <c r="P544" s="19" t="str">
        <f t="shared" si="43"/>
        <v/>
      </c>
      <c r="Q544" s="8" t="b">
        <f t="shared" si="46"/>
        <v>0</v>
      </c>
      <c r="R544" s="9" t="b">
        <f t="shared" si="47"/>
        <v>0</v>
      </c>
      <c r="S544" s="2"/>
    </row>
    <row r="545" spans="1:19" ht="12.75" x14ac:dyDescent="0.2">
      <c r="A545" s="217"/>
      <c r="B545" s="23"/>
      <c r="C545" s="228"/>
      <c r="D545" s="7" t="s">
        <v>283</v>
      </c>
      <c r="E545" s="20">
        <v>0.23113731420096298</v>
      </c>
      <c r="F545" s="18">
        <v>0.21335632907523686</v>
      </c>
      <c r="G545" s="18">
        <v>0.24967802588326216</v>
      </c>
      <c r="H545" s="20">
        <v>0.17762908427282639</v>
      </c>
      <c r="I545" s="18">
        <v>0.16394527000707254</v>
      </c>
      <c r="J545" s="18">
        <v>0.19216128594598872</v>
      </c>
      <c r="K545" s="129">
        <v>518</v>
      </c>
      <c r="L545" s="129">
        <v>482</v>
      </c>
      <c r="M545" s="18">
        <f t="shared" si="45"/>
        <v>5.3508229928136586E-2</v>
      </c>
      <c r="N545" s="18">
        <f t="shared" si="49"/>
        <v>5.3508229928136586E-2</v>
      </c>
      <c r="O545" s="224"/>
      <c r="P545" s="19" t="str">
        <f t="shared" si="43"/>
        <v>TRUE</v>
      </c>
      <c r="Q545" s="8" t="str">
        <f t="shared" si="46"/>
        <v>TRUE</v>
      </c>
      <c r="R545" s="9" t="b">
        <f t="shared" si="47"/>
        <v>0</v>
      </c>
      <c r="S545" s="2"/>
    </row>
    <row r="546" spans="1:19" ht="12.75" x14ac:dyDescent="0.2">
      <c r="A546" s="217"/>
      <c r="B546" s="21"/>
      <c r="C546" s="223"/>
      <c r="D546" s="7" t="s">
        <v>176</v>
      </c>
      <c r="E546" s="20">
        <v>8.7954305680563755E-2</v>
      </c>
      <c r="F546" s="18">
        <v>7.6372456766506835E-2</v>
      </c>
      <c r="G546" s="18">
        <v>0.10079511675824658</v>
      </c>
      <c r="H546" s="20">
        <v>5.9368873180852128E-2</v>
      </c>
      <c r="I546" s="18">
        <v>5.0975120588503134E-2</v>
      </c>
      <c r="J546" s="18">
        <v>6.8410948333976651E-2</v>
      </c>
      <c r="K546" s="129">
        <v>189</v>
      </c>
      <c r="L546" s="129">
        <v>172</v>
      </c>
      <c r="M546" s="18">
        <f t="shared" si="45"/>
        <v>2.8585432499711627E-2</v>
      </c>
      <c r="N546" s="18">
        <f t="shared" si="49"/>
        <v>2.8585432499711627E-2</v>
      </c>
      <c r="O546" s="224"/>
      <c r="P546" s="19" t="str">
        <f t="shared" si="43"/>
        <v>TRUE</v>
      </c>
      <c r="Q546" s="8" t="str">
        <f t="shared" si="46"/>
        <v>TRUE</v>
      </c>
      <c r="R546" s="9" t="b">
        <f t="shared" si="47"/>
        <v>0</v>
      </c>
      <c r="S546" s="2"/>
    </row>
    <row r="547" spans="1:19" ht="15" customHeight="1" x14ac:dyDescent="0.2">
      <c r="A547" s="231" t="s">
        <v>217</v>
      </c>
      <c r="B547" s="25" t="s">
        <v>934</v>
      </c>
      <c r="C547" s="222" t="s">
        <v>301</v>
      </c>
      <c r="D547" s="7" t="s">
        <v>202</v>
      </c>
      <c r="E547" s="20">
        <v>0.15227184003879737</v>
      </c>
      <c r="F547" s="18">
        <v>0.13739174115540395</v>
      </c>
      <c r="G547" s="18">
        <v>0.16837043015569209</v>
      </c>
      <c r="H547" s="20">
        <v>0.11655746112774276</v>
      </c>
      <c r="I547" s="18">
        <v>0.10498501999739711</v>
      </c>
      <c r="J547" s="18">
        <v>0.1287111035250833</v>
      </c>
      <c r="K547" s="129">
        <v>341</v>
      </c>
      <c r="L547" s="129">
        <v>299</v>
      </c>
      <c r="M547" s="18">
        <f t="shared" si="45"/>
        <v>3.5714378911054612E-2</v>
      </c>
      <c r="N547" s="18">
        <f t="shared" si="49"/>
        <v>3.5714378911054612E-2</v>
      </c>
      <c r="O547" s="224">
        <f>AVERAGE(N547:N551)</f>
        <v>3.5556623569946197E-2</v>
      </c>
      <c r="P547" s="19" t="str">
        <f t="shared" si="43"/>
        <v>TRUE</v>
      </c>
      <c r="Q547" s="8" t="str">
        <f t="shared" si="46"/>
        <v>TRUE</v>
      </c>
      <c r="R547" s="9" t="b">
        <f t="shared" si="47"/>
        <v>0</v>
      </c>
      <c r="S547" s="2"/>
    </row>
    <row r="548" spans="1:19" ht="12.75" customHeight="1" x14ac:dyDescent="0.2">
      <c r="A548" s="231"/>
      <c r="B548" s="26"/>
      <c r="C548" s="228"/>
      <c r="D548" s="7" t="s">
        <v>201</v>
      </c>
      <c r="E548" s="20">
        <v>0.30415759829249095</v>
      </c>
      <c r="F548" s="18">
        <v>0.28475458657607422</v>
      </c>
      <c r="G548" s="18">
        <v>0.32440453007754366</v>
      </c>
      <c r="H548" s="20">
        <v>0.28026954692159012</v>
      </c>
      <c r="I548" s="18">
        <v>0.26389120329518395</v>
      </c>
      <c r="J548" s="18">
        <v>0.29710280515264709</v>
      </c>
      <c r="K548" s="129">
        <v>805</v>
      </c>
      <c r="L548" s="129">
        <v>647</v>
      </c>
      <c r="M548" s="18">
        <f t="shared" si="45"/>
        <v>2.3888051370900831E-2</v>
      </c>
      <c r="N548" s="18">
        <f t="shared" si="49"/>
        <v>2.3888051370900831E-2</v>
      </c>
      <c r="O548" s="224">
        <f>AVERAGE(N548:N552)</f>
        <v>3.5407124241981551E-2</v>
      </c>
      <c r="P548" s="19" t="str">
        <f t="shared" si="43"/>
        <v/>
      </c>
      <c r="Q548" s="8" t="b">
        <f t="shared" si="46"/>
        <v>0</v>
      </c>
      <c r="R548" s="9" t="b">
        <f t="shared" si="47"/>
        <v>0</v>
      </c>
      <c r="S548" s="2"/>
    </row>
    <row r="549" spans="1:19" ht="12.75" x14ac:dyDescent="0.2">
      <c r="A549" s="231"/>
      <c r="B549" s="26"/>
      <c r="C549" s="228"/>
      <c r="D549" s="7" t="s">
        <v>302</v>
      </c>
      <c r="E549" s="20">
        <v>0.34703805738373389</v>
      </c>
      <c r="F549" s="18">
        <v>0.32658575286335789</v>
      </c>
      <c r="G549" s="18">
        <v>0.36760179136969984</v>
      </c>
      <c r="H549" s="20">
        <v>0.31774892874082405</v>
      </c>
      <c r="I549" s="18">
        <v>0.30063847818280715</v>
      </c>
      <c r="J549" s="18">
        <v>0.33506481786362824</v>
      </c>
      <c r="K549" s="129">
        <v>886</v>
      </c>
      <c r="L549" s="129">
        <v>717</v>
      </c>
      <c r="M549" s="18">
        <f t="shared" si="45"/>
        <v>2.9289128642909834E-2</v>
      </c>
      <c r="N549" s="18">
        <f t="shared" si="49"/>
        <v>2.9289128642909834E-2</v>
      </c>
      <c r="O549" s="224"/>
      <c r="P549" s="19" t="str">
        <f t="shared" si="43"/>
        <v/>
      </c>
      <c r="Q549" s="8" t="b">
        <f t="shared" si="46"/>
        <v>0</v>
      </c>
      <c r="R549" s="9" t="b">
        <f t="shared" si="47"/>
        <v>0</v>
      </c>
      <c r="S549" s="2"/>
    </row>
    <row r="550" spans="1:19" ht="12.75" x14ac:dyDescent="0.2">
      <c r="A550" s="231" t="s">
        <v>307</v>
      </c>
      <c r="B550" s="26"/>
      <c r="C550" s="228"/>
      <c r="D550" s="7" t="s">
        <v>200</v>
      </c>
      <c r="E550" s="20">
        <v>0.15865024548903439</v>
      </c>
      <c r="F550" s="18">
        <v>0.14341492283412491</v>
      </c>
      <c r="G550" s="18">
        <v>0.17490827240921569</v>
      </c>
      <c r="H550" s="20">
        <v>0.19928774544372377</v>
      </c>
      <c r="I550" s="18">
        <v>0.18496526794885271</v>
      </c>
      <c r="J550" s="18">
        <v>0.21451436701088977</v>
      </c>
      <c r="K550" s="129">
        <v>541</v>
      </c>
      <c r="L550" s="129">
        <v>321</v>
      </c>
      <c r="M550" s="18">
        <f t="shared" si="45"/>
        <v>-4.0637499954689377E-2</v>
      </c>
      <c r="N550" s="18">
        <f t="shared" si="49"/>
        <v>4.0637499954689377E-2</v>
      </c>
      <c r="O550" s="224"/>
      <c r="P550" s="19" t="str">
        <f t="shared" si="43"/>
        <v>TRUE</v>
      </c>
      <c r="Q550" s="8" t="b">
        <f t="shared" si="46"/>
        <v>0</v>
      </c>
      <c r="R550" s="9" t="str">
        <f t="shared" si="47"/>
        <v>TRUE</v>
      </c>
      <c r="S550" s="2"/>
    </row>
    <row r="551" spans="1:19" ht="12.75" x14ac:dyDescent="0.2">
      <c r="A551" s="231"/>
      <c r="B551" s="27"/>
      <c r="C551" s="223"/>
      <c r="D551" s="7" t="s">
        <v>199</v>
      </c>
      <c r="E551" s="20">
        <v>3.7882258795944306E-2</v>
      </c>
      <c r="F551" s="18">
        <v>3.0157010163172401E-2</v>
      </c>
      <c r="G551" s="18">
        <v>4.6607550093019423E-2</v>
      </c>
      <c r="H551" s="20">
        <v>8.6136317766120657E-2</v>
      </c>
      <c r="I551" s="18">
        <v>7.6228034586091245E-2</v>
      </c>
      <c r="J551" s="18">
        <v>9.6989095987683238E-2</v>
      </c>
      <c r="K551" s="129">
        <v>238</v>
      </c>
      <c r="L551" s="129">
        <v>83</v>
      </c>
      <c r="M551" s="18">
        <f t="shared" si="45"/>
        <v>-4.8254058970176351E-2</v>
      </c>
      <c r="N551" s="18">
        <f t="shared" si="49"/>
        <v>4.8254058970176351E-2</v>
      </c>
      <c r="O551" s="224"/>
      <c r="P551" s="19" t="str">
        <f t="shared" si="43"/>
        <v>TRUE</v>
      </c>
      <c r="Q551" s="8" t="b">
        <f t="shared" si="46"/>
        <v>0</v>
      </c>
      <c r="R551" s="9" t="str">
        <f t="shared" si="47"/>
        <v>TRUE</v>
      </c>
      <c r="S551" s="2"/>
    </row>
    <row r="552" spans="1:19" ht="12.75" customHeight="1" x14ac:dyDescent="0.2">
      <c r="A552" s="232" t="s">
        <v>307</v>
      </c>
      <c r="B552" s="25" t="s">
        <v>1470</v>
      </c>
      <c r="C552" s="218" t="s">
        <v>1126</v>
      </c>
      <c r="D552" s="51" t="s">
        <v>303</v>
      </c>
      <c r="E552" s="20">
        <f>'TEMP SOURCE TAB - RECODES'!I90</f>
        <v>0.18042459144450848</v>
      </c>
      <c r="F552" s="18">
        <f>'TEMP SOURCE TAB - RECODES'!J90</f>
        <v>0.16340817379691672</v>
      </c>
      <c r="G552" s="18">
        <f>'TEMP SOURCE TAB - RECODES'!K90</f>
        <v>0.19803437487810438</v>
      </c>
      <c r="H552" s="20">
        <f>'TEMP SOURCE TAB - RECODES'!D90</f>
        <v>0.21539147371573986</v>
      </c>
      <c r="I552" s="18">
        <f>'TEMP SOURCE TAB - RECODES'!E90</f>
        <v>0.20044779244187791</v>
      </c>
      <c r="J552" s="18">
        <f>'TEMP SOURCE TAB - RECODES'!F90</f>
        <v>0.23078558052291498</v>
      </c>
      <c r="K552" s="132">
        <v>623</v>
      </c>
      <c r="L552" s="135">
        <v>341.36332701301046</v>
      </c>
      <c r="M552" s="18">
        <f t="shared" si="45"/>
        <v>-3.4966882271231375E-2</v>
      </c>
      <c r="N552" s="18">
        <f t="shared" si="49"/>
        <v>3.4966882271231375E-2</v>
      </c>
      <c r="O552" s="224">
        <f>AVERAGE(N552:N555)</f>
        <v>4.5461375083976935E-2</v>
      </c>
      <c r="P552" s="19" t="str">
        <f t="shared" si="43"/>
        <v>TRUE</v>
      </c>
      <c r="Q552" s="8" t="b">
        <f t="shared" si="46"/>
        <v>0</v>
      </c>
      <c r="R552" s="9" t="str">
        <f t="shared" si="47"/>
        <v>TRUE</v>
      </c>
      <c r="S552" s="2"/>
    </row>
    <row r="553" spans="1:19" ht="12.75" x14ac:dyDescent="0.2">
      <c r="A553" s="232"/>
      <c r="B553" s="26"/>
      <c r="C553" s="218"/>
      <c r="D553" s="51" t="s">
        <v>211</v>
      </c>
      <c r="E553" s="20">
        <f>'TEMP SOURCE TAB - RECODES'!I91</f>
        <v>0.41306634667809206</v>
      </c>
      <c r="F553" s="18">
        <f>'TEMP SOURCE TAB - RECODES'!J91</f>
        <v>0.39127700672879728</v>
      </c>
      <c r="G553" s="18">
        <f>'TEMP SOURCE TAB - RECODES'!K91</f>
        <v>0.43562644537268835</v>
      </c>
      <c r="H553" s="20">
        <f>'TEMP SOURCE TAB - RECODES'!D91</f>
        <v>0.46902221457481552</v>
      </c>
      <c r="I553" s="18">
        <f>'TEMP SOURCE TAB - RECODES'!E91</f>
        <v>0.45057856267218066</v>
      </c>
      <c r="J553" s="18">
        <f>'TEMP SOURCE TAB - RECODES'!F91</f>
        <v>0.48740638655898882</v>
      </c>
      <c r="K553" s="132">
        <v>1295</v>
      </c>
      <c r="L553" s="135">
        <v>781.52152791495121</v>
      </c>
      <c r="M553" s="18">
        <f t="shared" si="45"/>
        <v>-5.5955867896723466E-2</v>
      </c>
      <c r="N553" s="18">
        <f t="shared" si="49"/>
        <v>5.5955867896723466E-2</v>
      </c>
      <c r="O553" s="224">
        <f>AVERAGE(N553:N556)</f>
        <v>6.1085998068446959E-2</v>
      </c>
      <c r="P553" s="19" t="str">
        <f t="shared" si="43"/>
        <v>TRUE</v>
      </c>
      <c r="Q553" s="8" t="b">
        <f t="shared" si="46"/>
        <v>0</v>
      </c>
      <c r="R553" s="9" t="str">
        <f t="shared" si="47"/>
        <v>TRUE</v>
      </c>
      <c r="S553" s="2"/>
    </row>
    <row r="554" spans="1:19" ht="12.75" x14ac:dyDescent="0.2">
      <c r="A554" s="232"/>
      <c r="B554" s="26"/>
      <c r="C554" s="218"/>
      <c r="D554" s="51" t="s">
        <v>212</v>
      </c>
      <c r="E554" s="20">
        <f>'TEMP SOURCE TAB - RECODES'!I92</f>
        <v>0.35468077622394867</v>
      </c>
      <c r="F554" s="18">
        <f>'TEMP SOURCE TAB - RECODES'!J92</f>
        <v>0.33332956016240717</v>
      </c>
      <c r="G554" s="18">
        <f>'TEMP SOURCE TAB - RECODES'!K92</f>
        <v>0.37641707937096525</v>
      </c>
      <c r="H554" s="20">
        <f>'TEMP SOURCE TAB - RECODES'!D92</f>
        <v>0.28522549705056022</v>
      </c>
      <c r="I554" s="18">
        <f>'TEMP SOURCE TAB - RECODES'!E92</f>
        <v>0.26876668462240216</v>
      </c>
      <c r="J554" s="18">
        <f>'TEMP SOURCE TAB - RECODES'!F92</f>
        <v>0.30208915751130527</v>
      </c>
      <c r="K554" s="132">
        <v>821</v>
      </c>
      <c r="L554" s="135">
        <v>671.05602861571163</v>
      </c>
      <c r="M554" s="18">
        <f t="shared" si="45"/>
        <v>6.9455279173388451E-2</v>
      </c>
      <c r="N554" s="18">
        <f t="shared" si="49"/>
        <v>6.9455279173388451E-2</v>
      </c>
      <c r="O554" s="224"/>
      <c r="P554" s="19" t="str">
        <f t="shared" si="43"/>
        <v>TRUE</v>
      </c>
      <c r="Q554" s="8" t="str">
        <f t="shared" si="46"/>
        <v>TRUE</v>
      </c>
      <c r="R554" s="9" t="b">
        <f t="shared" si="47"/>
        <v>0</v>
      </c>
      <c r="S554" s="2"/>
    </row>
    <row r="555" spans="1:19" ht="12.75" x14ac:dyDescent="0.2">
      <c r="A555" s="232" t="s">
        <v>307</v>
      </c>
      <c r="B555" s="26"/>
      <c r="C555" s="218"/>
      <c r="D555" s="51" t="s">
        <v>1127</v>
      </c>
      <c r="E555" s="20">
        <f>'TEMP SOURCE TAB - RECODES'!I93</f>
        <v>5.1828285653449428E-2</v>
      </c>
      <c r="F555" s="18">
        <f>'TEMP SOURCE TAB - RECODES'!J93</f>
        <v>4.2488213986518211E-2</v>
      </c>
      <c r="G555" s="18">
        <f>'TEMP SOURCE TAB - RECODES'!K93</f>
        <v>6.2475424729298797E-2</v>
      </c>
      <c r="H555" s="20">
        <f>'TEMP SOURCE TAB - RECODES'!D93</f>
        <v>3.0360814658884995E-2</v>
      </c>
      <c r="I555" s="18">
        <f>'TEMP SOURCE TAB - RECODES'!E93</f>
        <v>2.4632070549314034E-2</v>
      </c>
      <c r="J555" s="18">
        <f>'TEMP SOURCE TAB - RECODES'!F93</f>
        <v>3.7345511596511671E-2</v>
      </c>
      <c r="K555" s="132">
        <v>78</v>
      </c>
      <c r="L555" s="135">
        <v>98.05911645632645</v>
      </c>
      <c r="M555" s="18">
        <f t="shared" si="45"/>
        <v>2.1467470994564433E-2</v>
      </c>
      <c r="N555" s="18">
        <f t="shared" si="49"/>
        <v>2.1467470994564433E-2</v>
      </c>
      <c r="O555" s="224"/>
      <c r="P555" s="19" t="str">
        <f t="shared" si="43"/>
        <v>TRUE</v>
      </c>
      <c r="Q555" s="8" t="str">
        <f t="shared" si="46"/>
        <v>TRUE</v>
      </c>
      <c r="R555" s="9" t="b">
        <f t="shared" si="47"/>
        <v>0</v>
      </c>
      <c r="S555" s="2"/>
    </row>
    <row r="556" spans="1:19" ht="12.75" x14ac:dyDescent="0.2">
      <c r="A556" s="232" t="s">
        <v>307</v>
      </c>
      <c r="B556" s="25" t="s">
        <v>1472</v>
      </c>
      <c r="C556" s="218" t="s">
        <v>1124</v>
      </c>
      <c r="D556" s="51" t="s">
        <v>303</v>
      </c>
      <c r="E556" s="20">
        <f>'TEMP SOURCE TAB - RECODES'!I78</f>
        <v>0.7656019165578134</v>
      </c>
      <c r="F556" s="18">
        <f>'TEMP SOURCE TAB - RECODES'!J78</f>
        <v>0.74624608621513433</v>
      </c>
      <c r="G556" s="18">
        <f>'TEMP SOURCE TAB - RECODES'!K78</f>
        <v>0.78440603027222067</v>
      </c>
      <c r="H556" s="20">
        <f>'TEMP SOURCE TAB - RECODES'!D78</f>
        <v>0.6681365423487019</v>
      </c>
      <c r="I556" s="18">
        <f>'TEMP SOURCE TAB - RECODES'!E78</f>
        <v>0.650661743445208</v>
      </c>
      <c r="J556" s="18">
        <f>'TEMP SOURCE TAB - RECODES'!F78</f>
        <v>0.68539883980872451</v>
      </c>
      <c r="K556" s="132">
        <v>1926</v>
      </c>
      <c r="L556" s="135">
        <v>1448.099201000309</v>
      </c>
      <c r="M556" s="18">
        <f t="shared" si="45"/>
        <v>9.7465374209111499E-2</v>
      </c>
      <c r="N556" s="18">
        <f t="shared" si="49"/>
        <v>9.7465374209111499E-2</v>
      </c>
      <c r="O556" s="224">
        <f>AVERAGE(N556:N558)</f>
        <v>6.6156526638033772E-2</v>
      </c>
      <c r="P556" s="19" t="str">
        <f t="shared" si="43"/>
        <v>TRUE</v>
      </c>
      <c r="Q556" s="8" t="str">
        <f t="shared" si="46"/>
        <v>TRUE</v>
      </c>
      <c r="R556" s="9" t="b">
        <f t="shared" si="47"/>
        <v>0</v>
      </c>
      <c r="S556" s="2"/>
    </row>
    <row r="557" spans="1:19" ht="12.75" x14ac:dyDescent="0.2">
      <c r="A557" s="232"/>
      <c r="B557" s="26"/>
      <c r="C557" s="218"/>
      <c r="D557" s="51" t="s">
        <v>211</v>
      </c>
      <c r="E557" s="20">
        <f>'TEMP SOURCE TAB - RECODES'!I79</f>
        <v>0.17661328968131568</v>
      </c>
      <c r="F557" s="18">
        <f>'TEMP SOURCE TAB - RECODES'!J79</f>
        <v>0.15993924766468715</v>
      </c>
      <c r="G557" s="18">
        <f>'TEMP SOURCE TAB - RECODES'!K79</f>
        <v>0.19430197557754825</v>
      </c>
      <c r="H557" s="20">
        <f>'TEMP SOURCE TAB - RECODES'!D79</f>
        <v>0.27584807963836655</v>
      </c>
      <c r="I557" s="18">
        <f>'TEMP SOURCE TAB - RECODES'!E79</f>
        <v>0.25953297095209643</v>
      </c>
      <c r="J557" s="18">
        <f>'TEMP SOURCE TAB - RECODES'!F79</f>
        <v>0.29250428781681381</v>
      </c>
      <c r="K557" s="132">
        <v>748</v>
      </c>
      <c r="L557" s="135">
        <v>334.05554262903473</v>
      </c>
      <c r="M557" s="18">
        <f t="shared" si="45"/>
        <v>-9.9234789957050873E-2</v>
      </c>
      <c r="N557" s="18">
        <f t="shared" si="49"/>
        <v>9.9234789957050873E-2</v>
      </c>
      <c r="O557" s="224">
        <f>AVERAGE(N557:N559)</f>
        <v>7.8435506102335226E-2</v>
      </c>
      <c r="P557" s="19" t="str">
        <f t="shared" si="43"/>
        <v>TRUE</v>
      </c>
      <c r="Q557" s="8" t="b">
        <f t="shared" si="46"/>
        <v>0</v>
      </c>
      <c r="R557" s="9" t="str">
        <f t="shared" si="47"/>
        <v>TRUE</v>
      </c>
      <c r="S557" s="2"/>
    </row>
    <row r="558" spans="1:19" ht="25.5" x14ac:dyDescent="0.2">
      <c r="A558" s="232"/>
      <c r="B558" s="26"/>
      <c r="C558" s="218"/>
      <c r="D558" s="51" t="s">
        <v>1125</v>
      </c>
      <c r="E558" s="20">
        <f>'TEMP SOURCE TAB - RECODES'!I80</f>
        <v>5.7784793760869542E-2</v>
      </c>
      <c r="F558" s="18">
        <f>'TEMP SOURCE TAB - RECODES'!J80</f>
        <v>4.7806870876942173E-2</v>
      </c>
      <c r="G558" s="18">
        <f>'TEMP SOURCE TAB - RECODES'!K80</f>
        <v>6.8828527440630061E-2</v>
      </c>
      <c r="H558" s="20">
        <f>'TEMP SOURCE TAB - RECODES'!D80</f>
        <v>5.6015378012930606E-2</v>
      </c>
      <c r="I558" s="18">
        <f>'TEMP SOURCE TAB - RECODES'!E80</f>
        <v>4.7974911151587495E-2</v>
      </c>
      <c r="J558" s="18">
        <f>'TEMP SOURCE TAB - RECODES'!F80</f>
        <v>6.4952413919735497E-2</v>
      </c>
      <c r="K558" s="132">
        <v>146</v>
      </c>
      <c r="L558" s="135">
        <v>109.29715804697047</v>
      </c>
      <c r="M558" s="18">
        <f t="shared" si="45"/>
        <v>1.7694157479389364E-3</v>
      </c>
      <c r="N558" s="18">
        <f t="shared" si="49"/>
        <v>1.7694157479389364E-3</v>
      </c>
      <c r="O558" s="224"/>
      <c r="P558" s="19" t="str">
        <f t="shared" ref="P558:P621" si="50">IF(OR(Q558="TRUE", R558="TRUE"), "TRUE", "")</f>
        <v/>
      </c>
      <c r="Q558" s="8" t="b">
        <f t="shared" si="46"/>
        <v>0</v>
      </c>
      <c r="R558" s="9" t="b">
        <f t="shared" si="47"/>
        <v>0</v>
      </c>
      <c r="S558" s="2"/>
    </row>
    <row r="559" spans="1:19" ht="15" customHeight="1" x14ac:dyDescent="0.2">
      <c r="A559" s="231" t="s">
        <v>307</v>
      </c>
      <c r="B559" s="25" t="s">
        <v>935</v>
      </c>
      <c r="C559" s="233" t="s">
        <v>304</v>
      </c>
      <c r="D559" s="28" t="s">
        <v>305</v>
      </c>
      <c r="E559" s="20">
        <v>0.56400311180171536</v>
      </c>
      <c r="F559" s="18">
        <v>0.5415251427545329</v>
      </c>
      <c r="G559" s="18">
        <v>0.58618633437928491</v>
      </c>
      <c r="H559" s="20">
        <v>0.69830542440373122</v>
      </c>
      <c r="I559" s="18">
        <v>0.680889416852828</v>
      </c>
      <c r="J559" s="18">
        <v>0.71479593295401811</v>
      </c>
      <c r="K559" s="136">
        <v>1967</v>
      </c>
      <c r="L559" s="136">
        <v>1010</v>
      </c>
      <c r="M559" s="18">
        <f t="shared" si="45"/>
        <v>-0.13430231260201586</v>
      </c>
      <c r="N559" s="18">
        <f t="shared" si="49"/>
        <v>0.13430231260201586</v>
      </c>
      <c r="O559" s="224">
        <f>AVERAGE(N559:N560)</f>
        <v>0.13430231260201475</v>
      </c>
      <c r="P559" s="19" t="str">
        <f t="shared" si="50"/>
        <v>TRUE</v>
      </c>
      <c r="Q559" s="8" t="b">
        <f t="shared" si="46"/>
        <v>0</v>
      </c>
      <c r="R559" s="9" t="str">
        <f t="shared" si="47"/>
        <v>TRUE</v>
      </c>
      <c r="S559" s="2"/>
    </row>
    <row r="560" spans="1:19" ht="12.75" x14ac:dyDescent="0.2">
      <c r="A560" s="231"/>
      <c r="B560" s="27"/>
      <c r="C560" s="235"/>
      <c r="D560" s="28" t="s">
        <v>306</v>
      </c>
      <c r="E560" s="20">
        <v>0.43599688819828297</v>
      </c>
      <c r="F560" s="18">
        <v>0.41381366562071503</v>
      </c>
      <c r="G560" s="18">
        <v>0.4584748572454671</v>
      </c>
      <c r="H560" s="20">
        <v>0.30169457559626933</v>
      </c>
      <c r="I560" s="18">
        <v>0.2848548539030421</v>
      </c>
      <c r="J560" s="18">
        <v>0.31875004676212082</v>
      </c>
      <c r="K560" s="136">
        <v>845</v>
      </c>
      <c r="L560" s="136">
        <v>882</v>
      </c>
      <c r="M560" s="18">
        <f t="shared" si="45"/>
        <v>0.13430231260201364</v>
      </c>
      <c r="N560" s="18">
        <f t="shared" si="49"/>
        <v>0.13430231260201364</v>
      </c>
      <c r="O560" s="224"/>
      <c r="P560" s="19" t="str">
        <f t="shared" si="50"/>
        <v>TRUE</v>
      </c>
      <c r="Q560" s="8" t="str">
        <f t="shared" si="46"/>
        <v>TRUE</v>
      </c>
      <c r="R560" s="9" t="b">
        <f t="shared" si="47"/>
        <v>0</v>
      </c>
      <c r="S560" s="2"/>
    </row>
    <row r="561" spans="1:19" ht="15" customHeight="1" x14ac:dyDescent="0.2">
      <c r="A561" s="231" t="s">
        <v>307</v>
      </c>
      <c r="B561" s="25" t="s">
        <v>1471</v>
      </c>
      <c r="C561" s="233" t="s">
        <v>308</v>
      </c>
      <c r="D561" s="28" t="s">
        <v>309</v>
      </c>
      <c r="E561" s="20">
        <f>'TEMP SOURCE TAB - RECODES'!I87</f>
        <v>0.12846488028883032</v>
      </c>
      <c r="F561" s="18">
        <f>'TEMP SOURCE TAB - RECODES'!J87</f>
        <v>0.10933873487572308</v>
      </c>
      <c r="G561" s="18">
        <f>'TEMP SOURCE TAB - RECODES'!K87</f>
        <v>0.14946852024233626</v>
      </c>
      <c r="H561" s="20">
        <f>'TEMP SOURCE TAB - RECODES'!D87</f>
        <v>0.13874898593794657</v>
      </c>
      <c r="I561" s="18">
        <f>'TEMP SOURCE TAB - RECODES'!E87</f>
        <v>0.12377616248222316</v>
      </c>
      <c r="J561" s="18">
        <f>'TEMP SOURCE TAB - RECODES'!F87</f>
        <v>0.1543886417562238</v>
      </c>
      <c r="K561" s="136">
        <v>290</v>
      </c>
      <c r="L561" s="135">
        <v>137.08408851833588</v>
      </c>
      <c r="M561" s="18">
        <f t="shared" si="45"/>
        <v>-1.0284105649116249E-2</v>
      </c>
      <c r="N561" s="18">
        <f t="shared" si="49"/>
        <v>1.0284105649116249E-2</v>
      </c>
      <c r="O561" s="224">
        <f>AVERAGE(N561:N563)</f>
        <v>1.7703173439494124E-2</v>
      </c>
      <c r="P561" s="19" t="str">
        <f t="shared" si="50"/>
        <v/>
      </c>
      <c r="Q561" s="8" t="b">
        <f t="shared" si="46"/>
        <v>0</v>
      </c>
      <c r="R561" s="9" t="b">
        <f t="shared" si="47"/>
        <v>0</v>
      </c>
      <c r="S561" s="2"/>
    </row>
    <row r="562" spans="1:19" ht="12.75" x14ac:dyDescent="0.2">
      <c r="A562" s="231"/>
      <c r="B562" s="26"/>
      <c r="C562" s="234"/>
      <c r="D562" s="28" t="s">
        <v>310</v>
      </c>
      <c r="E562" s="20">
        <f>'TEMP SOURCE TAB - RECODES'!I88</f>
        <v>0.58725564872872704</v>
      </c>
      <c r="F562" s="18">
        <f>'TEMP SOURCE TAB - RECODES'!J88</f>
        <v>0.557887754492709</v>
      </c>
      <c r="G562" s="18">
        <f>'TEMP SOURCE TAB - RECODES'!K88</f>
        <v>0.61689530163433359</v>
      </c>
      <c r="H562" s="20">
        <f>'TEMP SOURCE TAB - RECODES'!D88</f>
        <v>0.56070088856948574</v>
      </c>
      <c r="I562" s="18">
        <f>'TEMP SOURCE TAB - RECODES'!E88</f>
        <v>0.5387684704331297</v>
      </c>
      <c r="J562" s="18">
        <f>'TEMP SOURCE TAB - RECODES'!F88</f>
        <v>0.58272852403536934</v>
      </c>
      <c r="K562" s="136">
        <v>1123</v>
      </c>
      <c r="L562" s="135">
        <v>626.65691317521225</v>
      </c>
      <c r="M562" s="18">
        <f t="shared" si="45"/>
        <v>2.6554760159241297E-2</v>
      </c>
      <c r="N562" s="18">
        <f t="shared" si="49"/>
        <v>2.6554760159241297E-2</v>
      </c>
      <c r="O562" s="224"/>
      <c r="P562" s="19" t="str">
        <f t="shared" si="50"/>
        <v/>
      </c>
      <c r="Q562" s="8" t="b">
        <f t="shared" si="46"/>
        <v>0</v>
      </c>
      <c r="R562" s="9" t="b">
        <f t="shared" si="47"/>
        <v>0</v>
      </c>
      <c r="S562" s="2"/>
    </row>
    <row r="563" spans="1:19" ht="12.75" x14ac:dyDescent="0.2">
      <c r="A563" s="231"/>
      <c r="B563" s="27"/>
      <c r="C563" s="235"/>
      <c r="D563" s="28" t="s">
        <v>311</v>
      </c>
      <c r="E563" s="20">
        <f>'TEMP SOURCE TAB - RECODES'!I89</f>
        <v>0.28427947098244283</v>
      </c>
      <c r="F563" s="18">
        <f>'TEMP SOURCE TAB - RECODES'!J89</f>
        <v>0.25752935092812879</v>
      </c>
      <c r="G563" s="18">
        <f>'TEMP SOURCE TAB - RECODES'!K89</f>
        <v>0.31158831480714189</v>
      </c>
      <c r="H563" s="20">
        <f>'TEMP SOURCE TAB - RECODES'!D89</f>
        <v>0.30055012549256765</v>
      </c>
      <c r="I563" s="18">
        <f>'TEMP SOURCE TAB - RECODES'!E89</f>
        <v>0.28059944133613623</v>
      </c>
      <c r="J563" s="18">
        <f>'TEMP SOURCE TAB - RECODES'!F89</f>
        <v>0.32121712154096904</v>
      </c>
      <c r="K563" s="136">
        <v>544</v>
      </c>
      <c r="L563" s="135">
        <v>303.35288583529893</v>
      </c>
      <c r="M563" s="18">
        <f t="shared" si="45"/>
        <v>-1.6270654510124827E-2</v>
      </c>
      <c r="N563" s="18">
        <f t="shared" si="49"/>
        <v>1.6270654510124827E-2</v>
      </c>
      <c r="O563" s="224"/>
      <c r="P563" s="19" t="str">
        <f t="shared" si="50"/>
        <v/>
      </c>
      <c r="Q563" s="8" t="b">
        <f t="shared" si="46"/>
        <v>0</v>
      </c>
      <c r="R563" s="9" t="b">
        <f t="shared" si="47"/>
        <v>0</v>
      </c>
      <c r="S563" s="2"/>
    </row>
    <row r="564" spans="1:19" ht="15" customHeight="1" x14ac:dyDescent="0.2">
      <c r="A564" s="231" t="s">
        <v>307</v>
      </c>
      <c r="B564" s="25" t="s">
        <v>936</v>
      </c>
      <c r="C564" s="233" t="s">
        <v>312</v>
      </c>
      <c r="D564" s="29" t="s">
        <v>118</v>
      </c>
      <c r="E564" s="20">
        <v>0.16789103883739842</v>
      </c>
      <c r="F564" s="18">
        <v>0.15174030281735437</v>
      </c>
      <c r="G564" s="18">
        <v>0.18542649836816794</v>
      </c>
      <c r="H564" s="20">
        <v>0.17879465176970954</v>
      </c>
      <c r="I564" s="18">
        <v>0.16486786874284629</v>
      </c>
      <c r="J564" s="18">
        <v>0.19316367989747474</v>
      </c>
      <c r="K564" s="136">
        <v>464</v>
      </c>
      <c r="L564" s="136">
        <v>253</v>
      </c>
      <c r="M564" s="18">
        <f t="shared" si="45"/>
        <v>-1.0903612932311124E-2</v>
      </c>
      <c r="N564" s="18">
        <f t="shared" si="49"/>
        <v>1.0903612932311124E-2</v>
      </c>
      <c r="O564" s="236">
        <f>AVERAGE(N564:N567)</f>
        <v>2.7760962015628513E-2</v>
      </c>
      <c r="P564" s="19" t="str">
        <f t="shared" si="50"/>
        <v/>
      </c>
      <c r="Q564" s="8" t="b">
        <f t="shared" si="46"/>
        <v>0</v>
      </c>
      <c r="R564" s="9" t="b">
        <f t="shared" si="47"/>
        <v>0</v>
      </c>
      <c r="S564" s="2"/>
    </row>
    <row r="565" spans="1:19" ht="12.75" customHeight="1" x14ac:dyDescent="0.2">
      <c r="A565" s="231" t="s">
        <v>260</v>
      </c>
      <c r="B565" s="26"/>
      <c r="C565" s="234"/>
      <c r="D565" s="29" t="s">
        <v>211</v>
      </c>
      <c r="E565" s="20">
        <v>0.3123786894034824</v>
      </c>
      <c r="F565" s="18">
        <v>0.29178354132174072</v>
      </c>
      <c r="G565" s="18">
        <v>0.33352575290036929</v>
      </c>
      <c r="H565" s="20">
        <v>0.33183749195927698</v>
      </c>
      <c r="I565" s="18">
        <v>0.31457981468539331</v>
      </c>
      <c r="J565" s="18">
        <v>0.34935379539491668</v>
      </c>
      <c r="K565" s="136">
        <v>894</v>
      </c>
      <c r="L565" s="136">
        <v>549</v>
      </c>
      <c r="M565" s="18">
        <f t="shared" si="45"/>
        <v>-1.9458802555794574E-2</v>
      </c>
      <c r="N565" s="18">
        <f t="shared" si="49"/>
        <v>1.9458802555794574E-2</v>
      </c>
      <c r="O565" s="237"/>
      <c r="P565" s="19" t="str">
        <f t="shared" si="50"/>
        <v/>
      </c>
      <c r="Q565" s="8" t="b">
        <f t="shared" si="46"/>
        <v>0</v>
      </c>
      <c r="R565" s="9" t="b">
        <f t="shared" si="47"/>
        <v>0</v>
      </c>
      <c r="S565" s="2"/>
    </row>
    <row r="566" spans="1:19" ht="12.75" x14ac:dyDescent="0.2">
      <c r="A566" s="231"/>
      <c r="B566" s="26"/>
      <c r="C566" s="234"/>
      <c r="D566" s="29" t="s">
        <v>212</v>
      </c>
      <c r="E566" s="20">
        <v>0.32889173062969396</v>
      </c>
      <c r="F566" s="18">
        <v>0.30785974961676416</v>
      </c>
      <c r="G566" s="18">
        <v>0.35016901630211178</v>
      </c>
      <c r="H566" s="20">
        <v>0.27336980659843851</v>
      </c>
      <c r="I566" s="18">
        <v>0.25730613725126988</v>
      </c>
      <c r="J566" s="18">
        <v>0.2902285501909645</v>
      </c>
      <c r="K566" s="136">
        <v>795</v>
      </c>
      <c r="L566" s="136">
        <v>658</v>
      </c>
      <c r="M566" s="18">
        <f t="shared" si="45"/>
        <v>5.5521924031255443E-2</v>
      </c>
      <c r="N566" s="18">
        <f t="shared" si="49"/>
        <v>5.5521924031255443E-2</v>
      </c>
      <c r="O566" s="237"/>
      <c r="P566" s="19" t="str">
        <f t="shared" si="50"/>
        <v>TRUE</v>
      </c>
      <c r="Q566" s="8" t="str">
        <f t="shared" si="46"/>
        <v>TRUE</v>
      </c>
      <c r="R566" s="9" t="b">
        <f t="shared" si="47"/>
        <v>0</v>
      </c>
      <c r="S566" s="2"/>
    </row>
    <row r="567" spans="1:19" ht="12.75" x14ac:dyDescent="0.2">
      <c r="A567" s="231" t="s">
        <v>260</v>
      </c>
      <c r="B567" s="27"/>
      <c r="C567" s="235"/>
      <c r="D567" s="29" t="s">
        <v>213</v>
      </c>
      <c r="E567" s="20">
        <v>0.19083854112942394</v>
      </c>
      <c r="F567" s="18">
        <v>0.1735780314515411</v>
      </c>
      <c r="G567" s="18">
        <v>0.2089738613044928</v>
      </c>
      <c r="H567" s="20">
        <v>0.21599804967257685</v>
      </c>
      <c r="I567" s="18">
        <v>0.20108109830185261</v>
      </c>
      <c r="J567" s="18">
        <v>0.2314741600212793</v>
      </c>
      <c r="K567" s="136">
        <v>660</v>
      </c>
      <c r="L567" s="136">
        <v>432</v>
      </c>
      <c r="M567" s="18">
        <f t="shared" si="45"/>
        <v>-2.5159508543152909E-2</v>
      </c>
      <c r="N567" s="18">
        <f t="shared" si="49"/>
        <v>2.5159508543152909E-2</v>
      </c>
      <c r="O567" s="237"/>
      <c r="P567" s="19" t="str">
        <f t="shared" si="50"/>
        <v/>
      </c>
      <c r="Q567" s="8" t="b">
        <f t="shared" si="46"/>
        <v>0</v>
      </c>
      <c r="R567" s="9" t="b">
        <f t="shared" si="47"/>
        <v>0</v>
      </c>
      <c r="S567" s="2"/>
    </row>
    <row r="568" spans="1:19" ht="12.75" x14ac:dyDescent="0.2">
      <c r="A568" s="231" t="s">
        <v>307</v>
      </c>
      <c r="B568" s="25" t="s">
        <v>937</v>
      </c>
      <c r="C568" s="233" t="s">
        <v>313</v>
      </c>
      <c r="D568" s="29" t="s">
        <v>118</v>
      </c>
      <c r="E568" s="20">
        <v>0.44422687063412786</v>
      </c>
      <c r="F568" s="18">
        <v>0.42168654946322576</v>
      </c>
      <c r="G568" s="18">
        <v>0.46643397476727005</v>
      </c>
      <c r="H568" s="20">
        <v>0.38390816621949347</v>
      </c>
      <c r="I568" s="18">
        <v>0.36608630326322372</v>
      </c>
      <c r="J568" s="18">
        <v>0.4019646124725732</v>
      </c>
      <c r="K568" s="136">
        <v>1045</v>
      </c>
      <c r="L568" s="136">
        <v>736</v>
      </c>
      <c r="M568" s="18">
        <f t="shared" si="45"/>
        <v>6.0318704414634383E-2</v>
      </c>
      <c r="N568" s="18">
        <f t="shared" si="49"/>
        <v>6.0318704414634383E-2</v>
      </c>
      <c r="O568" s="236">
        <f>AVERAGE(N568:N571)</f>
        <v>3.0159352207317809E-2</v>
      </c>
      <c r="P568" s="19" t="str">
        <f t="shared" si="50"/>
        <v>TRUE</v>
      </c>
      <c r="Q568" s="8" t="str">
        <f t="shared" si="46"/>
        <v>TRUE</v>
      </c>
      <c r="R568" s="9" t="b">
        <f t="shared" si="47"/>
        <v>0</v>
      </c>
      <c r="S568" s="2"/>
    </row>
    <row r="569" spans="1:19" ht="12.75" customHeight="1" x14ac:dyDescent="0.2">
      <c r="A569" s="231" t="s">
        <v>260</v>
      </c>
      <c r="B569" s="26"/>
      <c r="C569" s="234"/>
      <c r="D569" s="29" t="s">
        <v>211</v>
      </c>
      <c r="E569" s="20">
        <v>0.39828953408460033</v>
      </c>
      <c r="F569" s="18">
        <v>0.37662807189105707</v>
      </c>
      <c r="G569" s="18">
        <v>0.42072231068746452</v>
      </c>
      <c r="H569" s="20">
        <v>0.42471928723627778</v>
      </c>
      <c r="I569" s="18">
        <v>0.40651680395477441</v>
      </c>
      <c r="J569" s="18">
        <v>0.44298188217591117</v>
      </c>
      <c r="K569" s="136">
        <v>1179</v>
      </c>
      <c r="L569" s="136">
        <v>793</v>
      </c>
      <c r="M569" s="18">
        <f t="shared" si="45"/>
        <v>-2.6429753151677449E-2</v>
      </c>
      <c r="N569" s="18">
        <f t="shared" si="49"/>
        <v>2.6429753151677449E-2</v>
      </c>
      <c r="O569" s="237"/>
      <c r="P569" s="19" t="str">
        <f t="shared" si="50"/>
        <v/>
      </c>
      <c r="Q569" s="8" t="b">
        <f t="shared" si="46"/>
        <v>0</v>
      </c>
      <c r="R569" s="9" t="b">
        <f t="shared" si="47"/>
        <v>0</v>
      </c>
      <c r="S569" s="2"/>
    </row>
    <row r="570" spans="1:19" ht="12.75" x14ac:dyDescent="0.2">
      <c r="A570" s="231"/>
      <c r="B570" s="26"/>
      <c r="C570" s="234"/>
      <c r="D570" s="29" t="s">
        <v>212</v>
      </c>
      <c r="E570" s="20">
        <v>0.15109479691579414</v>
      </c>
      <c r="F570" s="18">
        <v>0.13556029916619533</v>
      </c>
      <c r="G570" s="18">
        <v>0.16783154494554553</v>
      </c>
      <c r="H570" s="20">
        <v>0.17463987418185029</v>
      </c>
      <c r="I570" s="18">
        <v>0.16108397210292483</v>
      </c>
      <c r="J570" s="18">
        <v>0.18910444112015434</v>
      </c>
      <c r="K570" s="136">
        <v>539</v>
      </c>
      <c r="L570" s="136">
        <v>344</v>
      </c>
      <c r="M570" s="18">
        <f t="shared" si="45"/>
        <v>-2.3545077266056147E-2</v>
      </c>
      <c r="N570" s="18">
        <f t="shared" si="49"/>
        <v>2.3545077266056147E-2</v>
      </c>
      <c r="O570" s="237"/>
      <c r="P570" s="19" t="str">
        <f t="shared" si="50"/>
        <v/>
      </c>
      <c r="Q570" s="8" t="b">
        <f t="shared" si="46"/>
        <v>0</v>
      </c>
      <c r="R570" s="9" t="b">
        <f t="shared" si="47"/>
        <v>0</v>
      </c>
      <c r="S570" s="2"/>
    </row>
    <row r="571" spans="1:19" ht="12.75" x14ac:dyDescent="0.2">
      <c r="A571" s="231" t="s">
        <v>260</v>
      </c>
      <c r="B571" s="27"/>
      <c r="C571" s="235"/>
      <c r="D571" s="29" t="s">
        <v>213</v>
      </c>
      <c r="E571" s="20">
        <v>6.3887983654761539E-3</v>
      </c>
      <c r="F571" s="18">
        <v>3.4716947323700036E-3</v>
      </c>
      <c r="G571" s="18">
        <v>1.0716624440111566E-2</v>
      </c>
      <c r="H571" s="20">
        <v>1.6732672362379419E-2</v>
      </c>
      <c r="I571" s="18">
        <v>1.2419121735497484E-2</v>
      </c>
      <c r="J571" s="18">
        <v>2.1892685457331695E-2</v>
      </c>
      <c r="K571" s="136">
        <v>56</v>
      </c>
      <c r="L571" s="136">
        <v>19</v>
      </c>
      <c r="M571" s="18">
        <f t="shared" si="45"/>
        <v>-1.0343873996903265E-2</v>
      </c>
      <c r="N571" s="18">
        <f t="shared" si="49"/>
        <v>1.0343873996903265E-2</v>
      </c>
      <c r="O571" s="237"/>
      <c r="P571" s="19" t="str">
        <f t="shared" si="50"/>
        <v>TRUE</v>
      </c>
      <c r="Q571" s="8" t="b">
        <f t="shared" si="46"/>
        <v>0</v>
      </c>
      <c r="R571" s="9" t="str">
        <f t="shared" si="47"/>
        <v>TRUE</v>
      </c>
      <c r="S571" s="2"/>
    </row>
    <row r="572" spans="1:19" ht="15" customHeight="1" x14ac:dyDescent="0.2">
      <c r="A572" s="231" t="s">
        <v>307</v>
      </c>
      <c r="B572" s="25" t="s">
        <v>1473</v>
      </c>
      <c r="C572" s="233" t="s">
        <v>1128</v>
      </c>
      <c r="D572" s="29" t="s">
        <v>118</v>
      </c>
      <c r="E572" s="20">
        <f>'TEMP SOURCE TAB - RECODES'!I81</f>
        <v>0.43996979493990124</v>
      </c>
      <c r="F572" s="18">
        <f>'TEMP SOURCE TAB - RECODES'!J81</f>
        <v>0.41677611301854106</v>
      </c>
      <c r="G572" s="18">
        <f>'TEMP SOURCE TAB - RECODES'!K81</f>
        <v>0.4633773199649881</v>
      </c>
      <c r="H572" s="20">
        <f>'TEMP SOURCE TAB - RECODES'!D81</f>
        <v>0.39504522764351235</v>
      </c>
      <c r="I572" s="18">
        <f>'TEMP SOURCE TAB - RECODES'!E81</f>
        <v>0.37591459401758037</v>
      </c>
      <c r="J572" s="18">
        <f>'TEMP SOURCE TAB - RECODES'!F81</f>
        <v>0.41402927625125036</v>
      </c>
      <c r="K572" s="132">
        <v>987</v>
      </c>
      <c r="L572" s="135">
        <v>765.84934984117092</v>
      </c>
      <c r="M572" s="18">
        <f t="shared" si="45"/>
        <v>4.4924567296388884E-2</v>
      </c>
      <c r="N572" s="18">
        <f t="shared" si="49"/>
        <v>4.4924567296388884E-2</v>
      </c>
      <c r="O572" s="236">
        <f>AVERAGE(N572:N574)</f>
        <v>2.994971153092706E-2</v>
      </c>
      <c r="P572" s="19" t="str">
        <f t="shared" si="50"/>
        <v>TRUE</v>
      </c>
      <c r="Q572" s="8" t="str">
        <f t="shared" si="46"/>
        <v>TRUE</v>
      </c>
      <c r="R572" s="9" t="b">
        <f t="shared" si="47"/>
        <v>0</v>
      </c>
      <c r="S572" s="2"/>
    </row>
    <row r="573" spans="1:19" ht="12.75" customHeight="1" x14ac:dyDescent="0.2">
      <c r="A573" s="231" t="s">
        <v>260</v>
      </c>
      <c r="B573" s="26"/>
      <c r="C573" s="234"/>
      <c r="D573" s="29" t="s">
        <v>211</v>
      </c>
      <c r="E573" s="20">
        <f>'TEMP SOURCE TAB - RECODES'!I82</f>
        <v>0.44387538221038852</v>
      </c>
      <c r="F573" s="18">
        <f>'TEMP SOURCE TAB - RECODES'!J82</f>
        <v>0.42076808265037441</v>
      </c>
      <c r="G573" s="18">
        <f>'TEMP SOURCE TAB - RECODES'!K82</f>
        <v>0.46741335007617191</v>
      </c>
      <c r="H573" s="20">
        <f>'TEMP SOURCE TAB - RECODES'!D82</f>
        <v>0.48045791253770459</v>
      </c>
      <c r="I573" s="18">
        <f>'TEMP SOURCE TAB - RECODES'!E82</f>
        <v>0.46094045098725517</v>
      </c>
      <c r="J573" s="18">
        <f>'TEMP SOURCE TAB - RECODES'!F82</f>
        <v>0.49989654192448674</v>
      </c>
      <c r="K573" s="132">
        <v>1217</v>
      </c>
      <c r="L573" s="135">
        <v>772.64775170023302</v>
      </c>
      <c r="M573" s="18">
        <f t="shared" si="45"/>
        <v>-3.6582530327316065E-2</v>
      </c>
      <c r="N573" s="18">
        <f t="shared" si="49"/>
        <v>3.6582530327316065E-2</v>
      </c>
      <c r="O573" s="237"/>
      <c r="P573" s="19" t="str">
        <f t="shared" si="50"/>
        <v/>
      </c>
      <c r="Q573" s="8" t="b">
        <f t="shared" si="46"/>
        <v>0</v>
      </c>
      <c r="R573" s="9" t="b">
        <f t="shared" si="47"/>
        <v>0</v>
      </c>
      <c r="S573" s="2"/>
    </row>
    <row r="574" spans="1:19" ht="12.75" x14ac:dyDescent="0.2">
      <c r="A574" s="231"/>
      <c r="B574" s="26"/>
      <c r="C574" s="234"/>
      <c r="D574" s="29" t="s">
        <v>1129</v>
      </c>
      <c r="E574" s="20">
        <f>'TEMP SOURCE TAB - RECODES'!I83</f>
        <v>0.11615482284970892</v>
      </c>
      <c r="F574" s="18">
        <f>'TEMP SOURCE TAB - RECODES'!J83</f>
        <v>0.10162194570088266</v>
      </c>
      <c r="G574" s="18">
        <f>'TEMP SOURCE TAB - RECODES'!K83</f>
        <v>0.13170388639165886</v>
      </c>
      <c r="H574" s="20">
        <f>'TEMP SOURCE TAB - RECODES'!D83</f>
        <v>0.12449685981878515</v>
      </c>
      <c r="I574" s="18">
        <f>'TEMP SOURCE TAB - RECODES'!E83</f>
        <v>0.11191749789742414</v>
      </c>
      <c r="J574" s="18">
        <f>'TEMP SOURCE TAB - RECODES'!F83</f>
        <v>0.13765590954489759</v>
      </c>
      <c r="K574" s="132">
        <v>302</v>
      </c>
      <c r="L574" s="135">
        <v>202.18909703225711</v>
      </c>
      <c r="M574" s="18">
        <f t="shared" si="45"/>
        <v>-8.342036969076233E-3</v>
      </c>
      <c r="N574" s="18">
        <f t="shared" si="49"/>
        <v>8.342036969076233E-3</v>
      </c>
      <c r="O574" s="237"/>
      <c r="P574" s="19" t="str">
        <f t="shared" si="50"/>
        <v/>
      </c>
      <c r="Q574" s="8" t="b">
        <f t="shared" si="46"/>
        <v>0</v>
      </c>
      <c r="R574" s="9" t="b">
        <f t="shared" si="47"/>
        <v>0</v>
      </c>
      <c r="S574" s="2"/>
    </row>
    <row r="575" spans="1:19" ht="12.75" x14ac:dyDescent="0.2">
      <c r="A575" s="231" t="s">
        <v>307</v>
      </c>
      <c r="B575" s="25" t="s">
        <v>938</v>
      </c>
      <c r="C575" s="233" t="s">
        <v>314</v>
      </c>
      <c r="D575" s="29" t="s">
        <v>118</v>
      </c>
      <c r="E575" s="20">
        <v>0.50749902961760884</v>
      </c>
      <c r="F575" s="18">
        <v>0.48487532517968324</v>
      </c>
      <c r="G575" s="18">
        <v>0.52990120932779894</v>
      </c>
      <c r="H575" s="20">
        <v>0.42469178595842499</v>
      </c>
      <c r="I575" s="18">
        <v>0.40666319469933948</v>
      </c>
      <c r="J575" s="18">
        <v>0.44313642312525159</v>
      </c>
      <c r="K575" s="136">
        <v>1216</v>
      </c>
      <c r="L575" s="136">
        <v>898</v>
      </c>
      <c r="M575" s="18">
        <f t="shared" si="45"/>
        <v>8.2807243659183849E-2</v>
      </c>
      <c r="N575" s="18">
        <f t="shared" si="49"/>
        <v>8.2807243659183849E-2</v>
      </c>
      <c r="O575" s="236">
        <f>AVERAGE(N575:N578)</f>
        <v>4.1403621829592757E-2</v>
      </c>
      <c r="P575" s="19" t="str">
        <f t="shared" si="50"/>
        <v>TRUE</v>
      </c>
      <c r="Q575" s="8" t="str">
        <f t="shared" si="46"/>
        <v>TRUE</v>
      </c>
      <c r="R575" s="9" t="b">
        <f t="shared" si="47"/>
        <v>0</v>
      </c>
      <c r="S575" s="2"/>
    </row>
    <row r="576" spans="1:19" ht="12.75" customHeight="1" x14ac:dyDescent="0.2">
      <c r="A576" s="231" t="s">
        <v>260</v>
      </c>
      <c r="B576" s="26"/>
      <c r="C576" s="234"/>
      <c r="D576" s="29" t="s">
        <v>211</v>
      </c>
      <c r="E576" s="20">
        <v>0.37206699226495926</v>
      </c>
      <c r="F576" s="18">
        <v>0.35052176967974674</v>
      </c>
      <c r="G576" s="18">
        <v>0.39405527397617768</v>
      </c>
      <c r="H576" s="20">
        <v>0.43069268378985698</v>
      </c>
      <c r="I576" s="18">
        <v>0.41265295638974353</v>
      </c>
      <c r="J576" s="18">
        <v>0.44919103173798647</v>
      </c>
      <c r="K576" s="136">
        <v>1191</v>
      </c>
      <c r="L576" s="136">
        <v>720</v>
      </c>
      <c r="M576" s="18">
        <f t="shared" si="45"/>
        <v>-5.8625691524897716E-2</v>
      </c>
      <c r="N576" s="18">
        <f t="shared" si="49"/>
        <v>5.8625691524897716E-2</v>
      </c>
      <c r="O576" s="237"/>
      <c r="P576" s="19" t="str">
        <f t="shared" si="50"/>
        <v>TRUE</v>
      </c>
      <c r="Q576" s="8" t="b">
        <f t="shared" si="46"/>
        <v>0</v>
      </c>
      <c r="R576" s="9" t="str">
        <f t="shared" si="47"/>
        <v>TRUE</v>
      </c>
      <c r="S576" s="2"/>
    </row>
    <row r="577" spans="1:19" ht="12.75" x14ac:dyDescent="0.2">
      <c r="A577" s="231"/>
      <c r="B577" s="26"/>
      <c r="C577" s="234"/>
      <c r="D577" s="29" t="s">
        <v>212</v>
      </c>
      <c r="E577" s="20">
        <v>0.11061975084948594</v>
      </c>
      <c r="F577" s="18">
        <v>9.6937184697228271E-2</v>
      </c>
      <c r="G577" s="18">
        <v>0.12518363732687188</v>
      </c>
      <c r="H577" s="20">
        <v>0.11668194696024863</v>
      </c>
      <c r="I577" s="18">
        <v>0.10521264646810882</v>
      </c>
      <c r="J577" s="18">
        <v>0.12890702931314202</v>
      </c>
      <c r="K577" s="136">
        <v>333</v>
      </c>
      <c r="L577" s="136">
        <v>244</v>
      </c>
      <c r="M577" s="18">
        <f t="shared" si="45"/>
        <v>-6.0621961107626826E-3</v>
      </c>
      <c r="N577" s="18">
        <f t="shared" si="49"/>
        <v>6.0621961107626826E-3</v>
      </c>
      <c r="O577" s="237"/>
      <c r="P577" s="19" t="str">
        <f t="shared" si="50"/>
        <v/>
      </c>
      <c r="Q577" s="8" t="b">
        <f t="shared" si="46"/>
        <v>0</v>
      </c>
      <c r="R577" s="9" t="b">
        <f t="shared" si="47"/>
        <v>0</v>
      </c>
      <c r="S577" s="2"/>
    </row>
    <row r="578" spans="1:19" ht="12.75" x14ac:dyDescent="0.2">
      <c r="A578" s="231" t="s">
        <v>260</v>
      </c>
      <c r="B578" s="27"/>
      <c r="C578" s="235"/>
      <c r="D578" s="29" t="s">
        <v>213</v>
      </c>
      <c r="E578" s="20">
        <v>9.8142272679435909E-3</v>
      </c>
      <c r="F578" s="18">
        <v>6.2622091664231881E-3</v>
      </c>
      <c r="G578" s="18">
        <v>1.5316541531816497E-2</v>
      </c>
      <c r="H578" s="20">
        <v>2.7933583291470342E-2</v>
      </c>
      <c r="I578" s="18">
        <v>2.2398854076983044E-2</v>
      </c>
      <c r="J578" s="18">
        <v>3.4597276704047886E-2</v>
      </c>
      <c r="K578" s="136">
        <v>78</v>
      </c>
      <c r="L578" s="136">
        <v>30</v>
      </c>
      <c r="M578" s="18">
        <f t="shared" si="45"/>
        <v>-1.8119356023526753E-2</v>
      </c>
      <c r="N578" s="18">
        <f t="shared" si="49"/>
        <v>1.8119356023526753E-2</v>
      </c>
      <c r="O578" s="237"/>
      <c r="P578" s="19" t="str">
        <f t="shared" si="50"/>
        <v>TRUE</v>
      </c>
      <c r="Q578" s="8" t="b">
        <f t="shared" si="46"/>
        <v>0</v>
      </c>
      <c r="R578" s="9" t="str">
        <f t="shared" si="47"/>
        <v>TRUE</v>
      </c>
      <c r="S578" s="2"/>
    </row>
    <row r="579" spans="1:19" ht="15" customHeight="1" x14ac:dyDescent="0.2">
      <c r="A579" s="231" t="s">
        <v>307</v>
      </c>
      <c r="B579" s="25" t="s">
        <v>939</v>
      </c>
      <c r="C579" s="233" t="s">
        <v>315</v>
      </c>
      <c r="D579" s="29" t="s">
        <v>118</v>
      </c>
      <c r="E579" s="20">
        <v>0.2552573668430167</v>
      </c>
      <c r="F579" s="18">
        <v>0.23602291009302076</v>
      </c>
      <c r="G579" s="18">
        <v>0.27529596098978326</v>
      </c>
      <c r="H579" s="20">
        <v>0.31113029530185943</v>
      </c>
      <c r="I579" s="18">
        <v>0.2943519017722841</v>
      </c>
      <c r="J579" s="18">
        <v>0.32850950801530532</v>
      </c>
      <c r="K579" s="136">
        <v>922</v>
      </c>
      <c r="L579" s="136">
        <v>487</v>
      </c>
      <c r="M579" s="18">
        <f t="shared" ref="M579:M642" si="51">SUM(E579-H579)</f>
        <v>-5.587292845884273E-2</v>
      </c>
      <c r="N579" s="18">
        <f t="shared" si="49"/>
        <v>5.587292845884273E-2</v>
      </c>
      <c r="O579" s="236">
        <f>AVERAGE(N579:N582)</f>
        <v>4.2045552373610323E-2</v>
      </c>
      <c r="P579" s="19" t="str">
        <f t="shared" si="50"/>
        <v>TRUE</v>
      </c>
      <c r="Q579" s="8" t="b">
        <f t="shared" ref="Q579:Q642" si="52">IF(AND($F579&gt;$J579,$I579&lt;$G579),"TRUE")</f>
        <v>0</v>
      </c>
      <c r="R579" s="9" t="str">
        <f t="shared" ref="R579:R642" si="53">IF($I579&gt;$G579, "TRUE")</f>
        <v>TRUE</v>
      </c>
      <c r="S579" s="2"/>
    </row>
    <row r="580" spans="1:19" ht="12.75" customHeight="1" x14ac:dyDescent="0.2">
      <c r="A580" s="231" t="s">
        <v>260</v>
      </c>
      <c r="B580" s="26"/>
      <c r="C580" s="234"/>
      <c r="D580" s="29" t="s">
        <v>211</v>
      </c>
      <c r="E580" s="20">
        <v>0.47085890317258799</v>
      </c>
      <c r="F580" s="18">
        <v>0.44849731762931649</v>
      </c>
      <c r="G580" s="18">
        <v>0.49345201106325964</v>
      </c>
      <c r="H580" s="20">
        <v>0.49907707946096669</v>
      </c>
      <c r="I580" s="18">
        <v>0.48067178281284301</v>
      </c>
      <c r="J580" s="18">
        <v>0.51755761349739937</v>
      </c>
      <c r="K580" s="136">
        <v>1393</v>
      </c>
      <c r="L580" s="136">
        <v>899</v>
      </c>
      <c r="M580" s="18">
        <f t="shared" si="51"/>
        <v>-2.8218176288378694E-2</v>
      </c>
      <c r="N580" s="18">
        <f t="shared" si="49"/>
        <v>2.8218176288378694E-2</v>
      </c>
      <c r="O580" s="237"/>
      <c r="P580" s="19" t="str">
        <f t="shared" si="50"/>
        <v/>
      </c>
      <c r="Q580" s="8" t="b">
        <f t="shared" si="52"/>
        <v>0</v>
      </c>
      <c r="R580" s="9" t="b">
        <f t="shared" si="53"/>
        <v>0</v>
      </c>
      <c r="S580" s="2"/>
    </row>
    <row r="581" spans="1:19" ht="12.75" x14ac:dyDescent="0.2">
      <c r="A581" s="231"/>
      <c r="B581" s="26"/>
      <c r="C581" s="234"/>
      <c r="D581" s="29" t="s">
        <v>212</v>
      </c>
      <c r="E581" s="20">
        <v>0.23313332831069122</v>
      </c>
      <c r="F581" s="18">
        <v>0.21445313480226402</v>
      </c>
      <c r="G581" s="18">
        <v>0.25253612385451851</v>
      </c>
      <c r="H581" s="20">
        <v>0.16498711722155918</v>
      </c>
      <c r="I581" s="18">
        <v>0.15149041925716974</v>
      </c>
      <c r="J581" s="18">
        <v>0.17886722786104126</v>
      </c>
      <c r="K581" s="136">
        <v>437</v>
      </c>
      <c r="L581" s="136">
        <v>440</v>
      </c>
      <c r="M581" s="18">
        <f t="shared" si="51"/>
        <v>6.8146211089132047E-2</v>
      </c>
      <c r="N581" s="18">
        <f t="shared" si="49"/>
        <v>6.8146211089132047E-2</v>
      </c>
      <c r="O581" s="237"/>
      <c r="P581" s="19" t="str">
        <f t="shared" si="50"/>
        <v>TRUE</v>
      </c>
      <c r="Q581" s="8" t="str">
        <f t="shared" si="52"/>
        <v>TRUE</v>
      </c>
      <c r="R581" s="9" t="b">
        <f t="shared" si="53"/>
        <v>0</v>
      </c>
      <c r="S581" s="2"/>
    </row>
    <row r="582" spans="1:19" ht="12.75" x14ac:dyDescent="0.2">
      <c r="A582" s="231" t="s">
        <v>260</v>
      </c>
      <c r="B582" s="27"/>
      <c r="C582" s="235"/>
      <c r="D582" s="29" t="s">
        <v>213</v>
      </c>
      <c r="E582" s="20">
        <v>4.0750401673702752E-2</v>
      </c>
      <c r="F582" s="18">
        <v>3.2485226785247269E-2</v>
      </c>
      <c r="G582" s="18">
        <v>5.031341345590324E-2</v>
      </c>
      <c r="H582" s="20">
        <v>2.4805508015614919E-2</v>
      </c>
      <c r="I582" s="18">
        <v>1.9550639581208448E-2</v>
      </c>
      <c r="J582" s="18">
        <v>3.1051056339232552E-2</v>
      </c>
      <c r="K582" s="136">
        <v>67</v>
      </c>
      <c r="L582" s="136">
        <v>66</v>
      </c>
      <c r="M582" s="18">
        <f t="shared" si="51"/>
        <v>1.5944893658087832E-2</v>
      </c>
      <c r="N582" s="18">
        <f t="shared" si="49"/>
        <v>1.5944893658087832E-2</v>
      </c>
      <c r="O582" s="237"/>
      <c r="P582" s="19" t="str">
        <f t="shared" si="50"/>
        <v>TRUE</v>
      </c>
      <c r="Q582" s="8" t="str">
        <f t="shared" si="52"/>
        <v>TRUE</v>
      </c>
      <c r="R582" s="9" t="b">
        <f t="shared" si="53"/>
        <v>0</v>
      </c>
      <c r="S582" s="2"/>
    </row>
    <row r="583" spans="1:19" ht="15" customHeight="1" x14ac:dyDescent="0.2">
      <c r="A583" s="231" t="s">
        <v>307</v>
      </c>
      <c r="B583" s="25" t="s">
        <v>1474</v>
      </c>
      <c r="C583" s="233" t="s">
        <v>1130</v>
      </c>
      <c r="D583" s="29" t="s">
        <v>118</v>
      </c>
      <c r="E583" s="20">
        <f>'TEMP SOURCE TAB - RECODES'!I84</f>
        <v>0.4543688434279527</v>
      </c>
      <c r="F583" s="18">
        <f>'TEMP SOURCE TAB - RECODES'!J84</f>
        <v>0.43219269133672078</v>
      </c>
      <c r="G583" s="18">
        <f>'TEMP SOURCE TAB - RECODES'!K84</f>
        <v>0.4770371680051817</v>
      </c>
      <c r="H583" s="20">
        <f>'TEMP SOURCE TAB - RECODES'!D84</f>
        <v>0.45011797992312824</v>
      </c>
      <c r="I583" s="18">
        <f>'TEMP SOURCE TAB - RECODES'!E84</f>
        <v>0.43189477473651389</v>
      </c>
      <c r="J583" s="18">
        <f>'TEMP SOURCE TAB - RECODES'!F84</f>
        <v>0.46859729783045351</v>
      </c>
      <c r="K583" s="132">
        <v>1316</v>
      </c>
      <c r="L583" s="135">
        <v>859.66585176568753</v>
      </c>
      <c r="M583" s="18">
        <f t="shared" si="51"/>
        <v>4.2508635048244536E-3</v>
      </c>
      <c r="N583" s="18">
        <f t="shared" si="49"/>
        <v>4.2508635048244536E-3</v>
      </c>
      <c r="O583" s="236">
        <f>AVERAGE(N583:N585)</f>
        <v>1.2506107983659809E-2</v>
      </c>
      <c r="P583" s="19" t="str">
        <f t="shared" si="50"/>
        <v/>
      </c>
      <c r="Q583" s="8" t="b">
        <f t="shared" si="52"/>
        <v>0</v>
      </c>
      <c r="R583" s="9" t="b">
        <f t="shared" si="53"/>
        <v>0</v>
      </c>
      <c r="S583" s="2"/>
    </row>
    <row r="584" spans="1:19" ht="12.75" customHeight="1" x14ac:dyDescent="0.2">
      <c r="A584" s="231" t="s">
        <v>260</v>
      </c>
      <c r="B584" s="26"/>
      <c r="C584" s="234"/>
      <c r="D584" s="29" t="s">
        <v>211</v>
      </c>
      <c r="E584" s="20">
        <f>'TEMP SOURCE TAB - RECODES'!I85</f>
        <v>0.4078021150674091</v>
      </c>
      <c r="F584" s="18">
        <f>'TEMP SOURCE TAB - RECODES'!J85</f>
        <v>0.3860428576889614</v>
      </c>
      <c r="G584" s="18">
        <f>'TEMP SOURCE TAB - RECODES'!K85</f>
        <v>0.43030592674503332</v>
      </c>
      <c r="H584" s="20">
        <f>'TEMP SOURCE TAB - RECODES'!D85</f>
        <v>0.42656127704290031</v>
      </c>
      <c r="I584" s="18">
        <f>'TEMP SOURCE TAB - RECODES'!E85</f>
        <v>0.40827756891473604</v>
      </c>
      <c r="J584" s="18">
        <f>'TEMP SOURCE TAB - RECODES'!F85</f>
        <v>0.44476232461221932</v>
      </c>
      <c r="K584" s="132">
        <v>1203</v>
      </c>
      <c r="L584" s="135">
        <v>771.56160170753913</v>
      </c>
      <c r="M584" s="18">
        <f t="shared" si="51"/>
        <v>-1.8759161975491212E-2</v>
      </c>
      <c r="N584" s="18">
        <f t="shared" si="49"/>
        <v>1.8759161975491212E-2</v>
      </c>
      <c r="O584" s="237"/>
      <c r="P584" s="19" t="str">
        <f t="shared" si="50"/>
        <v/>
      </c>
      <c r="Q584" s="8" t="b">
        <f t="shared" si="52"/>
        <v>0</v>
      </c>
      <c r="R584" s="9" t="b">
        <f t="shared" si="53"/>
        <v>0</v>
      </c>
      <c r="S584" s="2"/>
    </row>
    <row r="585" spans="1:19" ht="12.75" x14ac:dyDescent="0.2">
      <c r="A585" s="231"/>
      <c r="B585" s="26"/>
      <c r="C585" s="234"/>
      <c r="D585" s="29" t="s">
        <v>1129</v>
      </c>
      <c r="E585" s="20">
        <f>'TEMP SOURCE TAB - RECODES'!I86</f>
        <v>0.13782904150463635</v>
      </c>
      <c r="F585" s="18">
        <f>'TEMP SOURCE TAB - RECODES'!J86</f>
        <v>0.12296797603948965</v>
      </c>
      <c r="G585" s="18">
        <f>'TEMP SOURCE TAB - RECODES'!K86</f>
        <v>0.15403717857085153</v>
      </c>
      <c r="H585" s="20">
        <f>'TEMP SOURCE TAB - RECODES'!D86</f>
        <v>0.12332074303397259</v>
      </c>
      <c r="I585" s="18">
        <f>'TEMP SOURCE TAB - RECODES'!E86</f>
        <v>0.11161307526069086</v>
      </c>
      <c r="J585" s="18">
        <f>'TEMP SOURCE TAB - RECODES'!F86</f>
        <v>0.13588028901291127</v>
      </c>
      <c r="K585" s="132">
        <v>300</v>
      </c>
      <c r="L585" s="135">
        <v>260.77254652677232</v>
      </c>
      <c r="M585" s="18">
        <f t="shared" si="51"/>
        <v>1.4508298470663761E-2</v>
      </c>
      <c r="N585" s="18">
        <f t="shared" si="49"/>
        <v>1.4508298470663761E-2</v>
      </c>
      <c r="O585" s="237"/>
      <c r="P585" s="19" t="str">
        <f t="shared" si="50"/>
        <v/>
      </c>
      <c r="Q585" s="8" t="b">
        <f t="shared" si="52"/>
        <v>0</v>
      </c>
      <c r="R585" s="9" t="b">
        <f t="shared" si="53"/>
        <v>0</v>
      </c>
      <c r="S585" s="2"/>
    </row>
    <row r="586" spans="1:19" ht="15" customHeight="1" x14ac:dyDescent="0.2">
      <c r="A586" s="231" t="s">
        <v>307</v>
      </c>
      <c r="B586" s="25" t="s">
        <v>940</v>
      </c>
      <c r="C586" s="233" t="s">
        <v>316</v>
      </c>
      <c r="D586" s="29" t="s">
        <v>118</v>
      </c>
      <c r="E586" s="20">
        <v>0.30318978098195754</v>
      </c>
      <c r="F586" s="18">
        <v>0.28298035660895104</v>
      </c>
      <c r="G586" s="18">
        <v>0.3243860012702775</v>
      </c>
      <c r="H586" s="20">
        <v>0.23345172143043688</v>
      </c>
      <c r="I586" s="18">
        <v>0.21823613886706775</v>
      </c>
      <c r="J586" s="18">
        <v>0.24947464073915582</v>
      </c>
      <c r="K586" s="136">
        <v>653</v>
      </c>
      <c r="L586" s="136">
        <v>548</v>
      </c>
      <c r="M586" s="18">
        <f t="shared" si="51"/>
        <v>6.9738059551520654E-2</v>
      </c>
      <c r="N586" s="18">
        <f t="shared" si="49"/>
        <v>6.9738059551520654E-2</v>
      </c>
      <c r="O586" s="236">
        <f>AVERAGE(N586:N589)</f>
        <v>4.2341525404257528E-2</v>
      </c>
      <c r="P586" s="19" t="str">
        <f t="shared" si="50"/>
        <v>TRUE</v>
      </c>
      <c r="Q586" s="8" t="str">
        <f t="shared" si="52"/>
        <v>TRUE</v>
      </c>
      <c r="R586" s="9" t="b">
        <f t="shared" si="53"/>
        <v>0</v>
      </c>
      <c r="S586" s="2"/>
    </row>
    <row r="587" spans="1:19" ht="12.75" customHeight="1" x14ac:dyDescent="0.2">
      <c r="A587" s="231" t="s">
        <v>260</v>
      </c>
      <c r="B587" s="26"/>
      <c r="C587" s="234"/>
      <c r="D587" s="29" t="s">
        <v>211</v>
      </c>
      <c r="E587" s="20">
        <v>0.46041283389561921</v>
      </c>
      <c r="F587" s="18">
        <v>0.43797541389105182</v>
      </c>
      <c r="G587" s="18">
        <v>0.48286457974528557</v>
      </c>
      <c r="H587" s="20">
        <v>0.44546784263862593</v>
      </c>
      <c r="I587" s="18">
        <v>0.42721921524965872</v>
      </c>
      <c r="J587" s="18">
        <v>0.46391150670457404</v>
      </c>
      <c r="K587" s="136">
        <v>1255</v>
      </c>
      <c r="L587" s="136">
        <v>875</v>
      </c>
      <c r="M587" s="18">
        <f t="shared" si="51"/>
        <v>1.4944991256993279E-2</v>
      </c>
      <c r="N587" s="18">
        <f t="shared" si="49"/>
        <v>1.4944991256993279E-2</v>
      </c>
      <c r="O587" s="237"/>
      <c r="P587" s="19" t="str">
        <f t="shared" si="50"/>
        <v/>
      </c>
      <c r="Q587" s="8" t="b">
        <f t="shared" si="52"/>
        <v>0</v>
      </c>
      <c r="R587" s="9" t="b">
        <f t="shared" si="53"/>
        <v>0</v>
      </c>
      <c r="S587" s="2"/>
    </row>
    <row r="588" spans="1:19" ht="12.75" x14ac:dyDescent="0.2">
      <c r="A588" s="231"/>
      <c r="B588" s="26"/>
      <c r="C588" s="234"/>
      <c r="D588" s="29" t="s">
        <v>212</v>
      </c>
      <c r="E588" s="20">
        <v>0.19986484182810085</v>
      </c>
      <c r="F588" s="18">
        <v>0.18223875369334247</v>
      </c>
      <c r="G588" s="18">
        <v>0.21825608057277546</v>
      </c>
      <c r="H588" s="20">
        <v>0.25802500685010377</v>
      </c>
      <c r="I588" s="18">
        <v>0.24217141989864768</v>
      </c>
      <c r="J588" s="18">
        <v>0.27447734567579796</v>
      </c>
      <c r="K588" s="136">
        <v>725</v>
      </c>
      <c r="L588" s="136">
        <v>411</v>
      </c>
      <c r="M588" s="18">
        <f t="shared" si="51"/>
        <v>-5.8160165022002913E-2</v>
      </c>
      <c r="N588" s="18">
        <f t="shared" si="49"/>
        <v>5.8160165022002913E-2</v>
      </c>
      <c r="O588" s="237"/>
      <c r="P588" s="19" t="str">
        <f t="shared" si="50"/>
        <v>TRUE</v>
      </c>
      <c r="Q588" s="8" t="b">
        <f t="shared" si="52"/>
        <v>0</v>
      </c>
      <c r="R588" s="9" t="str">
        <f t="shared" si="53"/>
        <v>TRUE</v>
      </c>
      <c r="S588" s="2"/>
    </row>
    <row r="589" spans="1:19" ht="12.75" x14ac:dyDescent="0.2">
      <c r="A589" s="231" t="s">
        <v>260</v>
      </c>
      <c r="B589" s="27"/>
      <c r="C589" s="235"/>
      <c r="D589" s="29" t="s">
        <v>213</v>
      </c>
      <c r="E589" s="20">
        <v>3.6532543294321138E-2</v>
      </c>
      <c r="F589" s="18">
        <v>2.8718434246912349E-2</v>
      </c>
      <c r="G589" s="18">
        <v>4.5636365158911014E-2</v>
      </c>
      <c r="H589" s="20">
        <v>6.3055429080834405E-2</v>
      </c>
      <c r="I589" s="18">
        <v>5.4648846345490429E-2</v>
      </c>
      <c r="J589" s="18">
        <v>7.2623621638173264E-2</v>
      </c>
      <c r="K589" s="136">
        <v>184</v>
      </c>
      <c r="L589" s="136">
        <v>58</v>
      </c>
      <c r="M589" s="18">
        <f t="shared" si="51"/>
        <v>-2.6522885786513267E-2</v>
      </c>
      <c r="N589" s="18">
        <f t="shared" si="49"/>
        <v>2.6522885786513267E-2</v>
      </c>
      <c r="O589" s="237"/>
      <c r="P589" s="19" t="str">
        <f t="shared" si="50"/>
        <v>TRUE</v>
      </c>
      <c r="Q589" s="8" t="b">
        <f t="shared" si="52"/>
        <v>0</v>
      </c>
      <c r="R589" s="9" t="str">
        <f t="shared" si="53"/>
        <v>TRUE</v>
      </c>
      <c r="S589" s="2"/>
    </row>
    <row r="590" spans="1:19" ht="15" customHeight="1" x14ac:dyDescent="0.2">
      <c r="A590" s="231" t="s">
        <v>307</v>
      </c>
      <c r="B590" s="25" t="s">
        <v>941</v>
      </c>
      <c r="C590" s="233" t="s">
        <v>317</v>
      </c>
      <c r="D590" s="29" t="s">
        <v>118</v>
      </c>
      <c r="E590" s="20">
        <v>0.16489358744725061</v>
      </c>
      <c r="F590" s="18">
        <v>0.1487016291958323</v>
      </c>
      <c r="G590" s="18">
        <v>0.18213236793050711</v>
      </c>
      <c r="H590" s="20">
        <v>0.16066958826269334</v>
      </c>
      <c r="I590" s="18">
        <v>0.14748963747353966</v>
      </c>
      <c r="J590" s="18">
        <v>0.17459722519732579</v>
      </c>
      <c r="K590" s="136">
        <v>454</v>
      </c>
      <c r="L590" s="136">
        <v>304</v>
      </c>
      <c r="M590" s="18">
        <f t="shared" si="51"/>
        <v>4.2239991845572644E-3</v>
      </c>
      <c r="N590" s="18">
        <f t="shared" si="49"/>
        <v>4.2239991845572644E-3</v>
      </c>
      <c r="O590" s="236">
        <f>AVERAGE(N590:N593)</f>
        <v>1.4830425680419618E-2</v>
      </c>
      <c r="P590" s="19" t="str">
        <f t="shared" si="50"/>
        <v/>
      </c>
      <c r="Q590" s="8" t="b">
        <f t="shared" si="52"/>
        <v>0</v>
      </c>
      <c r="R590" s="9" t="b">
        <f t="shared" si="53"/>
        <v>0</v>
      </c>
      <c r="S590" s="2"/>
    </row>
    <row r="591" spans="1:19" ht="12.75" customHeight="1" x14ac:dyDescent="0.2">
      <c r="A591" s="231" t="s">
        <v>260</v>
      </c>
      <c r="B591" s="26"/>
      <c r="C591" s="234"/>
      <c r="D591" s="29" t="s">
        <v>211</v>
      </c>
      <c r="E591" s="20">
        <v>0.36159230800446823</v>
      </c>
      <c r="F591" s="18">
        <v>0.34009857268576965</v>
      </c>
      <c r="G591" s="18">
        <v>0.38336913518549809</v>
      </c>
      <c r="H591" s="20">
        <v>0.3472920754777209</v>
      </c>
      <c r="I591" s="18">
        <v>0.32987467996866116</v>
      </c>
      <c r="J591" s="18">
        <v>0.36501126817693219</v>
      </c>
      <c r="K591" s="136">
        <v>994</v>
      </c>
      <c r="L591" s="136">
        <v>714</v>
      </c>
      <c r="M591" s="18">
        <f t="shared" si="51"/>
        <v>1.4300232526747336E-2</v>
      </c>
      <c r="N591" s="18">
        <f t="shared" ref="N591:N654" si="54">ABS(M591)</f>
        <v>1.4300232526747336E-2</v>
      </c>
      <c r="O591" s="237"/>
      <c r="P591" s="19" t="str">
        <f t="shared" si="50"/>
        <v/>
      </c>
      <c r="Q591" s="8" t="b">
        <f t="shared" si="52"/>
        <v>0</v>
      </c>
      <c r="R591" s="9" t="b">
        <f t="shared" si="53"/>
        <v>0</v>
      </c>
      <c r="S591" s="2"/>
    </row>
    <row r="592" spans="1:19" ht="12.75" x14ac:dyDescent="0.2">
      <c r="A592" s="231"/>
      <c r="B592" s="26"/>
      <c r="C592" s="234"/>
      <c r="D592" s="29" t="s">
        <v>212</v>
      </c>
      <c r="E592" s="20">
        <v>0.36774231078047426</v>
      </c>
      <c r="F592" s="18">
        <v>0.34635114406590939</v>
      </c>
      <c r="G592" s="18">
        <v>0.3897821652927238</v>
      </c>
      <c r="H592" s="20">
        <v>0.35660569113094071</v>
      </c>
      <c r="I592" s="18">
        <v>0.33898284877695573</v>
      </c>
      <c r="J592" s="18">
        <v>0.37433042912328046</v>
      </c>
      <c r="K592" s="136">
        <v>997</v>
      </c>
      <c r="L592" s="136">
        <v>682</v>
      </c>
      <c r="M592" s="18">
        <f t="shared" si="51"/>
        <v>1.1136619649533552E-2</v>
      </c>
      <c r="N592" s="18">
        <f t="shared" si="54"/>
        <v>1.1136619649533552E-2</v>
      </c>
      <c r="O592" s="237"/>
      <c r="P592" s="19" t="str">
        <f t="shared" si="50"/>
        <v/>
      </c>
      <c r="Q592" s="8" t="b">
        <f t="shared" si="52"/>
        <v>0</v>
      </c>
      <c r="R592" s="9" t="b">
        <f t="shared" si="53"/>
        <v>0</v>
      </c>
      <c r="S592" s="2"/>
    </row>
    <row r="593" spans="1:19" ht="12.75" x14ac:dyDescent="0.2">
      <c r="A593" s="231" t="s">
        <v>260</v>
      </c>
      <c r="B593" s="27"/>
      <c r="C593" s="235"/>
      <c r="D593" s="29" t="s">
        <v>213</v>
      </c>
      <c r="E593" s="20">
        <v>0.10577179376780574</v>
      </c>
      <c r="F593" s="18">
        <v>9.245764371967187E-2</v>
      </c>
      <c r="G593" s="18">
        <v>0.12016396329511336</v>
      </c>
      <c r="H593" s="20">
        <v>0.13543264512864606</v>
      </c>
      <c r="I593" s="18">
        <v>0.12325045552350102</v>
      </c>
      <c r="J593" s="18">
        <v>0.14851560616266424</v>
      </c>
      <c r="K593" s="136">
        <v>372</v>
      </c>
      <c r="L593" s="136">
        <v>192</v>
      </c>
      <c r="M593" s="18">
        <f t="shared" si="51"/>
        <v>-2.9660851360840318E-2</v>
      </c>
      <c r="N593" s="18">
        <f t="shared" si="54"/>
        <v>2.9660851360840318E-2</v>
      </c>
      <c r="O593" s="237"/>
      <c r="P593" s="19" t="str">
        <f t="shared" si="50"/>
        <v>TRUE</v>
      </c>
      <c r="Q593" s="8" t="b">
        <f t="shared" si="52"/>
        <v>0</v>
      </c>
      <c r="R593" s="9" t="str">
        <f t="shared" si="53"/>
        <v>TRUE</v>
      </c>
      <c r="S593" s="2"/>
    </row>
    <row r="594" spans="1:19" ht="15" customHeight="1" x14ac:dyDescent="0.2">
      <c r="A594" s="231" t="s">
        <v>307</v>
      </c>
      <c r="B594" s="25" t="s">
        <v>942</v>
      </c>
      <c r="C594" s="233" t="s">
        <v>318</v>
      </c>
      <c r="D594" s="29" t="s">
        <v>118</v>
      </c>
      <c r="E594" s="20">
        <v>0.27775286658143572</v>
      </c>
      <c r="F594" s="18">
        <v>0.25817558471997026</v>
      </c>
      <c r="G594" s="18">
        <v>0.29852836350038447</v>
      </c>
      <c r="H594" s="20">
        <v>0.35170657535070504</v>
      </c>
      <c r="I594" s="18">
        <v>0.33418762575310185</v>
      </c>
      <c r="J594" s="18">
        <v>0.36941331462106819</v>
      </c>
      <c r="K594" s="136">
        <v>1006</v>
      </c>
      <c r="L594" s="136">
        <v>550</v>
      </c>
      <c r="M594" s="18">
        <f t="shared" si="51"/>
        <v>-7.3953708769269322E-2</v>
      </c>
      <c r="N594" s="18">
        <f t="shared" si="54"/>
        <v>7.3953708769269322E-2</v>
      </c>
      <c r="O594" s="236">
        <f>AVERAGE(N594:N597)</f>
        <v>3.7645950696658749E-2</v>
      </c>
      <c r="P594" s="19" t="str">
        <f t="shared" si="50"/>
        <v>TRUE</v>
      </c>
      <c r="Q594" s="8" t="b">
        <f t="shared" si="52"/>
        <v>0</v>
      </c>
      <c r="R594" s="9" t="str">
        <f t="shared" si="53"/>
        <v>TRUE</v>
      </c>
      <c r="S594" s="2"/>
    </row>
    <row r="595" spans="1:19" ht="12.75" customHeight="1" x14ac:dyDescent="0.2">
      <c r="A595" s="231" t="s">
        <v>260</v>
      </c>
      <c r="B595" s="26"/>
      <c r="C595" s="234"/>
      <c r="D595" s="29" t="s">
        <v>211</v>
      </c>
      <c r="E595" s="20">
        <v>0.50271856966810802</v>
      </c>
      <c r="F595" s="18">
        <v>0.48012357503063979</v>
      </c>
      <c r="G595" s="18">
        <v>0.52515375872187797</v>
      </c>
      <c r="H595" s="20">
        <v>0.50405676229215768</v>
      </c>
      <c r="I595" s="18">
        <v>0.48563005690141881</v>
      </c>
      <c r="J595" s="18">
        <v>0.52251472007152855</v>
      </c>
      <c r="K595" s="136">
        <v>1429</v>
      </c>
      <c r="L595" s="136">
        <v>942</v>
      </c>
      <c r="M595" s="18">
        <f t="shared" si="51"/>
        <v>-1.3381926240496611E-3</v>
      </c>
      <c r="N595" s="18">
        <f t="shared" si="54"/>
        <v>1.3381926240496611E-3</v>
      </c>
      <c r="O595" s="237"/>
      <c r="P595" s="19" t="str">
        <f t="shared" si="50"/>
        <v/>
      </c>
      <c r="Q595" s="8" t="b">
        <f t="shared" si="52"/>
        <v>0</v>
      </c>
      <c r="R595" s="9" t="b">
        <f t="shared" si="53"/>
        <v>0</v>
      </c>
      <c r="S595" s="2"/>
    </row>
    <row r="596" spans="1:19" ht="12.75" x14ac:dyDescent="0.2">
      <c r="A596" s="231"/>
      <c r="B596" s="26"/>
      <c r="C596" s="234"/>
      <c r="D596" s="29" t="s">
        <v>212</v>
      </c>
      <c r="E596" s="20">
        <v>0.1871426640783814</v>
      </c>
      <c r="F596" s="18">
        <v>0.17001615593396446</v>
      </c>
      <c r="G596" s="18">
        <v>0.20514746654197624</v>
      </c>
      <c r="H596" s="20">
        <v>0.13412222194199513</v>
      </c>
      <c r="I596" s="18">
        <v>0.12180190458576862</v>
      </c>
      <c r="J596" s="18">
        <v>0.14693871374735457</v>
      </c>
      <c r="K596" s="136">
        <v>351</v>
      </c>
      <c r="L596" s="136">
        <v>358</v>
      </c>
      <c r="M596" s="18">
        <f t="shared" si="51"/>
        <v>5.3020442136386264E-2</v>
      </c>
      <c r="N596" s="18">
        <f t="shared" si="54"/>
        <v>5.3020442136386264E-2</v>
      </c>
      <c r="O596" s="237"/>
      <c r="P596" s="19" t="str">
        <f t="shared" si="50"/>
        <v>TRUE</v>
      </c>
      <c r="Q596" s="8" t="str">
        <f t="shared" si="52"/>
        <v>TRUE</v>
      </c>
      <c r="R596" s="9" t="b">
        <f t="shared" si="53"/>
        <v>0</v>
      </c>
      <c r="S596" s="2"/>
    </row>
    <row r="597" spans="1:19" ht="12.75" x14ac:dyDescent="0.2">
      <c r="A597" s="231" t="s">
        <v>260</v>
      </c>
      <c r="B597" s="27"/>
      <c r="C597" s="235"/>
      <c r="D597" s="29" t="s">
        <v>213</v>
      </c>
      <c r="E597" s="20">
        <v>3.238589967207272E-2</v>
      </c>
      <c r="F597" s="18">
        <v>2.4982091180947762E-2</v>
      </c>
      <c r="G597" s="18">
        <v>4.0928839145216396E-2</v>
      </c>
      <c r="H597" s="20">
        <v>1.0114440415142973E-2</v>
      </c>
      <c r="I597" s="18">
        <v>7.0405937948696462E-3</v>
      </c>
      <c r="J597" s="18">
        <v>1.4522235215970181E-2</v>
      </c>
      <c r="K597" s="136">
        <v>33</v>
      </c>
      <c r="L597" s="136">
        <v>42</v>
      </c>
      <c r="M597" s="18">
        <f t="shared" si="51"/>
        <v>2.2271459256929749E-2</v>
      </c>
      <c r="N597" s="18">
        <f t="shared" si="54"/>
        <v>2.2271459256929749E-2</v>
      </c>
      <c r="O597" s="237"/>
      <c r="P597" s="19" t="str">
        <f t="shared" si="50"/>
        <v>TRUE</v>
      </c>
      <c r="Q597" s="8" t="str">
        <f t="shared" si="52"/>
        <v>TRUE</v>
      </c>
      <c r="R597" s="9" t="b">
        <f t="shared" si="53"/>
        <v>0</v>
      </c>
      <c r="S597" s="2"/>
    </row>
    <row r="598" spans="1:19" ht="15" customHeight="1" x14ac:dyDescent="0.2">
      <c r="A598" s="231" t="s">
        <v>307</v>
      </c>
      <c r="B598" s="25" t="s">
        <v>943</v>
      </c>
      <c r="C598" s="233" t="s">
        <v>319</v>
      </c>
      <c r="D598" s="29" t="s">
        <v>118</v>
      </c>
      <c r="E598" s="20">
        <v>8.9848313452135328E-2</v>
      </c>
      <c r="F598" s="18">
        <v>7.7633539924970976E-2</v>
      </c>
      <c r="G598" s="18">
        <v>0.10341955353521304</v>
      </c>
      <c r="H598" s="20">
        <v>0.10483627397710243</v>
      </c>
      <c r="I598" s="18">
        <v>9.375072246355326E-2</v>
      </c>
      <c r="J598" s="18">
        <v>0.11639056534799119</v>
      </c>
      <c r="K598" s="136">
        <v>284</v>
      </c>
      <c r="L598" s="136">
        <v>146</v>
      </c>
      <c r="M598" s="18">
        <f t="shared" si="51"/>
        <v>-1.4987960524967106E-2</v>
      </c>
      <c r="N598" s="18">
        <f t="shared" si="54"/>
        <v>1.4987960524967106E-2</v>
      </c>
      <c r="O598" s="236">
        <f>AVERAGE(N598:N601)</f>
        <v>3.5381485822043396E-2</v>
      </c>
      <c r="P598" s="19" t="str">
        <f t="shared" si="50"/>
        <v/>
      </c>
      <c r="Q598" s="8" t="b">
        <f t="shared" si="52"/>
        <v>0</v>
      </c>
      <c r="R598" s="9" t="b">
        <f t="shared" si="53"/>
        <v>0</v>
      </c>
      <c r="S598" s="2"/>
    </row>
    <row r="599" spans="1:19" ht="12.75" customHeight="1" x14ac:dyDescent="0.2">
      <c r="A599" s="231" t="s">
        <v>260</v>
      </c>
      <c r="B599" s="26"/>
      <c r="C599" s="234"/>
      <c r="D599" s="29" t="s">
        <v>211</v>
      </c>
      <c r="E599" s="20">
        <v>0.24977436984764115</v>
      </c>
      <c r="F599" s="18">
        <v>0.2304903164847773</v>
      </c>
      <c r="G599" s="18">
        <v>0.26948227077547127</v>
      </c>
      <c r="H599" s="20">
        <v>0.26063300797965516</v>
      </c>
      <c r="I599" s="18">
        <v>0.24461053552448908</v>
      </c>
      <c r="J599" s="18">
        <v>0.27706444538857622</v>
      </c>
      <c r="K599" s="136">
        <v>696</v>
      </c>
      <c r="L599" s="136">
        <v>468</v>
      </c>
      <c r="M599" s="18">
        <f t="shared" si="51"/>
        <v>-1.0858638132014015E-2</v>
      </c>
      <c r="N599" s="18">
        <f t="shared" si="54"/>
        <v>1.0858638132014015E-2</v>
      </c>
      <c r="O599" s="237"/>
      <c r="P599" s="19" t="str">
        <f t="shared" si="50"/>
        <v/>
      </c>
      <c r="Q599" s="8" t="b">
        <f t="shared" si="52"/>
        <v>0</v>
      </c>
      <c r="R599" s="9" t="b">
        <f t="shared" si="53"/>
        <v>0</v>
      </c>
      <c r="S599" s="2"/>
    </row>
    <row r="600" spans="1:19" ht="12.75" x14ac:dyDescent="0.2">
      <c r="A600" s="231"/>
      <c r="B600" s="26"/>
      <c r="C600" s="234"/>
      <c r="D600" s="29" t="s">
        <v>212</v>
      </c>
      <c r="E600" s="20">
        <v>0.4459518321830005</v>
      </c>
      <c r="F600" s="18">
        <v>0.42349005547353935</v>
      </c>
      <c r="G600" s="18">
        <v>0.46826747930179358</v>
      </c>
      <c r="H600" s="20">
        <v>0.37518886053891526</v>
      </c>
      <c r="I600" s="18">
        <v>0.35745322156337095</v>
      </c>
      <c r="J600" s="18">
        <v>0.39324876131430009</v>
      </c>
      <c r="K600" s="136">
        <v>1066</v>
      </c>
      <c r="L600" s="136">
        <v>839</v>
      </c>
      <c r="M600" s="18">
        <f t="shared" si="51"/>
        <v>7.0762971644085237E-2</v>
      </c>
      <c r="N600" s="18">
        <f t="shared" si="54"/>
        <v>7.0762971644085237E-2</v>
      </c>
      <c r="O600" s="237"/>
      <c r="P600" s="19" t="str">
        <f t="shared" si="50"/>
        <v>TRUE</v>
      </c>
      <c r="Q600" s="8" t="str">
        <f t="shared" si="52"/>
        <v>TRUE</v>
      </c>
      <c r="R600" s="9" t="b">
        <f t="shared" si="53"/>
        <v>0</v>
      </c>
      <c r="S600" s="2"/>
    </row>
    <row r="601" spans="1:19" ht="12.75" x14ac:dyDescent="0.2">
      <c r="A601" s="231" t="s">
        <v>260</v>
      </c>
      <c r="B601" s="27"/>
      <c r="C601" s="235"/>
      <c r="D601" s="29" t="s">
        <v>213</v>
      </c>
      <c r="E601" s="20">
        <v>0.21442548451722146</v>
      </c>
      <c r="F601" s="18">
        <v>0.19612776808220356</v>
      </c>
      <c r="G601" s="18">
        <v>0.23309119117621394</v>
      </c>
      <c r="H601" s="20">
        <v>0.2593418575043287</v>
      </c>
      <c r="I601" s="18">
        <v>0.24321681175739226</v>
      </c>
      <c r="J601" s="18">
        <v>0.27561311312649595</v>
      </c>
      <c r="K601" s="136">
        <v>763</v>
      </c>
      <c r="L601" s="136">
        <v>438</v>
      </c>
      <c r="M601" s="18">
        <f t="shared" si="51"/>
        <v>-4.4916372987107239E-2</v>
      </c>
      <c r="N601" s="18">
        <f t="shared" si="54"/>
        <v>4.4916372987107239E-2</v>
      </c>
      <c r="O601" s="237"/>
      <c r="P601" s="19" t="str">
        <f t="shared" si="50"/>
        <v>TRUE</v>
      </c>
      <c r="Q601" s="8" t="b">
        <f t="shared" si="52"/>
        <v>0</v>
      </c>
      <c r="R601" s="9" t="str">
        <f t="shared" si="53"/>
        <v>TRUE</v>
      </c>
      <c r="S601" s="2"/>
    </row>
    <row r="602" spans="1:19" ht="15" customHeight="1" x14ac:dyDescent="0.2">
      <c r="A602" s="231" t="s">
        <v>307</v>
      </c>
      <c r="B602" s="25" t="s">
        <v>944</v>
      </c>
      <c r="C602" s="233" t="s">
        <v>320</v>
      </c>
      <c r="D602" s="29" t="s">
        <v>118</v>
      </c>
      <c r="E602" s="20">
        <v>6.352705934445281E-2</v>
      </c>
      <c r="F602" s="18">
        <v>5.3104766284815252E-2</v>
      </c>
      <c r="G602" s="18">
        <v>7.5079272186019064E-2</v>
      </c>
      <c r="H602" s="20">
        <v>7.9076426684134213E-2</v>
      </c>
      <c r="I602" s="18">
        <v>6.9697369786231159E-2</v>
      </c>
      <c r="J602" s="18">
        <v>8.966076261828991E-2</v>
      </c>
      <c r="K602" s="136">
        <v>218</v>
      </c>
      <c r="L602" s="136">
        <v>109</v>
      </c>
      <c r="M602" s="18">
        <f t="shared" si="51"/>
        <v>-1.5549367339681403E-2</v>
      </c>
      <c r="N602" s="18">
        <f t="shared" si="54"/>
        <v>1.5549367339681403E-2</v>
      </c>
      <c r="O602" s="236">
        <f>AVERAGE(N602:N605)</f>
        <v>3.8359967719704999E-2</v>
      </c>
      <c r="P602" s="19" t="str">
        <f t="shared" si="50"/>
        <v/>
      </c>
      <c r="Q602" s="8" t="b">
        <f t="shared" si="52"/>
        <v>0</v>
      </c>
      <c r="R602" s="9" t="b">
        <f t="shared" si="53"/>
        <v>0</v>
      </c>
      <c r="S602" s="2"/>
    </row>
    <row r="603" spans="1:19" ht="12.75" customHeight="1" x14ac:dyDescent="0.2">
      <c r="A603" s="231" t="s">
        <v>260</v>
      </c>
      <c r="B603" s="26"/>
      <c r="C603" s="234"/>
      <c r="D603" s="29" t="s">
        <v>211</v>
      </c>
      <c r="E603" s="20">
        <v>0.21139129213258873</v>
      </c>
      <c r="F603" s="18">
        <v>0.19346773497145453</v>
      </c>
      <c r="G603" s="18">
        <v>0.23024737543115592</v>
      </c>
      <c r="H603" s="20">
        <v>0.19240501786028333</v>
      </c>
      <c r="I603" s="18">
        <v>0.1783583710275104</v>
      </c>
      <c r="J603" s="18">
        <v>0.20749034145924017</v>
      </c>
      <c r="K603" s="136">
        <v>539</v>
      </c>
      <c r="L603" s="136">
        <v>361</v>
      </c>
      <c r="M603" s="18">
        <f t="shared" si="51"/>
        <v>1.8986274272305398E-2</v>
      </c>
      <c r="N603" s="18">
        <f t="shared" si="54"/>
        <v>1.8986274272305398E-2</v>
      </c>
      <c r="O603" s="237"/>
      <c r="P603" s="19" t="str">
        <f t="shared" si="50"/>
        <v/>
      </c>
      <c r="Q603" s="8" t="b">
        <f t="shared" si="52"/>
        <v>0</v>
      </c>
      <c r="R603" s="9" t="b">
        <f t="shared" si="53"/>
        <v>0</v>
      </c>
      <c r="S603" s="2"/>
    </row>
    <row r="604" spans="1:19" ht="12.75" x14ac:dyDescent="0.2">
      <c r="A604" s="231"/>
      <c r="B604" s="26"/>
      <c r="C604" s="234"/>
      <c r="D604" s="29" t="s">
        <v>212</v>
      </c>
      <c r="E604" s="20">
        <v>0.44944611686484892</v>
      </c>
      <c r="F604" s="18">
        <v>0.42693834360792915</v>
      </c>
      <c r="G604" s="18">
        <v>0.47173684818363493</v>
      </c>
      <c r="H604" s="20">
        <v>0.39171245569774554</v>
      </c>
      <c r="I604" s="18">
        <v>0.37369780420855131</v>
      </c>
      <c r="J604" s="18">
        <v>0.40975175013212417</v>
      </c>
      <c r="K604" s="136">
        <v>1100</v>
      </c>
      <c r="L604" s="136">
        <v>861</v>
      </c>
      <c r="M604" s="18">
        <f t="shared" si="51"/>
        <v>5.7733661167103378E-2</v>
      </c>
      <c r="N604" s="18">
        <f t="shared" si="54"/>
        <v>5.7733661167103378E-2</v>
      </c>
      <c r="O604" s="237"/>
      <c r="P604" s="19" t="str">
        <f t="shared" si="50"/>
        <v>TRUE</v>
      </c>
      <c r="Q604" s="8" t="str">
        <f t="shared" si="52"/>
        <v>TRUE</v>
      </c>
      <c r="R604" s="9" t="b">
        <f t="shared" si="53"/>
        <v>0</v>
      </c>
      <c r="S604" s="2"/>
    </row>
    <row r="605" spans="1:19" ht="12.75" x14ac:dyDescent="0.2">
      <c r="A605" s="231" t="s">
        <v>260</v>
      </c>
      <c r="B605" s="27"/>
      <c r="C605" s="235"/>
      <c r="D605" s="29" t="s">
        <v>213</v>
      </c>
      <c r="E605" s="20">
        <v>0.27563553165810872</v>
      </c>
      <c r="F605" s="18">
        <v>0.25611206626563565</v>
      </c>
      <c r="G605" s="18">
        <v>0.29637001439432842</v>
      </c>
      <c r="H605" s="20">
        <v>0.33680609975783854</v>
      </c>
      <c r="I605" s="18">
        <v>0.31959856835491957</v>
      </c>
      <c r="J605" s="18">
        <v>0.35451075939907739</v>
      </c>
      <c r="K605" s="136">
        <v>957</v>
      </c>
      <c r="L605" s="136">
        <v>561</v>
      </c>
      <c r="M605" s="18">
        <f t="shared" si="51"/>
        <v>-6.1170568099729816E-2</v>
      </c>
      <c r="N605" s="18">
        <f t="shared" si="54"/>
        <v>6.1170568099729816E-2</v>
      </c>
      <c r="O605" s="237"/>
      <c r="P605" s="19" t="str">
        <f t="shared" si="50"/>
        <v>TRUE</v>
      </c>
      <c r="Q605" s="8" t="b">
        <f t="shared" si="52"/>
        <v>0</v>
      </c>
      <c r="R605" s="9" t="str">
        <f t="shared" si="53"/>
        <v>TRUE</v>
      </c>
      <c r="S605" s="2"/>
    </row>
    <row r="606" spans="1:19" ht="15" customHeight="1" x14ac:dyDescent="0.2">
      <c r="A606" s="231" t="s">
        <v>307</v>
      </c>
      <c r="B606" s="25" t="s">
        <v>945</v>
      </c>
      <c r="C606" s="233" t="s">
        <v>321</v>
      </c>
      <c r="D606" s="29" t="s">
        <v>118</v>
      </c>
      <c r="E606" s="20">
        <v>0.20336696696423626</v>
      </c>
      <c r="F606" s="18">
        <v>0.18580910316317617</v>
      </c>
      <c r="G606" s="18">
        <v>0.22207400091015514</v>
      </c>
      <c r="H606" s="20">
        <v>0.23410604629475287</v>
      </c>
      <c r="I606" s="18">
        <v>0.2189289233412951</v>
      </c>
      <c r="J606" s="18">
        <v>0.25020034863166307</v>
      </c>
      <c r="K606" s="136">
        <v>652</v>
      </c>
      <c r="L606" s="136">
        <v>362</v>
      </c>
      <c r="M606" s="18">
        <f t="shared" si="51"/>
        <v>-3.0739079330516617E-2</v>
      </c>
      <c r="N606" s="18">
        <f t="shared" si="54"/>
        <v>3.0739079330516617E-2</v>
      </c>
      <c r="O606" s="236">
        <f>AVERAGE(N606:N609)</f>
        <v>2.1701649223687957E-2</v>
      </c>
      <c r="P606" s="19" t="str">
        <f t="shared" si="50"/>
        <v/>
      </c>
      <c r="Q606" s="8" t="b">
        <f t="shared" si="52"/>
        <v>0</v>
      </c>
      <c r="R606" s="9" t="b">
        <f t="shared" si="53"/>
        <v>0</v>
      </c>
      <c r="S606" s="2"/>
    </row>
    <row r="607" spans="1:19" ht="12.75" customHeight="1" x14ac:dyDescent="0.2">
      <c r="A607" s="231" t="s">
        <v>260</v>
      </c>
      <c r="B607" s="26"/>
      <c r="C607" s="234"/>
      <c r="D607" s="29" t="s">
        <v>211</v>
      </c>
      <c r="E607" s="20">
        <v>0.4088045438472187</v>
      </c>
      <c r="F607" s="18">
        <v>0.38656615372369063</v>
      </c>
      <c r="G607" s="18">
        <v>0.43083809747798507</v>
      </c>
      <c r="H607" s="20">
        <v>0.4214687629640792</v>
      </c>
      <c r="I607" s="18">
        <v>0.4032245066550274</v>
      </c>
      <c r="J607" s="18">
        <v>0.43967747960409542</v>
      </c>
      <c r="K607" s="136">
        <v>1176</v>
      </c>
      <c r="L607" s="136">
        <v>740</v>
      </c>
      <c r="M607" s="18">
        <f t="shared" si="51"/>
        <v>-1.2664219116860498E-2</v>
      </c>
      <c r="N607" s="18">
        <f t="shared" si="54"/>
        <v>1.2664219116860498E-2</v>
      </c>
      <c r="O607" s="237"/>
      <c r="P607" s="19" t="str">
        <f t="shared" si="50"/>
        <v/>
      </c>
      <c r="Q607" s="8" t="b">
        <f t="shared" si="52"/>
        <v>0</v>
      </c>
      <c r="R607" s="9" t="b">
        <f t="shared" si="53"/>
        <v>0</v>
      </c>
      <c r="S607" s="2"/>
    </row>
    <row r="608" spans="1:19" ht="12.75" x14ac:dyDescent="0.2">
      <c r="A608" s="231"/>
      <c r="B608" s="26"/>
      <c r="C608" s="234"/>
      <c r="D608" s="29" t="s">
        <v>212</v>
      </c>
      <c r="E608" s="20">
        <v>0.29935341913138436</v>
      </c>
      <c r="F608" s="18">
        <v>0.27884090162588138</v>
      </c>
      <c r="G608" s="18">
        <v>0.32008172143518576</v>
      </c>
      <c r="H608" s="20">
        <v>0.25831357088532103</v>
      </c>
      <c r="I608" s="18">
        <v>0.24251880928917557</v>
      </c>
      <c r="J608" s="18">
        <v>0.27483920244937721</v>
      </c>
      <c r="K608" s="136">
        <v>732</v>
      </c>
      <c r="L608" s="136">
        <v>603</v>
      </c>
      <c r="M608" s="18">
        <f t="shared" si="51"/>
        <v>4.1039848246063326E-2</v>
      </c>
      <c r="N608" s="18">
        <f t="shared" si="54"/>
        <v>4.1039848246063326E-2</v>
      </c>
      <c r="O608" s="237"/>
      <c r="P608" s="19" t="str">
        <f t="shared" si="50"/>
        <v>TRUE</v>
      </c>
      <c r="Q608" s="8" t="str">
        <f t="shared" si="52"/>
        <v>TRUE</v>
      </c>
      <c r="R608" s="9" t="b">
        <f t="shared" si="53"/>
        <v>0</v>
      </c>
      <c r="S608" s="2"/>
    </row>
    <row r="609" spans="1:19" ht="12.75" customHeight="1" x14ac:dyDescent="0.2">
      <c r="A609" s="231" t="s">
        <v>260</v>
      </c>
      <c r="B609" s="27"/>
      <c r="C609" s="235"/>
      <c r="D609" s="29" t="s">
        <v>213</v>
      </c>
      <c r="E609" s="20">
        <v>8.8475070057159502E-2</v>
      </c>
      <c r="F609" s="18">
        <v>7.6111907068790036E-2</v>
      </c>
      <c r="G609" s="18">
        <v>0.10167923067435114</v>
      </c>
      <c r="H609" s="20">
        <v>8.6111619855848115E-2</v>
      </c>
      <c r="I609" s="18">
        <v>7.6318505156368593E-2</v>
      </c>
      <c r="J609" s="18">
        <v>9.7055029771134005E-2</v>
      </c>
      <c r="K609" s="136">
        <v>256</v>
      </c>
      <c r="L609" s="136">
        <v>187</v>
      </c>
      <c r="M609" s="18">
        <f t="shared" si="51"/>
        <v>2.3634502013113873E-3</v>
      </c>
      <c r="N609" s="18">
        <f t="shared" si="54"/>
        <v>2.3634502013113873E-3</v>
      </c>
      <c r="O609" s="237"/>
      <c r="P609" s="19" t="str">
        <f t="shared" si="50"/>
        <v/>
      </c>
      <c r="Q609" s="8" t="b">
        <f t="shared" si="52"/>
        <v>0</v>
      </c>
      <c r="R609" s="9" t="b">
        <f t="shared" si="53"/>
        <v>0</v>
      </c>
      <c r="S609" s="2"/>
    </row>
    <row r="610" spans="1:19" ht="15" customHeight="1" x14ac:dyDescent="0.2">
      <c r="A610" s="231" t="s">
        <v>307</v>
      </c>
      <c r="B610" s="25" t="s">
        <v>946</v>
      </c>
      <c r="C610" s="233" t="s">
        <v>322</v>
      </c>
      <c r="D610" s="29" t="s">
        <v>118</v>
      </c>
      <c r="E610" s="20">
        <v>0.27762215691323466</v>
      </c>
      <c r="F610" s="18">
        <v>0.25765965254496315</v>
      </c>
      <c r="G610" s="18">
        <v>0.29798882878670541</v>
      </c>
      <c r="H610" s="20">
        <v>0.27067179618253018</v>
      </c>
      <c r="I610" s="18">
        <v>0.25432097461355069</v>
      </c>
      <c r="J610" s="18">
        <v>0.28709266135309108</v>
      </c>
      <c r="K610" s="136">
        <v>751</v>
      </c>
      <c r="L610" s="136">
        <v>499</v>
      </c>
      <c r="M610" s="18">
        <f t="shared" si="51"/>
        <v>6.9503607307044857E-3</v>
      </c>
      <c r="N610" s="18">
        <f t="shared" si="54"/>
        <v>6.9503607307044857E-3</v>
      </c>
      <c r="O610" s="236">
        <f>AVERAGE(N610:N613)</f>
        <v>1.2762458183693752E-2</v>
      </c>
      <c r="P610" s="19" t="str">
        <f t="shared" si="50"/>
        <v/>
      </c>
      <c r="Q610" s="8" t="b">
        <f t="shared" si="52"/>
        <v>0</v>
      </c>
      <c r="R610" s="9" t="b">
        <f t="shared" si="53"/>
        <v>0</v>
      </c>
      <c r="S610" s="2"/>
    </row>
    <row r="611" spans="1:19" ht="12.75" customHeight="1" x14ac:dyDescent="0.2">
      <c r="A611" s="231" t="s">
        <v>260</v>
      </c>
      <c r="B611" s="26"/>
      <c r="C611" s="234"/>
      <c r="D611" s="29" t="s">
        <v>211</v>
      </c>
      <c r="E611" s="20">
        <v>0.48057815116749403</v>
      </c>
      <c r="F611" s="18">
        <v>0.45797567525323823</v>
      </c>
      <c r="G611" s="18">
        <v>0.50297205496919439</v>
      </c>
      <c r="H611" s="20">
        <v>0.49509927836238388</v>
      </c>
      <c r="I611" s="18">
        <v>0.47642327909738064</v>
      </c>
      <c r="J611" s="18">
        <v>0.51330721950191494</v>
      </c>
      <c r="K611" s="136">
        <v>1410</v>
      </c>
      <c r="L611" s="136">
        <v>927</v>
      </c>
      <c r="M611" s="18">
        <f t="shared" si="51"/>
        <v>-1.4521127194889849E-2</v>
      </c>
      <c r="N611" s="18">
        <f t="shared" si="54"/>
        <v>1.4521127194889849E-2</v>
      </c>
      <c r="O611" s="237"/>
      <c r="P611" s="19" t="str">
        <f t="shared" si="50"/>
        <v/>
      </c>
      <c r="Q611" s="8" t="b">
        <f t="shared" si="52"/>
        <v>0</v>
      </c>
      <c r="R611" s="9" t="b">
        <f t="shared" si="53"/>
        <v>0</v>
      </c>
      <c r="S611" s="2"/>
    </row>
    <row r="612" spans="1:19" ht="12.75" x14ac:dyDescent="0.2">
      <c r="A612" s="231"/>
      <c r="B612" s="26"/>
      <c r="C612" s="234"/>
      <c r="D612" s="29" t="s">
        <v>212</v>
      </c>
      <c r="E612" s="20">
        <v>0.21506137033603945</v>
      </c>
      <c r="F612" s="18">
        <v>0.19704534294997184</v>
      </c>
      <c r="G612" s="18">
        <v>0.23405803689971261</v>
      </c>
      <c r="H612" s="20">
        <v>0.19648681469935758</v>
      </c>
      <c r="I612" s="18">
        <v>0.18204022648500012</v>
      </c>
      <c r="J612" s="18">
        <v>0.2113509251406287</v>
      </c>
      <c r="K612" s="136">
        <v>543</v>
      </c>
      <c r="L612" s="136">
        <v>419</v>
      </c>
      <c r="M612" s="18">
        <f t="shared" si="51"/>
        <v>1.8574555636681866E-2</v>
      </c>
      <c r="N612" s="18">
        <f t="shared" si="54"/>
        <v>1.8574555636681866E-2</v>
      </c>
      <c r="O612" s="237"/>
      <c r="P612" s="19" t="str">
        <f t="shared" si="50"/>
        <v/>
      </c>
      <c r="Q612" s="8" t="b">
        <f t="shared" si="52"/>
        <v>0</v>
      </c>
      <c r="R612" s="9" t="b">
        <f t="shared" si="53"/>
        <v>0</v>
      </c>
      <c r="S612" s="2"/>
    </row>
    <row r="613" spans="1:19" ht="12.75" customHeight="1" x14ac:dyDescent="0.2">
      <c r="A613" s="231" t="s">
        <v>260</v>
      </c>
      <c r="B613" s="27"/>
      <c r="C613" s="235"/>
      <c r="D613" s="29" t="s">
        <v>213</v>
      </c>
      <c r="E613" s="20">
        <v>2.6738321583230088E-2</v>
      </c>
      <c r="F613" s="18">
        <v>2.0363744609532983E-2</v>
      </c>
      <c r="G613" s="18">
        <v>3.4992289456793002E-2</v>
      </c>
      <c r="H613" s="20">
        <v>3.7742110755728898E-2</v>
      </c>
      <c r="I613" s="18">
        <v>3.1025290226191448E-2</v>
      </c>
      <c r="J613" s="18">
        <v>4.5073330729272228E-2</v>
      </c>
      <c r="K613" s="136">
        <v>115</v>
      </c>
      <c r="L613" s="136">
        <v>47</v>
      </c>
      <c r="M613" s="18">
        <f t="shared" si="51"/>
        <v>-1.100378917249881E-2</v>
      </c>
      <c r="N613" s="18">
        <f t="shared" si="54"/>
        <v>1.100378917249881E-2</v>
      </c>
      <c r="O613" s="237"/>
      <c r="P613" s="19" t="str">
        <f t="shared" si="50"/>
        <v/>
      </c>
      <c r="Q613" s="8" t="b">
        <f t="shared" si="52"/>
        <v>0</v>
      </c>
      <c r="R613" s="9" t="b">
        <f t="shared" si="53"/>
        <v>0</v>
      </c>
      <c r="S613" s="2"/>
    </row>
    <row r="614" spans="1:19" ht="15" customHeight="1" x14ac:dyDescent="0.2">
      <c r="A614" s="231" t="s">
        <v>307</v>
      </c>
      <c r="B614" s="25" t="s">
        <v>947</v>
      </c>
      <c r="C614" s="233" t="s">
        <v>323</v>
      </c>
      <c r="D614" s="29" t="s">
        <v>118</v>
      </c>
      <c r="E614" s="20">
        <v>0.12404122305005522</v>
      </c>
      <c r="F614" s="18">
        <v>0.10992291773589841</v>
      </c>
      <c r="G614" s="18">
        <v>0.13964007425926561</v>
      </c>
      <c r="H614" s="20">
        <v>0.16813329516700432</v>
      </c>
      <c r="I614" s="18">
        <v>0.15457218301981843</v>
      </c>
      <c r="J614" s="18">
        <v>0.18215963899304233</v>
      </c>
      <c r="K614" s="136">
        <v>498</v>
      </c>
      <c r="L614" s="136">
        <v>233</v>
      </c>
      <c r="M614" s="18">
        <f t="shared" si="51"/>
        <v>-4.4092072116949099E-2</v>
      </c>
      <c r="N614" s="18">
        <f t="shared" si="54"/>
        <v>4.4092072116949099E-2</v>
      </c>
      <c r="O614" s="236">
        <f>AVERAGE(N614:N617)</f>
        <v>4.1981620442493095E-2</v>
      </c>
      <c r="P614" s="19" t="str">
        <f t="shared" si="50"/>
        <v>TRUE</v>
      </c>
      <c r="Q614" s="8" t="b">
        <f t="shared" si="52"/>
        <v>0</v>
      </c>
      <c r="R614" s="9" t="str">
        <f t="shared" si="53"/>
        <v>TRUE</v>
      </c>
      <c r="S614" s="2"/>
    </row>
    <row r="615" spans="1:19" ht="12.75" customHeight="1" x14ac:dyDescent="0.2">
      <c r="A615" s="231" t="s">
        <v>260</v>
      </c>
      <c r="B615" s="26"/>
      <c r="C615" s="234"/>
      <c r="D615" s="29" t="s">
        <v>211</v>
      </c>
      <c r="E615" s="20">
        <v>0.33926828772498047</v>
      </c>
      <c r="F615" s="18">
        <v>0.3182470320027313</v>
      </c>
      <c r="G615" s="18">
        <v>0.36089107021945488</v>
      </c>
      <c r="H615" s="20">
        <v>0.37913945649301894</v>
      </c>
      <c r="I615" s="18">
        <v>0.36152414347552375</v>
      </c>
      <c r="J615" s="18">
        <v>0.39731963295665418</v>
      </c>
      <c r="K615" s="136">
        <v>1087</v>
      </c>
      <c r="L615" s="136">
        <v>679</v>
      </c>
      <c r="M615" s="18">
        <f t="shared" si="51"/>
        <v>-3.9871168768038479E-2</v>
      </c>
      <c r="N615" s="18">
        <f t="shared" si="54"/>
        <v>3.9871168768038479E-2</v>
      </c>
      <c r="O615" s="237"/>
      <c r="P615" s="19" t="str">
        <f t="shared" si="50"/>
        <v>TRUE</v>
      </c>
      <c r="Q615" s="8" t="b">
        <f t="shared" si="52"/>
        <v>0</v>
      </c>
      <c r="R615" s="9" t="str">
        <f t="shared" si="53"/>
        <v>TRUE</v>
      </c>
      <c r="S615" s="2"/>
    </row>
    <row r="616" spans="1:19" ht="12.75" x14ac:dyDescent="0.2">
      <c r="A616" s="231"/>
      <c r="B616" s="26"/>
      <c r="C616" s="234"/>
      <c r="D616" s="29" t="s">
        <v>212</v>
      </c>
      <c r="E616" s="20">
        <v>0.43218466082578649</v>
      </c>
      <c r="F616" s="18">
        <v>0.41014163547455029</v>
      </c>
      <c r="G616" s="18">
        <v>0.45475862007793666</v>
      </c>
      <c r="H616" s="20">
        <v>0.3624346072208306</v>
      </c>
      <c r="I616" s="18">
        <v>0.34504456941411843</v>
      </c>
      <c r="J616" s="18">
        <v>0.38051185713820657</v>
      </c>
      <c r="K616" s="136">
        <v>994</v>
      </c>
      <c r="L616" s="136">
        <v>794</v>
      </c>
      <c r="M616" s="18">
        <f t="shared" si="51"/>
        <v>6.9750053604955897E-2</v>
      </c>
      <c r="N616" s="18">
        <f t="shared" si="54"/>
        <v>6.9750053604955897E-2</v>
      </c>
      <c r="O616" s="237"/>
      <c r="P616" s="19" t="str">
        <f t="shared" si="50"/>
        <v>TRUE</v>
      </c>
      <c r="Q616" s="8" t="str">
        <f t="shared" si="52"/>
        <v>TRUE</v>
      </c>
      <c r="R616" s="9" t="b">
        <f t="shared" si="53"/>
        <v>0</v>
      </c>
      <c r="S616" s="2"/>
    </row>
    <row r="617" spans="1:19" ht="12.75" customHeight="1" x14ac:dyDescent="0.2">
      <c r="A617" s="231" t="s">
        <v>260</v>
      </c>
      <c r="B617" s="27"/>
      <c r="C617" s="235"/>
      <c r="D617" s="29" t="s">
        <v>213</v>
      </c>
      <c r="E617" s="20">
        <v>0.10450582839917594</v>
      </c>
      <c r="F617" s="18">
        <v>9.146335966952121E-2</v>
      </c>
      <c r="G617" s="18">
        <v>0.11904731048594408</v>
      </c>
      <c r="H617" s="20">
        <v>9.0292641119147032E-2</v>
      </c>
      <c r="I617" s="18">
        <v>8.0231632080313406E-2</v>
      </c>
      <c r="J617" s="18">
        <v>0.10139522821021807</v>
      </c>
      <c r="K617" s="136">
        <v>241</v>
      </c>
      <c r="L617" s="136">
        <v>186</v>
      </c>
      <c r="M617" s="18">
        <f t="shared" si="51"/>
        <v>1.4213187280028905E-2</v>
      </c>
      <c r="N617" s="18">
        <f t="shared" si="54"/>
        <v>1.4213187280028905E-2</v>
      </c>
      <c r="O617" s="237"/>
      <c r="P617" s="19" t="str">
        <f t="shared" si="50"/>
        <v/>
      </c>
      <c r="Q617" s="8" t="b">
        <f t="shared" si="52"/>
        <v>0</v>
      </c>
      <c r="R617" s="9" t="b">
        <f t="shared" si="53"/>
        <v>0</v>
      </c>
      <c r="S617" s="2"/>
    </row>
    <row r="618" spans="1:19" ht="15" customHeight="1" x14ac:dyDescent="0.2">
      <c r="A618" s="231" t="s">
        <v>307</v>
      </c>
      <c r="B618" s="25" t="s">
        <v>948</v>
      </c>
      <c r="C618" s="233" t="s">
        <v>324</v>
      </c>
      <c r="D618" s="29" t="s">
        <v>118</v>
      </c>
      <c r="E618" s="20">
        <v>0.35385824717369885</v>
      </c>
      <c r="F618" s="18">
        <v>0.3322886025494366</v>
      </c>
      <c r="G618" s="18">
        <v>0.37534710338764965</v>
      </c>
      <c r="H618" s="20">
        <v>0.32510864390532107</v>
      </c>
      <c r="I618" s="18">
        <v>0.30807415023705581</v>
      </c>
      <c r="J618" s="18">
        <v>0.34263910918812501</v>
      </c>
      <c r="K618" s="136">
        <v>927</v>
      </c>
      <c r="L618" s="136">
        <v>657</v>
      </c>
      <c r="M618" s="18">
        <f t="shared" si="51"/>
        <v>2.8749603268377777E-2</v>
      </c>
      <c r="N618" s="18">
        <f t="shared" si="54"/>
        <v>2.8749603268377777E-2</v>
      </c>
      <c r="O618" s="236">
        <f>AVERAGE(N618:N621)</f>
        <v>1.4374801634189357E-2</v>
      </c>
      <c r="P618" s="19" t="str">
        <f t="shared" si="50"/>
        <v/>
      </c>
      <c r="Q618" s="8" t="b">
        <f t="shared" si="52"/>
        <v>0</v>
      </c>
      <c r="R618" s="9" t="b">
        <f t="shared" si="53"/>
        <v>0</v>
      </c>
      <c r="S618" s="2"/>
    </row>
    <row r="619" spans="1:19" ht="12.75" customHeight="1" x14ac:dyDescent="0.2">
      <c r="A619" s="231" t="s">
        <v>260</v>
      </c>
      <c r="B619" s="26"/>
      <c r="C619" s="234"/>
      <c r="D619" s="29" t="s">
        <v>211</v>
      </c>
      <c r="E619" s="20">
        <v>0.45444549704856085</v>
      </c>
      <c r="F619" s="18">
        <v>0.43219269133672078</v>
      </c>
      <c r="G619" s="18">
        <v>0.4770371680051817</v>
      </c>
      <c r="H619" s="20">
        <v>0.48003695437502925</v>
      </c>
      <c r="I619" s="18">
        <v>0.46173054990724993</v>
      </c>
      <c r="J619" s="18">
        <v>0.49859387750121498</v>
      </c>
      <c r="K619" s="136">
        <v>1373</v>
      </c>
      <c r="L619" s="136">
        <v>876</v>
      </c>
      <c r="M619" s="18">
        <f t="shared" si="51"/>
        <v>-2.5591457326468392E-2</v>
      </c>
      <c r="N619" s="18">
        <f t="shared" si="54"/>
        <v>2.5591457326468392E-2</v>
      </c>
      <c r="O619" s="237"/>
      <c r="P619" s="19" t="str">
        <f t="shared" si="50"/>
        <v/>
      </c>
      <c r="Q619" s="8" t="b">
        <f t="shared" si="52"/>
        <v>0</v>
      </c>
      <c r="R619" s="9" t="b">
        <f t="shared" si="53"/>
        <v>0</v>
      </c>
      <c r="S619" s="2"/>
    </row>
    <row r="620" spans="1:19" ht="12.75" x14ac:dyDescent="0.2">
      <c r="A620" s="231"/>
      <c r="B620" s="26"/>
      <c r="C620" s="234"/>
      <c r="D620" s="29" t="s">
        <v>212</v>
      </c>
      <c r="E620" s="20">
        <v>0.16502202577661979</v>
      </c>
      <c r="F620" s="18">
        <v>0.1487016291958323</v>
      </c>
      <c r="G620" s="18">
        <v>0.18213236793050711</v>
      </c>
      <c r="H620" s="20">
        <v>0.16785250794456538</v>
      </c>
      <c r="I620" s="18">
        <v>0.15428480106926648</v>
      </c>
      <c r="J620" s="18">
        <v>0.18185781448948155</v>
      </c>
      <c r="K620" s="136">
        <v>444</v>
      </c>
      <c r="L620" s="136">
        <v>313</v>
      </c>
      <c r="M620" s="18">
        <f t="shared" si="51"/>
        <v>-2.8304821679455971E-3</v>
      </c>
      <c r="N620" s="18">
        <f t="shared" si="54"/>
        <v>2.8304821679455971E-3</v>
      </c>
      <c r="O620" s="237"/>
      <c r="P620" s="19" t="str">
        <f t="shared" si="50"/>
        <v/>
      </c>
      <c r="Q620" s="8" t="b">
        <f t="shared" si="52"/>
        <v>0</v>
      </c>
      <c r="R620" s="9" t="b">
        <f t="shared" si="53"/>
        <v>0</v>
      </c>
      <c r="S620" s="2"/>
    </row>
    <row r="621" spans="1:19" ht="12.75" customHeight="1" x14ac:dyDescent="0.2">
      <c r="A621" s="231" t="s">
        <v>260</v>
      </c>
      <c r="B621" s="27"/>
      <c r="C621" s="235"/>
      <c r="D621" s="29" t="s">
        <v>213</v>
      </c>
      <c r="E621" s="20">
        <v>2.6674230001119011E-2</v>
      </c>
      <c r="F621" s="18">
        <v>1.9905634009038789E-2</v>
      </c>
      <c r="G621" s="18">
        <v>3.4394905382900132E-2</v>
      </c>
      <c r="H621" s="20">
        <v>2.7001893775084673E-2</v>
      </c>
      <c r="I621" s="18">
        <v>2.1449274712746314E-2</v>
      </c>
      <c r="J621" s="18">
        <v>3.3421355051766466E-2</v>
      </c>
      <c r="K621" s="136">
        <v>75</v>
      </c>
      <c r="L621" s="136">
        <v>46</v>
      </c>
      <c r="M621" s="18">
        <f t="shared" si="51"/>
        <v>-3.2766377396566126E-4</v>
      </c>
      <c r="N621" s="18">
        <f t="shared" si="54"/>
        <v>3.2766377396566126E-4</v>
      </c>
      <c r="O621" s="237"/>
      <c r="P621" s="19" t="str">
        <f t="shared" si="50"/>
        <v/>
      </c>
      <c r="Q621" s="8" t="b">
        <f t="shared" si="52"/>
        <v>0</v>
      </c>
      <c r="R621" s="9" t="b">
        <f t="shared" si="53"/>
        <v>0</v>
      </c>
      <c r="S621" s="2"/>
    </row>
    <row r="622" spans="1:19" ht="15" customHeight="1" x14ac:dyDescent="0.2">
      <c r="A622" s="231" t="s">
        <v>307</v>
      </c>
      <c r="B622" s="25" t="s">
        <v>949</v>
      </c>
      <c r="C622" s="233" t="s">
        <v>325</v>
      </c>
      <c r="D622" s="29" t="s">
        <v>118</v>
      </c>
      <c r="E622" s="20">
        <v>0.1794074439133248</v>
      </c>
      <c r="F622" s="18">
        <v>0.16239238043740356</v>
      </c>
      <c r="G622" s="18">
        <v>0.19693923375461486</v>
      </c>
      <c r="H622" s="20">
        <v>0.14616989186389567</v>
      </c>
      <c r="I622" s="18">
        <v>0.13361957065035704</v>
      </c>
      <c r="J622" s="18">
        <v>0.15972065698640914</v>
      </c>
      <c r="K622" s="136">
        <v>415</v>
      </c>
      <c r="L622" s="136">
        <v>327</v>
      </c>
      <c r="M622" s="18">
        <f t="shared" si="51"/>
        <v>3.3237552049429131E-2</v>
      </c>
      <c r="N622" s="18">
        <f t="shared" si="54"/>
        <v>3.3237552049429131E-2</v>
      </c>
      <c r="O622" s="236">
        <f>AVERAGE(N622:N625)</f>
        <v>1.6618776024715287E-2</v>
      </c>
      <c r="P622" s="19" t="str">
        <f t="shared" ref="P622:P685" si="55">IF(OR(Q622="TRUE", R622="TRUE"), "TRUE", "")</f>
        <v>TRUE</v>
      </c>
      <c r="Q622" s="8" t="str">
        <f t="shared" si="52"/>
        <v>TRUE</v>
      </c>
      <c r="R622" s="9" t="b">
        <f t="shared" si="53"/>
        <v>0</v>
      </c>
      <c r="S622" s="2"/>
    </row>
    <row r="623" spans="1:19" ht="12.75" x14ac:dyDescent="0.2">
      <c r="A623" s="231" t="s">
        <v>260</v>
      </c>
      <c r="B623" s="26"/>
      <c r="C623" s="234"/>
      <c r="D623" s="29" t="s">
        <v>211</v>
      </c>
      <c r="E623" s="20">
        <v>0.25037659789238309</v>
      </c>
      <c r="F623" s="18">
        <v>0.23139497961008293</v>
      </c>
      <c r="G623" s="18">
        <v>0.27042468901408423</v>
      </c>
      <c r="H623" s="20">
        <v>0.27210646034890523</v>
      </c>
      <c r="I623" s="18">
        <v>0.25582151270528364</v>
      </c>
      <c r="J623" s="18">
        <v>0.28868094631087449</v>
      </c>
      <c r="K623" s="136">
        <v>763</v>
      </c>
      <c r="L623" s="136">
        <v>484</v>
      </c>
      <c r="M623" s="18">
        <f t="shared" si="51"/>
        <v>-2.1729862456522142E-2</v>
      </c>
      <c r="N623" s="18">
        <f t="shared" si="54"/>
        <v>2.1729862456522142E-2</v>
      </c>
      <c r="O623" s="237"/>
      <c r="P623" s="19" t="str">
        <f t="shared" si="55"/>
        <v/>
      </c>
      <c r="Q623" s="8" t="b">
        <f t="shared" si="52"/>
        <v>0</v>
      </c>
      <c r="R623" s="9" t="b">
        <f t="shared" si="53"/>
        <v>0</v>
      </c>
      <c r="S623" s="2"/>
    </row>
    <row r="624" spans="1:19" ht="12.75" x14ac:dyDescent="0.2">
      <c r="A624" s="231"/>
      <c r="B624" s="26"/>
      <c r="C624" s="234"/>
      <c r="D624" s="29" t="s">
        <v>212</v>
      </c>
      <c r="E624" s="20">
        <v>0.2843410706642337</v>
      </c>
      <c r="F624" s="18">
        <v>0.26436947878112088</v>
      </c>
      <c r="G624" s="18">
        <v>0.30500007203241852</v>
      </c>
      <c r="H624" s="20">
        <v>0.28754510315861526</v>
      </c>
      <c r="I624" s="18">
        <v>0.27114763887006954</v>
      </c>
      <c r="J624" s="18">
        <v>0.30457272138714508</v>
      </c>
      <c r="K624" s="136">
        <v>807</v>
      </c>
      <c r="L624" s="136">
        <v>542</v>
      </c>
      <c r="M624" s="18">
        <f t="shared" si="51"/>
        <v>-3.204032494381559E-3</v>
      </c>
      <c r="N624" s="18">
        <f t="shared" si="54"/>
        <v>3.204032494381559E-3</v>
      </c>
      <c r="O624" s="237"/>
      <c r="P624" s="19" t="str">
        <f t="shared" si="55"/>
        <v/>
      </c>
      <c r="Q624" s="8" t="b">
        <f t="shared" si="52"/>
        <v>0</v>
      </c>
      <c r="R624" s="9" t="b">
        <f t="shared" si="53"/>
        <v>0</v>
      </c>
      <c r="S624" s="2"/>
    </row>
    <row r="625" spans="1:19" ht="12.75" x14ac:dyDescent="0.2">
      <c r="A625" s="231" t="s">
        <v>260</v>
      </c>
      <c r="B625" s="27"/>
      <c r="C625" s="235"/>
      <c r="D625" s="29" t="s">
        <v>213</v>
      </c>
      <c r="E625" s="20">
        <v>0.28587488753005696</v>
      </c>
      <c r="F625" s="18">
        <v>0.26591872634031843</v>
      </c>
      <c r="G625" s="18">
        <v>0.30661722510167799</v>
      </c>
      <c r="H625" s="20">
        <v>0.29417854462858528</v>
      </c>
      <c r="I625" s="18">
        <v>0.27777331713536074</v>
      </c>
      <c r="J625" s="18">
        <v>0.31142750037057865</v>
      </c>
      <c r="K625" s="136">
        <v>830</v>
      </c>
      <c r="L625" s="136">
        <v>539</v>
      </c>
      <c r="M625" s="18">
        <f t="shared" si="51"/>
        <v>-8.3036570985283165E-3</v>
      </c>
      <c r="N625" s="18">
        <f t="shared" si="54"/>
        <v>8.3036570985283165E-3</v>
      </c>
      <c r="O625" s="237"/>
      <c r="P625" s="19" t="str">
        <f t="shared" si="55"/>
        <v/>
      </c>
      <c r="Q625" s="8" t="b">
        <f t="shared" si="52"/>
        <v>0</v>
      </c>
      <c r="R625" s="9" t="b">
        <f t="shared" si="53"/>
        <v>0</v>
      </c>
      <c r="S625" s="2"/>
    </row>
    <row r="626" spans="1:19" ht="12.75" x14ac:dyDescent="0.2">
      <c r="A626" s="231" t="s">
        <v>260</v>
      </c>
      <c r="B626" s="25" t="s">
        <v>950</v>
      </c>
      <c r="C626" s="233" t="s">
        <v>326</v>
      </c>
      <c r="D626" s="28" t="s">
        <v>327</v>
      </c>
      <c r="E626" s="20">
        <v>0.20265542154882152</v>
      </c>
      <c r="F626" s="18">
        <v>0.18448147612958479</v>
      </c>
      <c r="G626" s="18">
        <v>0.22225315125007583</v>
      </c>
      <c r="H626" s="20">
        <v>0.29140042063865929</v>
      </c>
      <c r="I626" s="18">
        <v>0.2739468985268475</v>
      </c>
      <c r="J626" s="18">
        <v>0.30940223208507134</v>
      </c>
      <c r="K626" s="136">
        <v>732</v>
      </c>
      <c r="L626" s="136">
        <v>365</v>
      </c>
      <c r="M626" s="18">
        <f t="shared" si="51"/>
        <v>-8.8744999089837767E-2</v>
      </c>
      <c r="N626" s="18">
        <f t="shared" si="54"/>
        <v>8.8744999089837767E-2</v>
      </c>
      <c r="O626" s="236">
        <f>AVERAGE(N626:N629)</f>
        <v>4.4372499544917926E-2</v>
      </c>
      <c r="P626" s="19" t="str">
        <f t="shared" si="55"/>
        <v>TRUE</v>
      </c>
      <c r="Q626" s="8" t="b">
        <f t="shared" si="52"/>
        <v>0</v>
      </c>
      <c r="R626" s="9" t="str">
        <f t="shared" si="53"/>
        <v>TRUE</v>
      </c>
      <c r="S626" s="2"/>
    </row>
    <row r="627" spans="1:19" ht="12.75" x14ac:dyDescent="0.2">
      <c r="A627" s="231" t="s">
        <v>260</v>
      </c>
      <c r="B627" s="26"/>
      <c r="C627" s="234"/>
      <c r="D627" s="28" t="s">
        <v>328</v>
      </c>
      <c r="E627" s="20">
        <v>0.58235294760016765</v>
      </c>
      <c r="F627" s="18">
        <v>0.5588894592483572</v>
      </c>
      <c r="G627" s="18">
        <v>0.60520520298026415</v>
      </c>
      <c r="H627" s="20">
        <v>0.5373021854937271</v>
      </c>
      <c r="I627" s="18">
        <v>0.51777889306489844</v>
      </c>
      <c r="J627" s="18">
        <v>0.55667962601182563</v>
      </c>
      <c r="K627" s="136">
        <v>1345</v>
      </c>
      <c r="L627" s="136">
        <v>1030</v>
      </c>
      <c r="M627" s="18">
        <f t="shared" si="51"/>
        <v>4.5050762106440545E-2</v>
      </c>
      <c r="N627" s="18">
        <f t="shared" si="54"/>
        <v>4.5050762106440545E-2</v>
      </c>
      <c r="O627" s="237"/>
      <c r="P627" s="19" t="str">
        <f t="shared" si="55"/>
        <v>TRUE</v>
      </c>
      <c r="Q627" s="8" t="str">
        <f t="shared" si="52"/>
        <v>TRUE</v>
      </c>
      <c r="R627" s="9" t="b">
        <f t="shared" si="53"/>
        <v>0</v>
      </c>
      <c r="S627" s="2"/>
    </row>
    <row r="628" spans="1:19" ht="12.75" x14ac:dyDescent="0.2">
      <c r="A628" s="231"/>
      <c r="B628" s="26"/>
      <c r="C628" s="234"/>
      <c r="D628" s="28" t="s">
        <v>329</v>
      </c>
      <c r="E628" s="20">
        <v>0.18666770032394109</v>
      </c>
      <c r="F628" s="18">
        <v>0.16899806309141874</v>
      </c>
      <c r="G628" s="18">
        <v>0.20560612666820555</v>
      </c>
      <c r="H628" s="20">
        <v>0.14902940654112465</v>
      </c>
      <c r="I628" s="18">
        <v>0.1355928672577611</v>
      </c>
      <c r="J628" s="18">
        <v>0.1633880388003176</v>
      </c>
      <c r="K628" s="136">
        <v>369</v>
      </c>
      <c r="L628" s="136">
        <v>300</v>
      </c>
      <c r="M628" s="18">
        <f t="shared" si="51"/>
        <v>3.763829378281644E-2</v>
      </c>
      <c r="N628" s="18">
        <f t="shared" si="54"/>
        <v>3.763829378281644E-2</v>
      </c>
      <c r="O628" s="237"/>
      <c r="P628" s="19" t="str">
        <f t="shared" si="55"/>
        <v>TRUE</v>
      </c>
      <c r="Q628" s="8" t="str">
        <f t="shared" si="52"/>
        <v>TRUE</v>
      </c>
      <c r="R628" s="9" t="b">
        <f t="shared" si="53"/>
        <v>0</v>
      </c>
      <c r="S628" s="2"/>
    </row>
    <row r="629" spans="1:19" ht="12.75" x14ac:dyDescent="0.2">
      <c r="A629" s="231" t="s">
        <v>260</v>
      </c>
      <c r="B629" s="27"/>
      <c r="C629" s="235"/>
      <c r="D629" s="28" t="s">
        <v>330</v>
      </c>
      <c r="E629" s="20">
        <v>2.8323930527067942E-2</v>
      </c>
      <c r="F629" s="18">
        <v>2.1153068265414569E-2</v>
      </c>
      <c r="G629" s="18">
        <v>3.6735646105200859E-2</v>
      </c>
      <c r="H629" s="20">
        <v>2.2267987326490976E-2</v>
      </c>
      <c r="I629" s="18">
        <v>1.698863458295486E-2</v>
      </c>
      <c r="J629" s="18">
        <v>2.8515662229860017E-2</v>
      </c>
      <c r="K629" s="136">
        <v>58</v>
      </c>
      <c r="L629" s="136">
        <v>43</v>
      </c>
      <c r="M629" s="18">
        <f t="shared" si="51"/>
        <v>6.0559432005769659E-3</v>
      </c>
      <c r="N629" s="18">
        <f t="shared" si="54"/>
        <v>6.0559432005769659E-3</v>
      </c>
      <c r="O629" s="237"/>
      <c r="P629" s="19" t="str">
        <f t="shared" si="55"/>
        <v/>
      </c>
      <c r="Q629" s="8" t="b">
        <f t="shared" si="52"/>
        <v>0</v>
      </c>
      <c r="R629" s="9" t="b">
        <f t="shared" si="53"/>
        <v>0</v>
      </c>
      <c r="S629" s="2"/>
    </row>
    <row r="630" spans="1:19" ht="12.75" x14ac:dyDescent="0.2">
      <c r="A630" s="231" t="s">
        <v>260</v>
      </c>
      <c r="B630" s="25" t="s">
        <v>951</v>
      </c>
      <c r="C630" s="233" t="s">
        <v>331</v>
      </c>
      <c r="D630" s="28" t="s">
        <v>13</v>
      </c>
      <c r="E630" s="20">
        <v>0.74190042412696822</v>
      </c>
      <c r="F630" s="18">
        <v>0.72057411793048232</v>
      </c>
      <c r="G630" s="18">
        <v>0.76167931801176214</v>
      </c>
      <c r="H630" s="20">
        <v>0.7529328783563991</v>
      </c>
      <c r="I630" s="18">
        <v>0.73573635944002658</v>
      </c>
      <c r="J630" s="18">
        <v>0.76945151384983534</v>
      </c>
      <c r="K630" s="136">
        <v>1911</v>
      </c>
      <c r="L630" s="136">
        <v>1282</v>
      </c>
      <c r="M630" s="18">
        <f t="shared" si="51"/>
        <v>-1.1032454229430888E-2</v>
      </c>
      <c r="N630" s="18">
        <f t="shared" si="54"/>
        <v>1.1032454229430888E-2</v>
      </c>
      <c r="O630" s="224">
        <f>AVERAGE(N630:N631)</f>
        <v>1.103245422943E-2</v>
      </c>
      <c r="P630" s="19" t="str">
        <f t="shared" si="55"/>
        <v/>
      </c>
      <c r="Q630" s="8" t="b">
        <f t="shared" si="52"/>
        <v>0</v>
      </c>
      <c r="R630" s="9" t="b">
        <f t="shared" si="53"/>
        <v>0</v>
      </c>
      <c r="S630" s="2"/>
    </row>
    <row r="631" spans="1:19" ht="12.75" x14ac:dyDescent="0.2">
      <c r="A631" s="231" t="s">
        <v>260</v>
      </c>
      <c r="B631" s="27"/>
      <c r="C631" s="235"/>
      <c r="D631" s="28" t="s">
        <v>14</v>
      </c>
      <c r="E631" s="20">
        <v>0.25809957587303078</v>
      </c>
      <c r="F631" s="18">
        <v>0.23776213818706668</v>
      </c>
      <c r="G631" s="18">
        <v>0.27883756854574893</v>
      </c>
      <c r="H631" s="20">
        <v>0.24706712164360167</v>
      </c>
      <c r="I631" s="18">
        <v>0.23054848615016466</v>
      </c>
      <c r="J631" s="18">
        <v>0.26426364055997342</v>
      </c>
      <c r="K631" s="136">
        <v>586</v>
      </c>
      <c r="L631" s="136">
        <v>457</v>
      </c>
      <c r="M631" s="18">
        <f t="shared" si="51"/>
        <v>1.1032454229429112E-2</v>
      </c>
      <c r="N631" s="18">
        <f t="shared" si="54"/>
        <v>1.1032454229429112E-2</v>
      </c>
      <c r="O631" s="224"/>
      <c r="P631" s="19" t="str">
        <f t="shared" si="55"/>
        <v/>
      </c>
      <c r="Q631" s="8" t="b">
        <f t="shared" si="52"/>
        <v>0</v>
      </c>
      <c r="R631" s="9" t="b">
        <f t="shared" si="53"/>
        <v>0</v>
      </c>
      <c r="S631" s="2"/>
    </row>
    <row r="632" spans="1:19" ht="12.75" x14ac:dyDescent="0.2">
      <c r="A632" s="231" t="s">
        <v>260</v>
      </c>
      <c r="B632" s="25" t="s">
        <v>952</v>
      </c>
      <c r="C632" s="233" t="s">
        <v>332</v>
      </c>
      <c r="D632" s="28" t="s">
        <v>13</v>
      </c>
      <c r="E632" s="20">
        <v>0.78205641848080276</v>
      </c>
      <c r="F632" s="18">
        <v>0.75921306920724618</v>
      </c>
      <c r="G632" s="18">
        <v>0.80420118577597544</v>
      </c>
      <c r="H632" s="20">
        <v>0.78057913828248293</v>
      </c>
      <c r="I632" s="18">
        <v>0.7614651307682001</v>
      </c>
      <c r="J632" s="18">
        <v>0.79875566648449436</v>
      </c>
      <c r="K632" s="136">
        <v>1506</v>
      </c>
      <c r="L632" s="136">
        <v>1018</v>
      </c>
      <c r="M632" s="18">
        <f t="shared" si="51"/>
        <v>1.4772801983198303E-3</v>
      </c>
      <c r="N632" s="18">
        <f t="shared" si="54"/>
        <v>1.4772801983198303E-3</v>
      </c>
      <c r="O632" s="224">
        <f>AVERAGE(N632:N633)</f>
        <v>1.4772801983211625E-3</v>
      </c>
      <c r="P632" s="19" t="str">
        <f t="shared" si="55"/>
        <v/>
      </c>
      <c r="Q632" s="8" t="b">
        <f t="shared" si="52"/>
        <v>0</v>
      </c>
      <c r="R632" s="9" t="b">
        <f t="shared" si="53"/>
        <v>0</v>
      </c>
      <c r="S632" s="2"/>
    </row>
    <row r="633" spans="1:19" ht="12.75" x14ac:dyDescent="0.2">
      <c r="A633" s="231" t="s">
        <v>260</v>
      </c>
      <c r="B633" s="27"/>
      <c r="C633" s="235"/>
      <c r="D633" s="28" t="s">
        <v>14</v>
      </c>
      <c r="E633" s="20">
        <v>0.21794358151919618</v>
      </c>
      <c r="F633" s="18">
        <v>0.19579881422402462</v>
      </c>
      <c r="G633" s="18">
        <v>0.24078693079275382</v>
      </c>
      <c r="H633" s="20">
        <v>0.21942086171751868</v>
      </c>
      <c r="I633" s="18">
        <v>0.20124433351550561</v>
      </c>
      <c r="J633" s="18">
        <v>0.2385348692317999</v>
      </c>
      <c r="K633" s="136">
        <v>403</v>
      </c>
      <c r="L633" s="136">
        <v>264</v>
      </c>
      <c r="M633" s="18">
        <f t="shared" si="51"/>
        <v>-1.4772801983224948E-3</v>
      </c>
      <c r="N633" s="18">
        <f t="shared" si="54"/>
        <v>1.4772801983224948E-3</v>
      </c>
      <c r="O633" s="224"/>
      <c r="P633" s="19" t="str">
        <f t="shared" si="55"/>
        <v/>
      </c>
      <c r="Q633" s="8" t="b">
        <f t="shared" si="52"/>
        <v>0</v>
      </c>
      <c r="R633" s="9" t="b">
        <f t="shared" si="53"/>
        <v>0</v>
      </c>
      <c r="S633" s="2"/>
    </row>
    <row r="634" spans="1:19" ht="12.75" x14ac:dyDescent="0.2">
      <c r="A634" s="231" t="s">
        <v>260</v>
      </c>
      <c r="B634" s="25" t="s">
        <v>953</v>
      </c>
      <c r="C634" s="233" t="s">
        <v>333</v>
      </c>
      <c r="D634" s="28" t="s">
        <v>13</v>
      </c>
      <c r="E634" s="20">
        <v>0.37193581628619882</v>
      </c>
      <c r="F634" s="18">
        <v>0.34575291054251167</v>
      </c>
      <c r="G634" s="18">
        <v>0.39843077376305802</v>
      </c>
      <c r="H634" s="20">
        <v>0.38506312293746059</v>
      </c>
      <c r="I634" s="18">
        <v>0.36316767742577388</v>
      </c>
      <c r="J634" s="18">
        <v>0.40715458374915753</v>
      </c>
      <c r="K634" s="136">
        <v>715</v>
      </c>
      <c r="L634" s="136">
        <v>456</v>
      </c>
      <c r="M634" s="18">
        <f t="shared" si="51"/>
        <v>-1.3127306651261772E-2</v>
      </c>
      <c r="N634" s="18">
        <f t="shared" si="54"/>
        <v>1.3127306651261772E-2</v>
      </c>
      <c r="O634" s="224">
        <f>AVERAGE(N634:N635)</f>
        <v>1.3127306651260801E-2</v>
      </c>
      <c r="P634" s="19" t="str">
        <f t="shared" si="55"/>
        <v/>
      </c>
      <c r="Q634" s="8" t="b">
        <f t="shared" si="52"/>
        <v>0</v>
      </c>
      <c r="R634" s="9" t="b">
        <f t="shared" si="53"/>
        <v>0</v>
      </c>
      <c r="S634" s="2"/>
    </row>
    <row r="635" spans="1:19" ht="12.75" x14ac:dyDescent="0.2">
      <c r="A635" s="231" t="s">
        <v>260</v>
      </c>
      <c r="B635" s="27"/>
      <c r="C635" s="235"/>
      <c r="D635" s="28" t="s">
        <v>14</v>
      </c>
      <c r="E635" s="20">
        <v>0.62806418371380102</v>
      </c>
      <c r="F635" s="18">
        <v>0.60156922623694198</v>
      </c>
      <c r="G635" s="18">
        <v>0.65424708945748833</v>
      </c>
      <c r="H635" s="20">
        <v>0.61493687706254119</v>
      </c>
      <c r="I635" s="18">
        <v>0.59284541625084242</v>
      </c>
      <c r="J635" s="18">
        <v>0.63683232257422606</v>
      </c>
      <c r="K635" s="136">
        <v>1181</v>
      </c>
      <c r="L635" s="136">
        <v>826</v>
      </c>
      <c r="M635" s="18">
        <f t="shared" si="51"/>
        <v>1.3127306651259829E-2</v>
      </c>
      <c r="N635" s="18">
        <f t="shared" si="54"/>
        <v>1.3127306651259829E-2</v>
      </c>
      <c r="O635" s="224"/>
      <c r="P635" s="19" t="str">
        <f t="shared" si="55"/>
        <v/>
      </c>
      <c r="Q635" s="8" t="b">
        <f t="shared" si="52"/>
        <v>0</v>
      </c>
      <c r="R635" s="9" t="b">
        <f t="shared" si="53"/>
        <v>0</v>
      </c>
      <c r="S635" s="2"/>
    </row>
    <row r="636" spans="1:19" ht="12.75" x14ac:dyDescent="0.2">
      <c r="A636" s="231" t="s">
        <v>260</v>
      </c>
      <c r="B636" s="25" t="s">
        <v>954</v>
      </c>
      <c r="C636" s="233" t="s">
        <v>334</v>
      </c>
      <c r="D636" s="28" t="s">
        <v>13</v>
      </c>
      <c r="E636" s="20">
        <v>0.36588588732977728</v>
      </c>
      <c r="F636" s="18">
        <v>0.34042297563860524</v>
      </c>
      <c r="G636" s="18">
        <v>0.39294068265889837</v>
      </c>
      <c r="H636" s="20">
        <v>0.39515067090218992</v>
      </c>
      <c r="I636" s="18">
        <v>0.37324655502244808</v>
      </c>
      <c r="J636" s="18">
        <v>0.41747670958121907</v>
      </c>
      <c r="K636" s="136">
        <v>759</v>
      </c>
      <c r="L636" s="136">
        <v>462</v>
      </c>
      <c r="M636" s="18">
        <f t="shared" si="51"/>
        <v>-2.9264783572412634E-2</v>
      </c>
      <c r="N636" s="18">
        <f t="shared" si="54"/>
        <v>2.9264783572412634E-2</v>
      </c>
      <c r="O636" s="224">
        <f>AVERAGE(N636:N637)</f>
        <v>2.9264783572411607E-2</v>
      </c>
      <c r="P636" s="19" t="str">
        <f t="shared" si="55"/>
        <v/>
      </c>
      <c r="Q636" s="8" t="b">
        <f t="shared" si="52"/>
        <v>0</v>
      </c>
      <c r="R636" s="9" t="b">
        <f t="shared" si="53"/>
        <v>0</v>
      </c>
      <c r="S636" s="2"/>
    </row>
    <row r="637" spans="1:19" ht="12.75" customHeight="1" x14ac:dyDescent="0.2">
      <c r="A637" s="231" t="s">
        <v>260</v>
      </c>
      <c r="B637" s="27"/>
      <c r="C637" s="235"/>
      <c r="D637" s="28" t="s">
        <v>14</v>
      </c>
      <c r="E637" s="20">
        <v>0.63411411267022255</v>
      </c>
      <c r="F637" s="18">
        <v>0.60784390731251459</v>
      </c>
      <c r="G637" s="18">
        <v>0.66033815239744542</v>
      </c>
      <c r="H637" s="20">
        <v>0.60484932909781197</v>
      </c>
      <c r="I637" s="18">
        <v>0.58252329041878093</v>
      </c>
      <c r="J637" s="18">
        <v>0.62675344497755192</v>
      </c>
      <c r="K637" s="136">
        <v>1138</v>
      </c>
      <c r="L637" s="136">
        <v>820</v>
      </c>
      <c r="M637" s="18">
        <f t="shared" si="51"/>
        <v>2.926478357241058E-2</v>
      </c>
      <c r="N637" s="18">
        <f t="shared" si="54"/>
        <v>2.926478357241058E-2</v>
      </c>
      <c r="O637" s="224"/>
      <c r="P637" s="19" t="str">
        <f t="shared" si="55"/>
        <v/>
      </c>
      <c r="Q637" s="8" t="b">
        <f t="shared" si="52"/>
        <v>0</v>
      </c>
      <c r="R637" s="9" t="b">
        <f t="shared" si="53"/>
        <v>0</v>
      </c>
      <c r="S637" s="2"/>
    </row>
    <row r="638" spans="1:19" ht="15" customHeight="1" x14ac:dyDescent="0.2">
      <c r="A638" s="231" t="s">
        <v>260</v>
      </c>
      <c r="B638" s="25" t="s">
        <v>955</v>
      </c>
      <c r="C638" s="233" t="s">
        <v>335</v>
      </c>
      <c r="D638" s="28" t="s">
        <v>13</v>
      </c>
      <c r="E638" s="20">
        <v>0.67664928843186534</v>
      </c>
      <c r="F638" s="18">
        <v>0.65417571763506321</v>
      </c>
      <c r="G638" s="18">
        <v>0.69811143161170808</v>
      </c>
      <c r="H638" s="20">
        <v>0.7284110941636025</v>
      </c>
      <c r="I638" s="18">
        <v>0.71090484999835279</v>
      </c>
      <c r="J638" s="18">
        <v>0.74564441925568492</v>
      </c>
      <c r="K638" s="136">
        <v>1838</v>
      </c>
      <c r="L638" s="136">
        <v>1159</v>
      </c>
      <c r="M638" s="18">
        <f t="shared" si="51"/>
        <v>-5.1761805731737165E-2</v>
      </c>
      <c r="N638" s="18">
        <f t="shared" si="54"/>
        <v>5.1761805731737165E-2</v>
      </c>
      <c r="O638" s="224">
        <f>AVERAGE(N638:N639)</f>
        <v>5.1761805731736166E-2</v>
      </c>
      <c r="P638" s="19" t="str">
        <f t="shared" si="55"/>
        <v>TRUE</v>
      </c>
      <c r="Q638" s="8" t="b">
        <f t="shared" si="52"/>
        <v>0</v>
      </c>
      <c r="R638" s="9" t="str">
        <f t="shared" si="53"/>
        <v>TRUE</v>
      </c>
      <c r="S638" s="2"/>
    </row>
    <row r="639" spans="1:19" ht="12.75" x14ac:dyDescent="0.2">
      <c r="A639" s="231" t="s">
        <v>260</v>
      </c>
      <c r="B639" s="27"/>
      <c r="C639" s="235"/>
      <c r="D639" s="28" t="s">
        <v>14</v>
      </c>
      <c r="E639" s="20">
        <v>0.3233507115681335</v>
      </c>
      <c r="F639" s="18">
        <v>0.30188856838829198</v>
      </c>
      <c r="G639" s="18">
        <v>0.34582428236493679</v>
      </c>
      <c r="H639" s="20">
        <v>0.27158890583639833</v>
      </c>
      <c r="I639" s="18">
        <v>0.25435558074431508</v>
      </c>
      <c r="J639" s="18">
        <v>0.28909515000164721</v>
      </c>
      <c r="K639" s="136">
        <v>665</v>
      </c>
      <c r="L639" s="136">
        <v>579</v>
      </c>
      <c r="M639" s="18">
        <f t="shared" si="51"/>
        <v>5.1761805731735167E-2</v>
      </c>
      <c r="N639" s="18">
        <f t="shared" si="54"/>
        <v>5.1761805731735167E-2</v>
      </c>
      <c r="O639" s="224"/>
      <c r="P639" s="19" t="str">
        <f t="shared" si="55"/>
        <v>TRUE</v>
      </c>
      <c r="Q639" s="8" t="str">
        <f t="shared" si="52"/>
        <v>TRUE</v>
      </c>
      <c r="R639" s="9" t="b">
        <f t="shared" si="53"/>
        <v>0</v>
      </c>
      <c r="S639" s="2"/>
    </row>
    <row r="640" spans="1:19" ht="12.75" customHeight="1" x14ac:dyDescent="0.2">
      <c r="A640" s="231" t="s">
        <v>260</v>
      </c>
      <c r="B640" s="25" t="s">
        <v>956</v>
      </c>
      <c r="C640" s="233" t="s">
        <v>336</v>
      </c>
      <c r="D640" s="28" t="s">
        <v>13</v>
      </c>
      <c r="E640" s="20">
        <v>0.42844509938399172</v>
      </c>
      <c r="F640" s="18">
        <v>0.40014359537245681</v>
      </c>
      <c r="G640" s="18">
        <v>0.45662361662275297</v>
      </c>
      <c r="H640" s="20">
        <v>0.51553677554495725</v>
      </c>
      <c r="I640" s="18">
        <v>0.49242809897993522</v>
      </c>
      <c r="J640" s="18">
        <v>0.53839369233118395</v>
      </c>
      <c r="K640" s="136">
        <v>950</v>
      </c>
      <c r="L640" s="136">
        <v>509</v>
      </c>
      <c r="M640" s="18">
        <f t="shared" si="51"/>
        <v>-8.7091676160965525E-2</v>
      </c>
      <c r="N640" s="18">
        <f t="shared" si="54"/>
        <v>8.7091676160965525E-2</v>
      </c>
      <c r="O640" s="224">
        <f>AVERAGE(N640:N641)</f>
        <v>8.7091676160964943E-2</v>
      </c>
      <c r="P640" s="19" t="str">
        <f t="shared" si="55"/>
        <v>TRUE</v>
      </c>
      <c r="Q640" s="8" t="b">
        <f t="shared" si="52"/>
        <v>0</v>
      </c>
      <c r="R640" s="9" t="str">
        <f t="shared" si="53"/>
        <v>TRUE</v>
      </c>
      <c r="S640" s="2"/>
    </row>
    <row r="641" spans="1:19" ht="12.75" x14ac:dyDescent="0.2">
      <c r="A641" s="231" t="s">
        <v>260</v>
      </c>
      <c r="B641" s="27"/>
      <c r="C641" s="235"/>
      <c r="D641" s="28" t="s">
        <v>14</v>
      </c>
      <c r="E641" s="20">
        <v>0.57155490061600833</v>
      </c>
      <c r="F641" s="18">
        <v>0.54337638337724703</v>
      </c>
      <c r="G641" s="18">
        <v>0.59985640462754319</v>
      </c>
      <c r="H641" s="20">
        <v>0.48446322445504397</v>
      </c>
      <c r="I641" s="18">
        <v>0.46160630766881605</v>
      </c>
      <c r="J641" s="18">
        <v>0.50757190102006478</v>
      </c>
      <c r="K641" s="136">
        <v>874</v>
      </c>
      <c r="L641" s="136">
        <v>649</v>
      </c>
      <c r="M641" s="18">
        <f t="shared" si="51"/>
        <v>8.709167616096436E-2</v>
      </c>
      <c r="N641" s="18">
        <f t="shared" si="54"/>
        <v>8.709167616096436E-2</v>
      </c>
      <c r="O641" s="224"/>
      <c r="P641" s="19" t="str">
        <f t="shared" si="55"/>
        <v>TRUE</v>
      </c>
      <c r="Q641" s="8" t="str">
        <f t="shared" si="52"/>
        <v>TRUE</v>
      </c>
      <c r="R641" s="9" t="b">
        <f t="shared" si="53"/>
        <v>0</v>
      </c>
      <c r="S641" s="2"/>
    </row>
    <row r="642" spans="1:19" ht="15" customHeight="1" x14ac:dyDescent="0.2">
      <c r="A642" s="231" t="s">
        <v>260</v>
      </c>
      <c r="B642" s="25" t="s">
        <v>957</v>
      </c>
      <c r="C642" s="233" t="s">
        <v>337</v>
      </c>
      <c r="D642" s="28" t="s">
        <v>13</v>
      </c>
      <c r="E642" s="20">
        <v>0.29825031760283766</v>
      </c>
      <c r="F642" s="18">
        <v>0.27307235209345665</v>
      </c>
      <c r="G642" s="18">
        <v>0.32536464787310082</v>
      </c>
      <c r="H642" s="20">
        <v>0.36398854952308946</v>
      </c>
      <c r="I642" s="18">
        <v>0.34212033036932821</v>
      </c>
      <c r="J642" s="18">
        <v>0.38638839904066996</v>
      </c>
      <c r="K642" s="136">
        <v>674</v>
      </c>
      <c r="L642" s="136">
        <v>355</v>
      </c>
      <c r="M642" s="18">
        <f t="shared" si="51"/>
        <v>-6.57382319202518E-2</v>
      </c>
      <c r="N642" s="18">
        <f t="shared" si="54"/>
        <v>6.57382319202518E-2</v>
      </c>
      <c r="O642" s="224">
        <f>AVERAGE(N642:N643)</f>
        <v>6.5738231920250773E-2</v>
      </c>
      <c r="P642" s="19" t="str">
        <f t="shared" si="55"/>
        <v>TRUE</v>
      </c>
      <c r="Q642" s="8" t="b">
        <f t="shared" si="52"/>
        <v>0</v>
      </c>
      <c r="R642" s="9" t="str">
        <f t="shared" si="53"/>
        <v>TRUE</v>
      </c>
      <c r="S642" s="2"/>
    </row>
    <row r="643" spans="1:19" ht="12.75" x14ac:dyDescent="0.2">
      <c r="A643" s="231" t="s">
        <v>260</v>
      </c>
      <c r="B643" s="27"/>
      <c r="C643" s="235"/>
      <c r="D643" s="28" t="s">
        <v>14</v>
      </c>
      <c r="E643" s="20">
        <v>0.70174968239716184</v>
      </c>
      <c r="F643" s="18">
        <v>0.67550572823979949</v>
      </c>
      <c r="G643" s="18">
        <v>0.72775521290906564</v>
      </c>
      <c r="H643" s="20">
        <v>0.6360114504769121</v>
      </c>
      <c r="I643" s="18">
        <v>0.61361160095932998</v>
      </c>
      <c r="J643" s="18">
        <v>0.65787966963067168</v>
      </c>
      <c r="K643" s="136">
        <v>1144</v>
      </c>
      <c r="L643" s="136">
        <v>802</v>
      </c>
      <c r="M643" s="18">
        <f t="shared" ref="M643:M706" si="56">SUM(E643-H643)</f>
        <v>6.5738231920249746E-2</v>
      </c>
      <c r="N643" s="18">
        <f t="shared" si="54"/>
        <v>6.5738231920249746E-2</v>
      </c>
      <c r="O643" s="224"/>
      <c r="P643" s="19" t="str">
        <f t="shared" si="55"/>
        <v>TRUE</v>
      </c>
      <c r="Q643" s="8" t="str">
        <f t="shared" ref="Q643:Q706" si="57">IF(AND($F643&gt;$J643,$I643&lt;$G643),"TRUE")</f>
        <v>TRUE</v>
      </c>
      <c r="R643" s="9" t="b">
        <f t="shared" ref="R643:R706" si="58">IF($I643&gt;$G643, "TRUE")</f>
        <v>0</v>
      </c>
      <c r="S643" s="2"/>
    </row>
    <row r="644" spans="1:19" ht="12.75" customHeight="1" x14ac:dyDescent="0.2">
      <c r="A644" s="231" t="s">
        <v>260</v>
      </c>
      <c r="B644" s="25" t="s">
        <v>958</v>
      </c>
      <c r="C644" s="233" t="s">
        <v>338</v>
      </c>
      <c r="D644" s="28" t="s">
        <v>13</v>
      </c>
      <c r="E644" s="20">
        <v>0.86911928938950778</v>
      </c>
      <c r="F644" s="18">
        <v>0.84899402732910156</v>
      </c>
      <c r="G644" s="18">
        <v>0.88751100483378709</v>
      </c>
      <c r="H644" s="20">
        <v>0.8203834991351564</v>
      </c>
      <c r="I644" s="18">
        <v>0.80254537348855737</v>
      </c>
      <c r="J644" s="18">
        <v>0.83779867454420076</v>
      </c>
      <c r="K644" s="136">
        <v>1513</v>
      </c>
      <c r="L644" s="136">
        <v>1013</v>
      </c>
      <c r="M644" s="18">
        <f t="shared" si="56"/>
        <v>4.8735790254351374E-2</v>
      </c>
      <c r="N644" s="18">
        <f t="shared" si="54"/>
        <v>4.8735790254351374E-2</v>
      </c>
      <c r="O644" s="224">
        <f>AVERAGE(N644:N645)</f>
        <v>4.8735790254352207E-2</v>
      </c>
      <c r="P644" s="19" t="str">
        <f t="shared" si="55"/>
        <v>TRUE</v>
      </c>
      <c r="Q644" s="8" t="str">
        <f t="shared" si="57"/>
        <v>TRUE</v>
      </c>
      <c r="R644" s="9" t="b">
        <f t="shared" si="58"/>
        <v>0</v>
      </c>
      <c r="S644" s="2"/>
    </row>
    <row r="645" spans="1:19" ht="12.75" x14ac:dyDescent="0.2">
      <c r="A645" s="231" t="s">
        <v>260</v>
      </c>
      <c r="B645" s="27"/>
      <c r="C645" s="235"/>
      <c r="D645" s="28" t="s">
        <v>14</v>
      </c>
      <c r="E645" s="20">
        <v>0.13088071061049139</v>
      </c>
      <c r="F645" s="18">
        <v>0.11248899516621287</v>
      </c>
      <c r="G645" s="18">
        <v>0.15100597267089844</v>
      </c>
      <c r="H645" s="20">
        <v>0.17961650086484443</v>
      </c>
      <c r="I645" s="18">
        <v>0.16272943444868448</v>
      </c>
      <c r="J645" s="18">
        <v>0.19802487823448389</v>
      </c>
      <c r="K645" s="136">
        <v>313</v>
      </c>
      <c r="L645" s="136">
        <v>145</v>
      </c>
      <c r="M645" s="18">
        <f t="shared" si="56"/>
        <v>-4.873579025435304E-2</v>
      </c>
      <c r="N645" s="18">
        <f t="shared" si="54"/>
        <v>4.873579025435304E-2</v>
      </c>
      <c r="O645" s="224"/>
      <c r="P645" s="19" t="str">
        <f t="shared" si="55"/>
        <v>TRUE</v>
      </c>
      <c r="Q645" s="8" t="b">
        <f t="shared" si="57"/>
        <v>0</v>
      </c>
      <c r="R645" s="9" t="str">
        <f t="shared" si="58"/>
        <v>TRUE</v>
      </c>
      <c r="S645" s="2"/>
    </row>
    <row r="646" spans="1:19" ht="15" customHeight="1" x14ac:dyDescent="0.2">
      <c r="A646" s="231" t="s">
        <v>260</v>
      </c>
      <c r="B646" s="25" t="s">
        <v>959</v>
      </c>
      <c r="C646" s="233" t="s">
        <v>339</v>
      </c>
      <c r="D646" s="28" t="s">
        <v>13</v>
      </c>
      <c r="E646" s="20">
        <v>0.66849884389415448</v>
      </c>
      <c r="F646" s="18">
        <v>0.64107136194930026</v>
      </c>
      <c r="G646" s="18">
        <v>0.6948357340293243</v>
      </c>
      <c r="H646" s="20">
        <v>0.63137652357813168</v>
      </c>
      <c r="I646" s="18">
        <v>0.60874837308022434</v>
      </c>
      <c r="J646" s="18">
        <v>0.65306674517885033</v>
      </c>
      <c r="K646" s="136">
        <v>1182</v>
      </c>
      <c r="L646" s="136">
        <v>785</v>
      </c>
      <c r="M646" s="18">
        <f t="shared" si="56"/>
        <v>3.7122320316022805E-2</v>
      </c>
      <c r="N646" s="18">
        <f t="shared" si="54"/>
        <v>3.7122320316022805E-2</v>
      </c>
      <c r="O646" s="224">
        <f>AVERAGE(N646:N647)</f>
        <v>3.7122320316023999E-2</v>
      </c>
      <c r="P646" s="19" t="str">
        <f t="shared" si="55"/>
        <v/>
      </c>
      <c r="Q646" s="8" t="b">
        <f t="shared" si="57"/>
        <v>0</v>
      </c>
      <c r="R646" s="9" t="b">
        <f t="shared" si="58"/>
        <v>0</v>
      </c>
      <c r="S646" s="2"/>
    </row>
    <row r="647" spans="1:19" ht="12.75" customHeight="1" x14ac:dyDescent="0.2">
      <c r="A647" s="231" t="s">
        <v>260</v>
      </c>
      <c r="B647" s="27"/>
      <c r="C647" s="235"/>
      <c r="D647" s="28" t="s">
        <v>14</v>
      </c>
      <c r="E647" s="20">
        <v>0.33150115610584491</v>
      </c>
      <c r="F647" s="18">
        <v>0.3051642659706757</v>
      </c>
      <c r="G647" s="18">
        <v>0.35892863805069986</v>
      </c>
      <c r="H647" s="20">
        <v>0.3686234764218701</v>
      </c>
      <c r="I647" s="18">
        <v>0.34639124717903674</v>
      </c>
      <c r="J647" s="18">
        <v>0.39069587722374438</v>
      </c>
      <c r="K647" s="136">
        <v>642</v>
      </c>
      <c r="L647" s="136">
        <v>371</v>
      </c>
      <c r="M647" s="18">
        <f t="shared" si="56"/>
        <v>-3.7122320316025192E-2</v>
      </c>
      <c r="N647" s="18">
        <f t="shared" si="54"/>
        <v>3.7122320316025192E-2</v>
      </c>
      <c r="O647" s="224"/>
      <c r="P647" s="19" t="str">
        <f t="shared" si="55"/>
        <v/>
      </c>
      <c r="Q647" s="8" t="b">
        <f t="shared" si="57"/>
        <v>0</v>
      </c>
      <c r="R647" s="9" t="b">
        <f t="shared" si="58"/>
        <v>0</v>
      </c>
      <c r="S647" s="2"/>
    </row>
    <row r="648" spans="1:19" ht="12.75" x14ac:dyDescent="0.2">
      <c r="A648" s="231" t="s">
        <v>260</v>
      </c>
      <c r="B648" s="25" t="s">
        <v>960</v>
      </c>
      <c r="C648" s="233" t="s">
        <v>340</v>
      </c>
      <c r="D648" s="28" t="s">
        <v>13</v>
      </c>
      <c r="E648" s="20">
        <v>0.88229105802544927</v>
      </c>
      <c r="F648" s="18">
        <v>0.86253326591083523</v>
      </c>
      <c r="G648" s="18">
        <v>0.89939777725943626</v>
      </c>
      <c r="H648" s="20">
        <v>0.91632232184339812</v>
      </c>
      <c r="I648" s="18">
        <v>0.90289393520265238</v>
      </c>
      <c r="J648" s="18">
        <v>0.92830099888789197</v>
      </c>
      <c r="K648" s="136">
        <v>1683</v>
      </c>
      <c r="L648" s="136">
        <v>1024</v>
      </c>
      <c r="M648" s="18">
        <f t="shared" si="56"/>
        <v>-3.4031263817948854E-2</v>
      </c>
      <c r="N648" s="18">
        <f t="shared" si="54"/>
        <v>3.4031263817948854E-2</v>
      </c>
      <c r="O648" s="224">
        <f>AVERAGE(N648:N649)</f>
        <v>3.4031263817948486E-2</v>
      </c>
      <c r="P648" s="19" t="str">
        <f t="shared" si="55"/>
        <v>TRUE</v>
      </c>
      <c r="Q648" s="8" t="b">
        <f t="shared" si="57"/>
        <v>0</v>
      </c>
      <c r="R648" s="9" t="str">
        <f t="shared" si="58"/>
        <v>TRUE</v>
      </c>
      <c r="S648" s="2"/>
    </row>
    <row r="649" spans="1:19" ht="12.75" x14ac:dyDescent="0.2">
      <c r="A649" s="231" t="s">
        <v>260</v>
      </c>
      <c r="B649" s="27"/>
      <c r="C649" s="235"/>
      <c r="D649" s="28" t="s">
        <v>14</v>
      </c>
      <c r="E649" s="20">
        <v>0.11770894197455016</v>
      </c>
      <c r="F649" s="18">
        <v>9.9812114221877163E-2</v>
      </c>
      <c r="G649" s="18">
        <v>0.13656177458437191</v>
      </c>
      <c r="H649" s="20">
        <v>8.3677678156602042E-2</v>
      </c>
      <c r="I649" s="18">
        <v>7.169900111210803E-2</v>
      </c>
      <c r="J649" s="18">
        <v>9.7106064797347624E-2</v>
      </c>
      <c r="K649" s="136">
        <v>149</v>
      </c>
      <c r="L649" s="136">
        <v>134</v>
      </c>
      <c r="M649" s="18">
        <f t="shared" si="56"/>
        <v>3.4031263817948118E-2</v>
      </c>
      <c r="N649" s="18">
        <f t="shared" si="54"/>
        <v>3.4031263817948118E-2</v>
      </c>
      <c r="O649" s="224"/>
      <c r="P649" s="19" t="str">
        <f t="shared" si="55"/>
        <v>TRUE</v>
      </c>
      <c r="Q649" s="8" t="str">
        <f t="shared" si="57"/>
        <v>TRUE</v>
      </c>
      <c r="R649" s="9" t="b">
        <f t="shared" si="58"/>
        <v>0</v>
      </c>
      <c r="S649" s="2"/>
    </row>
    <row r="650" spans="1:19" ht="12.75" customHeight="1" x14ac:dyDescent="0.2">
      <c r="A650" s="231" t="s">
        <v>260</v>
      </c>
      <c r="B650" s="25" t="s">
        <v>961</v>
      </c>
      <c r="C650" s="233" t="s">
        <v>341</v>
      </c>
      <c r="D650" s="28" t="s">
        <v>13</v>
      </c>
      <c r="E650" s="20">
        <v>0.84751289400240581</v>
      </c>
      <c r="F650" s="18">
        <v>0.82566515417257857</v>
      </c>
      <c r="G650" s="18">
        <v>0.8667681573764483</v>
      </c>
      <c r="H650" s="20">
        <v>0.83629869168458282</v>
      </c>
      <c r="I650" s="18">
        <v>0.8183824281403177</v>
      </c>
      <c r="J650" s="18">
        <v>0.85232740089216552</v>
      </c>
      <c r="K650" s="136">
        <v>1535</v>
      </c>
      <c r="L650" s="136">
        <v>976</v>
      </c>
      <c r="M650" s="18">
        <f t="shared" si="56"/>
        <v>1.1214202317822997E-2</v>
      </c>
      <c r="N650" s="18">
        <f t="shared" si="54"/>
        <v>1.1214202317822997E-2</v>
      </c>
      <c r="O650" s="224">
        <f>AVERAGE(N650:N651)</f>
        <v>1.121420231782419E-2</v>
      </c>
      <c r="P650" s="19" t="str">
        <f t="shared" si="55"/>
        <v/>
      </c>
      <c r="Q650" s="8" t="b">
        <f t="shared" si="57"/>
        <v>0</v>
      </c>
      <c r="R650" s="9" t="b">
        <f t="shared" si="58"/>
        <v>0</v>
      </c>
      <c r="S650" s="2"/>
    </row>
    <row r="651" spans="1:19" ht="12.75" x14ac:dyDescent="0.2">
      <c r="A651" s="231" t="s">
        <v>260</v>
      </c>
      <c r="B651" s="27"/>
      <c r="C651" s="235"/>
      <c r="D651" s="28" t="s">
        <v>14</v>
      </c>
      <c r="E651" s="20">
        <v>0.15248710599759302</v>
      </c>
      <c r="F651" s="18">
        <v>0.13243110149233231</v>
      </c>
      <c r="G651" s="18">
        <v>0.17344052135970123</v>
      </c>
      <c r="H651" s="20">
        <v>0.1637013083154184</v>
      </c>
      <c r="I651" s="18">
        <v>0.14714915614950055</v>
      </c>
      <c r="J651" s="18">
        <v>0.18104865299640416</v>
      </c>
      <c r="K651" s="136">
        <v>298</v>
      </c>
      <c r="L651" s="136">
        <v>182</v>
      </c>
      <c r="M651" s="18">
        <f t="shared" si="56"/>
        <v>-1.1214202317825384E-2</v>
      </c>
      <c r="N651" s="18">
        <f t="shared" si="54"/>
        <v>1.1214202317825384E-2</v>
      </c>
      <c r="O651" s="224"/>
      <c r="P651" s="19" t="str">
        <f t="shared" si="55"/>
        <v/>
      </c>
      <c r="Q651" s="8" t="b">
        <f t="shared" si="57"/>
        <v>0</v>
      </c>
      <c r="R651" s="9" t="b">
        <f t="shared" si="58"/>
        <v>0</v>
      </c>
      <c r="S651" s="2"/>
    </row>
    <row r="652" spans="1:19" ht="12.75" customHeight="1" x14ac:dyDescent="0.2">
      <c r="A652" s="231" t="s">
        <v>260</v>
      </c>
      <c r="B652" s="25" t="s">
        <v>962</v>
      </c>
      <c r="C652" s="233" t="s">
        <v>342</v>
      </c>
      <c r="D652" s="28" t="s">
        <v>13</v>
      </c>
      <c r="E652" s="20">
        <v>0.86319322652639419</v>
      </c>
      <c r="F652" s="18">
        <v>0.84269682815621083</v>
      </c>
      <c r="G652" s="18">
        <v>0.88194273734101547</v>
      </c>
      <c r="H652" s="20">
        <v>0.87269885486936649</v>
      </c>
      <c r="I652" s="18">
        <v>0.8568973582910937</v>
      </c>
      <c r="J652" s="18">
        <v>0.88741967732744864</v>
      </c>
      <c r="K652" s="136">
        <v>1613</v>
      </c>
      <c r="L652" s="136">
        <v>1013</v>
      </c>
      <c r="M652" s="18">
        <f t="shared" si="56"/>
        <v>-9.5056283429723054E-3</v>
      </c>
      <c r="N652" s="18">
        <f t="shared" si="54"/>
        <v>9.5056283429723054E-3</v>
      </c>
      <c r="O652" s="224">
        <f>AVERAGE(N652:N653)</f>
        <v>9.5056283429712923E-3</v>
      </c>
      <c r="P652" s="19" t="str">
        <f t="shared" si="55"/>
        <v/>
      </c>
      <c r="Q652" s="8" t="b">
        <f t="shared" si="57"/>
        <v>0</v>
      </c>
      <c r="R652" s="9" t="b">
        <f t="shared" si="58"/>
        <v>0</v>
      </c>
      <c r="S652" s="2"/>
    </row>
    <row r="653" spans="1:19" ht="12.75" customHeight="1" x14ac:dyDescent="0.2">
      <c r="A653" s="231" t="s">
        <v>260</v>
      </c>
      <c r="B653" s="27"/>
      <c r="C653" s="235"/>
      <c r="D653" s="28" t="s">
        <v>14</v>
      </c>
      <c r="E653" s="20">
        <v>0.13680677347360468</v>
      </c>
      <c r="F653" s="18">
        <v>0.11805726265898447</v>
      </c>
      <c r="G653" s="18">
        <v>0.15730317184378917</v>
      </c>
      <c r="H653" s="20">
        <v>0.1273011451306344</v>
      </c>
      <c r="I653" s="18">
        <v>0.11258032267255139</v>
      </c>
      <c r="J653" s="18">
        <v>0.1431026417089063</v>
      </c>
      <c r="K653" s="136">
        <v>222</v>
      </c>
      <c r="L653" s="136">
        <v>145</v>
      </c>
      <c r="M653" s="18">
        <f t="shared" si="56"/>
        <v>9.5056283429702793E-3</v>
      </c>
      <c r="N653" s="18">
        <f t="shared" si="54"/>
        <v>9.5056283429702793E-3</v>
      </c>
      <c r="O653" s="224"/>
      <c r="P653" s="19" t="str">
        <f t="shared" si="55"/>
        <v/>
      </c>
      <c r="Q653" s="8" t="b">
        <f t="shared" si="57"/>
        <v>0</v>
      </c>
      <c r="R653" s="9" t="b">
        <f t="shared" si="58"/>
        <v>0</v>
      </c>
      <c r="S653" s="2"/>
    </row>
    <row r="654" spans="1:19" ht="12.75" customHeight="1" x14ac:dyDescent="0.2">
      <c r="A654" s="231" t="s">
        <v>260</v>
      </c>
      <c r="B654" s="25" t="s">
        <v>963</v>
      </c>
      <c r="C654" s="233" t="s">
        <v>343</v>
      </c>
      <c r="D654" s="28" t="s">
        <v>13</v>
      </c>
      <c r="E654" s="20">
        <v>0.90022444737279539</v>
      </c>
      <c r="F654" s="18">
        <v>0.88160639457866252</v>
      </c>
      <c r="G654" s="18">
        <v>0.91592109843638181</v>
      </c>
      <c r="H654" s="20">
        <v>0.90061494625268479</v>
      </c>
      <c r="I654" s="18">
        <v>0.88665868114579249</v>
      </c>
      <c r="J654" s="18">
        <v>0.9140422687498162</v>
      </c>
      <c r="K654" s="136">
        <v>1665</v>
      </c>
      <c r="L654" s="136">
        <v>1057</v>
      </c>
      <c r="M654" s="18">
        <f t="shared" si="56"/>
        <v>-3.9049887988940046E-4</v>
      </c>
      <c r="N654" s="18">
        <f t="shared" si="54"/>
        <v>3.9049887988940046E-4</v>
      </c>
      <c r="O654" s="224">
        <f>AVERAGE(N654:N655)</f>
        <v>3.9049887988860249E-4</v>
      </c>
      <c r="P654" s="19" t="str">
        <f t="shared" si="55"/>
        <v/>
      </c>
      <c r="Q654" s="8" t="b">
        <f t="shared" si="57"/>
        <v>0</v>
      </c>
      <c r="R654" s="9" t="b">
        <f t="shared" si="58"/>
        <v>0</v>
      </c>
      <c r="S654" s="2"/>
    </row>
    <row r="655" spans="1:19" ht="12.75" customHeight="1" x14ac:dyDescent="0.2">
      <c r="A655" s="231" t="s">
        <v>260</v>
      </c>
      <c r="B655" s="27"/>
      <c r="C655" s="235"/>
      <c r="D655" s="28" t="s">
        <v>14</v>
      </c>
      <c r="E655" s="20">
        <v>9.9775552627203834E-2</v>
      </c>
      <c r="F655" s="18">
        <v>8.3295958893237335E-2</v>
      </c>
      <c r="G655" s="18">
        <v>0.11748147773214102</v>
      </c>
      <c r="H655" s="20">
        <v>9.9385053747316029E-2</v>
      </c>
      <c r="I655" s="18">
        <v>8.6470377798906456E-2</v>
      </c>
      <c r="J655" s="18">
        <v>0.11392103555096422</v>
      </c>
      <c r="K655" s="136">
        <v>169</v>
      </c>
      <c r="L655" s="136">
        <v>101</v>
      </c>
      <c r="M655" s="18">
        <f t="shared" si="56"/>
        <v>3.9049887988780452E-4</v>
      </c>
      <c r="N655" s="18">
        <f t="shared" ref="N655:N718" si="59">ABS(M655)</f>
        <v>3.9049887988780452E-4</v>
      </c>
      <c r="O655" s="224"/>
      <c r="P655" s="19" t="str">
        <f t="shared" si="55"/>
        <v/>
      </c>
      <c r="Q655" s="8" t="b">
        <f t="shared" si="57"/>
        <v>0</v>
      </c>
      <c r="R655" s="9" t="b">
        <f t="shared" si="58"/>
        <v>0</v>
      </c>
      <c r="S655" s="2"/>
    </row>
    <row r="656" spans="1:19" ht="15" customHeight="1" x14ac:dyDescent="0.2">
      <c r="A656" s="231" t="s">
        <v>260</v>
      </c>
      <c r="B656" s="25" t="s">
        <v>964</v>
      </c>
      <c r="C656" s="233" t="s">
        <v>344</v>
      </c>
      <c r="D656" s="28" t="s">
        <v>110</v>
      </c>
      <c r="E656" s="20">
        <v>0.16676466082691677</v>
      </c>
      <c r="F656" s="18">
        <v>0.13351528812175922</v>
      </c>
      <c r="G656" s="18">
        <v>0.20186746509397069</v>
      </c>
      <c r="H656" s="20">
        <v>0.18484008269427948</v>
      </c>
      <c r="I656" s="18">
        <v>0.15908078278588769</v>
      </c>
      <c r="J656" s="18">
        <v>0.2117908089420163</v>
      </c>
      <c r="K656" s="136">
        <v>164</v>
      </c>
      <c r="L656" s="136">
        <v>75</v>
      </c>
      <c r="M656" s="18">
        <f t="shared" si="56"/>
        <v>-1.8075421867362718E-2</v>
      </c>
      <c r="N656" s="18">
        <f t="shared" si="59"/>
        <v>1.8075421867362718E-2</v>
      </c>
      <c r="O656" s="224">
        <f>AVERAGE(N656:N658)</f>
        <v>5.5321075028164059E-2</v>
      </c>
      <c r="P656" s="19" t="str">
        <f t="shared" si="55"/>
        <v/>
      </c>
      <c r="Q656" s="8" t="b">
        <f t="shared" si="57"/>
        <v>0</v>
      </c>
      <c r="R656" s="9" t="b">
        <f t="shared" si="58"/>
        <v>0</v>
      </c>
      <c r="S656" s="2"/>
    </row>
    <row r="657" spans="1:19" ht="12.75" x14ac:dyDescent="0.2">
      <c r="A657" s="231"/>
      <c r="B657" s="26"/>
      <c r="C657" s="234"/>
      <c r="D657" s="28" t="s">
        <v>111</v>
      </c>
      <c r="E657" s="20">
        <v>0.51325983752011228</v>
      </c>
      <c r="F657" s="18">
        <v>0.46615661530375474</v>
      </c>
      <c r="G657" s="18">
        <v>0.55797135163479084</v>
      </c>
      <c r="H657" s="20">
        <v>0.57816602819499574</v>
      </c>
      <c r="I657" s="18">
        <v>0.54449311314473148</v>
      </c>
      <c r="J657" s="18">
        <v>0.61158828340317761</v>
      </c>
      <c r="K657" s="136">
        <v>504</v>
      </c>
      <c r="L657" s="136">
        <v>256</v>
      </c>
      <c r="M657" s="18">
        <f t="shared" si="56"/>
        <v>-6.4906190674883457E-2</v>
      </c>
      <c r="N657" s="18">
        <f t="shared" si="59"/>
        <v>6.4906190674883457E-2</v>
      </c>
      <c r="O657" s="224"/>
      <c r="P657" s="19" t="str">
        <f t="shared" si="55"/>
        <v/>
      </c>
      <c r="Q657" s="8" t="b">
        <f t="shared" si="57"/>
        <v>0</v>
      </c>
      <c r="R657" s="9" t="b">
        <f t="shared" si="58"/>
        <v>0</v>
      </c>
      <c r="S657" s="2"/>
    </row>
    <row r="658" spans="1:19" ht="12.75" x14ac:dyDescent="0.2">
      <c r="A658" s="231"/>
      <c r="B658" s="27"/>
      <c r="C658" s="235"/>
      <c r="D658" s="28" t="s">
        <v>112</v>
      </c>
      <c r="E658" s="20">
        <v>0.31997550165297101</v>
      </c>
      <c r="F658" s="18">
        <v>0.27837938385295941</v>
      </c>
      <c r="G658" s="18">
        <v>0.36408787412086918</v>
      </c>
      <c r="H658" s="20">
        <v>0.236993889110725</v>
      </c>
      <c r="I658" s="18">
        <v>0.2093524709837396</v>
      </c>
      <c r="J658" s="18">
        <v>0.26717438990576992</v>
      </c>
      <c r="K658" s="136">
        <v>214</v>
      </c>
      <c r="L658" s="136">
        <v>167</v>
      </c>
      <c r="M658" s="18">
        <f t="shared" si="56"/>
        <v>8.2981612542246008E-2</v>
      </c>
      <c r="N658" s="18">
        <f t="shared" si="59"/>
        <v>8.2981612542246008E-2</v>
      </c>
      <c r="O658" s="224"/>
      <c r="P658" s="19" t="str">
        <f t="shared" si="55"/>
        <v>TRUE</v>
      </c>
      <c r="Q658" s="8" t="str">
        <f t="shared" si="57"/>
        <v>TRUE</v>
      </c>
      <c r="R658" s="9" t="b">
        <f t="shared" si="58"/>
        <v>0</v>
      </c>
      <c r="S658" s="2"/>
    </row>
    <row r="659" spans="1:19" ht="15" customHeight="1" x14ac:dyDescent="0.2">
      <c r="A659" s="231" t="s">
        <v>260</v>
      </c>
      <c r="B659" s="25" t="s">
        <v>965</v>
      </c>
      <c r="C659" s="233" t="s">
        <v>345</v>
      </c>
      <c r="D659" s="28" t="s">
        <v>346</v>
      </c>
      <c r="E659" s="20">
        <v>0.6482678200618166</v>
      </c>
      <c r="F659" s="18">
        <v>0.62523719227997776</v>
      </c>
      <c r="G659" s="18">
        <v>0.67007851544970809</v>
      </c>
      <c r="H659" s="20">
        <v>0.62296829105181406</v>
      </c>
      <c r="I659" s="18">
        <v>0.60384423089057615</v>
      </c>
      <c r="J659" s="18">
        <v>0.64162042845070777</v>
      </c>
      <c r="K659" s="136">
        <v>1618</v>
      </c>
      <c r="L659" s="136">
        <v>1135</v>
      </c>
      <c r="M659" s="18">
        <f t="shared" si="56"/>
        <v>2.5299529010002542E-2</v>
      </c>
      <c r="N659" s="18">
        <f t="shared" si="59"/>
        <v>2.5299529010002542E-2</v>
      </c>
      <c r="O659" s="224">
        <f>AVERAGE(N659:N661)</f>
        <v>4.3416273816312329E-2</v>
      </c>
      <c r="P659" s="19" t="str">
        <f t="shared" si="55"/>
        <v/>
      </c>
      <c r="Q659" s="8" t="b">
        <f t="shared" si="57"/>
        <v>0</v>
      </c>
      <c r="R659" s="9" t="b">
        <f t="shared" si="58"/>
        <v>0</v>
      </c>
      <c r="S659" s="2"/>
    </row>
    <row r="660" spans="1:19" ht="12.75" x14ac:dyDescent="0.2">
      <c r="A660" s="231"/>
      <c r="B660" s="26"/>
      <c r="C660" s="234"/>
      <c r="D660" s="28" t="s">
        <v>347</v>
      </c>
      <c r="E660" s="20">
        <v>0.16917785837992141</v>
      </c>
      <c r="F660" s="18">
        <v>0.15182771891861163</v>
      </c>
      <c r="G660" s="18">
        <v>0.18700907144369094</v>
      </c>
      <c r="H660" s="20">
        <v>0.12935297666545659</v>
      </c>
      <c r="I660" s="18">
        <v>0.1167422188216994</v>
      </c>
      <c r="J660" s="18">
        <v>0.14291099817595754</v>
      </c>
      <c r="K660" s="136">
        <v>307</v>
      </c>
      <c r="L660" s="136">
        <v>291</v>
      </c>
      <c r="M660" s="18">
        <f t="shared" si="56"/>
        <v>3.9824881714464827E-2</v>
      </c>
      <c r="N660" s="18">
        <f t="shared" si="59"/>
        <v>3.9824881714464827E-2</v>
      </c>
      <c r="O660" s="224"/>
      <c r="P660" s="19" t="str">
        <f t="shared" si="55"/>
        <v>TRUE</v>
      </c>
      <c r="Q660" s="8" t="str">
        <f t="shared" si="57"/>
        <v>TRUE</v>
      </c>
      <c r="R660" s="9" t="b">
        <f t="shared" si="58"/>
        <v>0</v>
      </c>
      <c r="S660" s="2"/>
    </row>
    <row r="661" spans="1:19" ht="12.75" x14ac:dyDescent="0.2">
      <c r="A661" s="231" t="s">
        <v>260</v>
      </c>
      <c r="B661" s="27"/>
      <c r="C661" s="235"/>
      <c r="D661" s="28" t="s">
        <v>14</v>
      </c>
      <c r="E661" s="20">
        <v>0.1825543215582606</v>
      </c>
      <c r="F661" s="18">
        <v>0.16503918196116707</v>
      </c>
      <c r="G661" s="18">
        <v>0.20132219475639324</v>
      </c>
      <c r="H661" s="20">
        <v>0.24767873228273021</v>
      </c>
      <c r="I661" s="18">
        <v>0.23118857825271216</v>
      </c>
      <c r="J661" s="18">
        <v>0.26483807542765547</v>
      </c>
      <c r="K661" s="136">
        <v>584</v>
      </c>
      <c r="L661" s="136">
        <v>313</v>
      </c>
      <c r="M661" s="18">
        <f t="shared" si="56"/>
        <v>-6.5124410724469617E-2</v>
      </c>
      <c r="N661" s="18">
        <f t="shared" si="59"/>
        <v>6.5124410724469617E-2</v>
      </c>
      <c r="O661" s="224"/>
      <c r="P661" s="19" t="str">
        <f t="shared" si="55"/>
        <v>TRUE</v>
      </c>
      <c r="Q661" s="8" t="b">
        <f t="shared" si="57"/>
        <v>0</v>
      </c>
      <c r="R661" s="9" t="str">
        <f t="shared" si="58"/>
        <v>TRUE</v>
      </c>
      <c r="S661" s="2"/>
    </row>
    <row r="662" spans="1:19" ht="15" customHeight="1" x14ac:dyDescent="0.2">
      <c r="A662" s="231" t="s">
        <v>260</v>
      </c>
      <c r="B662" s="25" t="s">
        <v>966</v>
      </c>
      <c r="C662" s="233" t="s">
        <v>348</v>
      </c>
      <c r="D662" s="28" t="s">
        <v>110</v>
      </c>
      <c r="E662" s="20">
        <v>0.12896297131978238</v>
      </c>
      <c r="F662" s="18">
        <v>0.11204735938034631</v>
      </c>
      <c r="G662" s="18">
        <v>0.14684614817880903</v>
      </c>
      <c r="H662" s="20">
        <v>0.16773180350189842</v>
      </c>
      <c r="I662" s="18">
        <v>0.15131444892795876</v>
      </c>
      <c r="J662" s="18">
        <v>0.18497435616972691</v>
      </c>
      <c r="K662" s="136">
        <v>342</v>
      </c>
      <c r="L662" s="136">
        <v>182</v>
      </c>
      <c r="M662" s="18">
        <f t="shared" si="56"/>
        <v>-3.8768832182116048E-2</v>
      </c>
      <c r="N662" s="18">
        <f t="shared" si="59"/>
        <v>3.8768832182116048E-2</v>
      </c>
      <c r="O662" s="236">
        <f>AVERAGE(N662:N665)</f>
        <v>4.2032527282047996E-2</v>
      </c>
      <c r="P662" s="19" t="str">
        <f t="shared" si="55"/>
        <v>TRUE</v>
      </c>
      <c r="Q662" s="8" t="b">
        <f t="shared" si="57"/>
        <v>0</v>
      </c>
      <c r="R662" s="9" t="str">
        <f t="shared" si="58"/>
        <v>TRUE</v>
      </c>
      <c r="S662" s="2"/>
    </row>
    <row r="663" spans="1:19" ht="12.75" x14ac:dyDescent="0.2">
      <c r="A663" s="231" t="s">
        <v>260</v>
      </c>
      <c r="B663" s="26"/>
      <c r="C663" s="234"/>
      <c r="D663" s="28" t="s">
        <v>111</v>
      </c>
      <c r="E663" s="20">
        <v>0.49027554202821144</v>
      </c>
      <c r="F663" s="18">
        <v>0.46421413177747151</v>
      </c>
      <c r="G663" s="18">
        <v>0.51613532379707749</v>
      </c>
      <c r="H663" s="20">
        <v>0.53557176441019283</v>
      </c>
      <c r="I663" s="18">
        <v>0.51317688614368218</v>
      </c>
      <c r="J663" s="18">
        <v>0.55810473722340193</v>
      </c>
      <c r="K663" s="136">
        <v>1017</v>
      </c>
      <c r="L663" s="136">
        <v>710</v>
      </c>
      <c r="M663" s="18">
        <f t="shared" si="56"/>
        <v>-4.5296222381981388E-2</v>
      </c>
      <c r="N663" s="18">
        <f t="shared" si="59"/>
        <v>4.5296222381981388E-2</v>
      </c>
      <c r="O663" s="237"/>
      <c r="P663" s="19" t="str">
        <f t="shared" si="55"/>
        <v/>
      </c>
      <c r="Q663" s="8" t="b">
        <f t="shared" si="57"/>
        <v>0</v>
      </c>
      <c r="R663" s="9" t="b">
        <f t="shared" si="58"/>
        <v>0</v>
      </c>
      <c r="S663" s="2"/>
    </row>
    <row r="664" spans="1:19" ht="12.75" x14ac:dyDescent="0.2">
      <c r="A664" s="231"/>
      <c r="B664" s="26"/>
      <c r="C664" s="234"/>
      <c r="D664" s="28" t="s">
        <v>175</v>
      </c>
      <c r="E664" s="20">
        <v>0.2912379605670713</v>
      </c>
      <c r="F664" s="18">
        <v>0.26796985851712174</v>
      </c>
      <c r="G664" s="18">
        <v>0.31515785388995721</v>
      </c>
      <c r="H664" s="20">
        <v>0.21312544109258125</v>
      </c>
      <c r="I664" s="18">
        <v>0.19510499777550089</v>
      </c>
      <c r="J664" s="18">
        <v>0.23200191276019932</v>
      </c>
      <c r="K664" s="136">
        <v>413</v>
      </c>
      <c r="L664" s="136">
        <v>404</v>
      </c>
      <c r="M664" s="18">
        <f t="shared" si="56"/>
        <v>7.811251947449005E-2</v>
      </c>
      <c r="N664" s="18">
        <f t="shared" si="59"/>
        <v>7.811251947449005E-2</v>
      </c>
      <c r="O664" s="237"/>
      <c r="P664" s="19" t="str">
        <f t="shared" si="55"/>
        <v>TRUE</v>
      </c>
      <c r="Q664" s="8" t="str">
        <f t="shared" si="57"/>
        <v>TRUE</v>
      </c>
      <c r="R664" s="9" t="b">
        <f t="shared" si="58"/>
        <v>0</v>
      </c>
      <c r="S664" s="2"/>
    </row>
    <row r="665" spans="1:19" ht="12.75" x14ac:dyDescent="0.2">
      <c r="A665" s="231" t="s">
        <v>260</v>
      </c>
      <c r="B665" s="27"/>
      <c r="C665" s="235"/>
      <c r="D665" s="28" t="s">
        <v>349</v>
      </c>
      <c r="E665" s="20">
        <v>8.9523526084934482E-2</v>
      </c>
      <c r="F665" s="18">
        <v>7.5321163012873671E-2</v>
      </c>
      <c r="G665" s="18">
        <v>0.10496995443812918</v>
      </c>
      <c r="H665" s="20">
        <v>8.3570990995329997E-2</v>
      </c>
      <c r="I665" s="18">
        <v>7.1716599860236638E-2</v>
      </c>
      <c r="J665" s="18">
        <v>9.6664174539290895E-2</v>
      </c>
      <c r="K665" s="136">
        <v>145</v>
      </c>
      <c r="L665" s="136">
        <v>129</v>
      </c>
      <c r="M665" s="18">
        <f t="shared" si="56"/>
        <v>5.9525350896044854E-3</v>
      </c>
      <c r="N665" s="18">
        <f t="shared" si="59"/>
        <v>5.9525350896044854E-3</v>
      </c>
      <c r="O665" s="237"/>
      <c r="P665" s="19" t="str">
        <f t="shared" si="55"/>
        <v/>
      </c>
      <c r="Q665" s="8" t="b">
        <f t="shared" si="57"/>
        <v>0</v>
      </c>
      <c r="R665" s="9" t="b">
        <f t="shared" si="58"/>
        <v>0</v>
      </c>
      <c r="S665" s="2"/>
    </row>
    <row r="666" spans="1:19" ht="15" customHeight="1" x14ac:dyDescent="0.2">
      <c r="A666" s="231" t="s">
        <v>260</v>
      </c>
      <c r="B666" s="25" t="s">
        <v>967</v>
      </c>
      <c r="C666" s="233" t="s">
        <v>350</v>
      </c>
      <c r="D666" s="28" t="s">
        <v>13</v>
      </c>
      <c r="E666" s="20">
        <v>0.25152366015409106</v>
      </c>
      <c r="F666" s="18">
        <v>0.23162122737196586</v>
      </c>
      <c r="G666" s="18">
        <v>0.27236304867490502</v>
      </c>
      <c r="H666" s="20">
        <v>0.39629802522387203</v>
      </c>
      <c r="I666" s="18">
        <v>0.37733202218339984</v>
      </c>
      <c r="J666" s="18">
        <v>0.41546291699018878</v>
      </c>
      <c r="K666" s="136">
        <v>1028</v>
      </c>
      <c r="L666" s="136">
        <v>475</v>
      </c>
      <c r="M666" s="18">
        <f t="shared" si="56"/>
        <v>-0.14477436506978097</v>
      </c>
      <c r="N666" s="18">
        <f t="shared" si="59"/>
        <v>0.14477436506978097</v>
      </c>
      <c r="O666" s="224">
        <f>AVERAGE(N666:N668)</f>
        <v>0.13826117380138037</v>
      </c>
      <c r="P666" s="19" t="str">
        <f t="shared" si="55"/>
        <v>TRUE</v>
      </c>
      <c r="Q666" s="8" t="b">
        <f t="shared" si="57"/>
        <v>0</v>
      </c>
      <c r="R666" s="9" t="str">
        <f t="shared" si="58"/>
        <v>TRUE</v>
      </c>
      <c r="S666" s="2"/>
    </row>
    <row r="667" spans="1:19" ht="12.75" x14ac:dyDescent="0.2">
      <c r="A667" s="231" t="s">
        <v>260</v>
      </c>
      <c r="B667" s="26"/>
      <c r="C667" s="234"/>
      <c r="D667" s="28" t="s">
        <v>14</v>
      </c>
      <c r="E667" s="20">
        <v>0.2863223118252553</v>
      </c>
      <c r="F667" s="18">
        <v>0.26518326703709977</v>
      </c>
      <c r="G667" s="18">
        <v>0.30761244687983291</v>
      </c>
      <c r="H667" s="20">
        <v>0.34893970745754638</v>
      </c>
      <c r="I667" s="18">
        <v>0.33036907436130325</v>
      </c>
      <c r="J667" s="18">
        <v>0.36752278207994005</v>
      </c>
      <c r="K667" s="136">
        <v>861</v>
      </c>
      <c r="L667" s="136">
        <v>496</v>
      </c>
      <c r="M667" s="18">
        <f t="shared" si="56"/>
        <v>-6.2617395632291073E-2</v>
      </c>
      <c r="N667" s="18">
        <f t="shared" si="59"/>
        <v>6.2617395632291073E-2</v>
      </c>
      <c r="O667" s="224"/>
      <c r="P667" s="19" t="str">
        <f t="shared" si="55"/>
        <v>TRUE</v>
      </c>
      <c r="Q667" s="8" t="b">
        <f t="shared" si="57"/>
        <v>0</v>
      </c>
      <c r="R667" s="9" t="str">
        <f t="shared" si="58"/>
        <v>TRUE</v>
      </c>
      <c r="S667" s="2"/>
    </row>
    <row r="668" spans="1:19" ht="12.75" x14ac:dyDescent="0.2">
      <c r="A668" s="231"/>
      <c r="B668" s="27"/>
      <c r="C668" s="235"/>
      <c r="D668" s="28" t="s">
        <v>351</v>
      </c>
      <c r="E668" s="20">
        <v>0.4621540280206522</v>
      </c>
      <c r="F668" s="18">
        <v>0.43846532993565868</v>
      </c>
      <c r="G668" s="18">
        <v>0.48526867299207233</v>
      </c>
      <c r="H668" s="20">
        <v>0.25476226731858315</v>
      </c>
      <c r="I668" s="18">
        <v>0.23823973030929305</v>
      </c>
      <c r="J668" s="18">
        <v>0.27221853067555379</v>
      </c>
      <c r="K668" s="136">
        <v>619</v>
      </c>
      <c r="L668" s="136">
        <v>768</v>
      </c>
      <c r="M668" s="18">
        <f t="shared" si="56"/>
        <v>0.20739176070206905</v>
      </c>
      <c r="N668" s="18">
        <f t="shared" si="59"/>
        <v>0.20739176070206905</v>
      </c>
      <c r="O668" s="224"/>
      <c r="P668" s="19" t="str">
        <f t="shared" si="55"/>
        <v>TRUE</v>
      </c>
      <c r="Q668" s="8" t="str">
        <f t="shared" si="57"/>
        <v>TRUE</v>
      </c>
      <c r="R668" s="9" t="b">
        <f t="shared" si="58"/>
        <v>0</v>
      </c>
      <c r="S668" s="2"/>
    </row>
    <row r="669" spans="1:19" ht="15" customHeight="1" x14ac:dyDescent="0.2">
      <c r="A669" s="231" t="s">
        <v>260</v>
      </c>
      <c r="B669" s="25" t="s">
        <v>993</v>
      </c>
      <c r="C669" s="233" t="s">
        <v>352</v>
      </c>
      <c r="D669" s="28" t="s">
        <v>110</v>
      </c>
      <c r="E669" s="20">
        <v>0.25098522636403059</v>
      </c>
      <c r="F669" s="18">
        <v>0.21225839591955067</v>
      </c>
      <c r="G669" s="18">
        <v>0.29330105408662632</v>
      </c>
      <c r="H669" s="20">
        <v>0.24368478560755122</v>
      </c>
      <c r="I669" s="18">
        <v>0.21814599953454</v>
      </c>
      <c r="J669" s="18">
        <v>0.27133339380831634</v>
      </c>
      <c r="K669" s="136">
        <v>275</v>
      </c>
      <c r="L669" s="136">
        <v>131</v>
      </c>
      <c r="M669" s="18">
        <f t="shared" si="56"/>
        <v>7.3004407564793705E-3</v>
      </c>
      <c r="N669" s="18">
        <f t="shared" si="59"/>
        <v>7.3004407564793705E-3</v>
      </c>
      <c r="O669" s="224">
        <f>AVERAGE(N669:N671)</f>
        <v>3.1152699761059454E-2</v>
      </c>
      <c r="P669" s="19" t="str">
        <f t="shared" si="55"/>
        <v/>
      </c>
      <c r="Q669" s="8" t="b">
        <f t="shared" si="57"/>
        <v>0</v>
      </c>
      <c r="R669" s="9" t="b">
        <f t="shared" si="58"/>
        <v>0</v>
      </c>
      <c r="S669" s="2"/>
    </row>
    <row r="670" spans="1:19" ht="12.75" x14ac:dyDescent="0.2">
      <c r="A670" s="231"/>
      <c r="B670" s="26"/>
      <c r="C670" s="234"/>
      <c r="D670" s="28" t="s">
        <v>284</v>
      </c>
      <c r="E670" s="20">
        <v>0.50392030843870994</v>
      </c>
      <c r="F670" s="18">
        <v>0.45784178418689209</v>
      </c>
      <c r="G670" s="18">
        <v>0.55123051097875198</v>
      </c>
      <c r="H670" s="20">
        <v>0.46449169955360042</v>
      </c>
      <c r="I670" s="18">
        <v>0.4342246772923265</v>
      </c>
      <c r="J670" s="18">
        <v>0.495977596847826</v>
      </c>
      <c r="K670" s="136">
        <v>472</v>
      </c>
      <c r="L670" s="136">
        <v>241</v>
      </c>
      <c r="M670" s="18">
        <f t="shared" si="56"/>
        <v>3.9428608885109517E-2</v>
      </c>
      <c r="N670" s="18">
        <f t="shared" si="59"/>
        <v>3.9428608885109517E-2</v>
      </c>
      <c r="O670" s="224"/>
      <c r="P670" s="19" t="str">
        <f t="shared" si="55"/>
        <v/>
      </c>
      <c r="Q670" s="8" t="b">
        <f t="shared" si="57"/>
        <v>0</v>
      </c>
      <c r="R670" s="9" t="b">
        <f t="shared" si="58"/>
        <v>0</v>
      </c>
      <c r="S670" s="2"/>
    </row>
    <row r="671" spans="1:19" ht="12.75" x14ac:dyDescent="0.2">
      <c r="A671" s="231" t="s">
        <v>260</v>
      </c>
      <c r="B671" s="27"/>
      <c r="C671" s="235"/>
      <c r="D671" s="28" t="s">
        <v>354</v>
      </c>
      <c r="E671" s="20">
        <v>0.24509446519725958</v>
      </c>
      <c r="F671" s="18">
        <v>0.20582670204082626</v>
      </c>
      <c r="G671" s="18">
        <v>0.28612425648216899</v>
      </c>
      <c r="H671" s="20">
        <v>0.29182351483884905</v>
      </c>
      <c r="I671" s="18">
        <v>0.26445028109080621</v>
      </c>
      <c r="J671" s="18">
        <v>0.32075175901281083</v>
      </c>
      <c r="K671" s="136">
        <v>279</v>
      </c>
      <c r="L671" s="136">
        <v>103</v>
      </c>
      <c r="M671" s="18">
        <f t="shared" si="56"/>
        <v>-4.6729049641589471E-2</v>
      </c>
      <c r="N671" s="18">
        <f t="shared" si="59"/>
        <v>4.6729049641589471E-2</v>
      </c>
      <c r="O671" s="224"/>
      <c r="P671" s="19" t="str">
        <f t="shared" si="55"/>
        <v/>
      </c>
      <c r="Q671" s="8" t="b">
        <f t="shared" si="57"/>
        <v>0</v>
      </c>
      <c r="R671" s="9" t="b">
        <f t="shared" si="58"/>
        <v>0</v>
      </c>
      <c r="S671" s="2"/>
    </row>
    <row r="672" spans="1:19" ht="15" customHeight="1" x14ac:dyDescent="0.2">
      <c r="A672" s="231" t="s">
        <v>260</v>
      </c>
      <c r="B672" s="25" t="s">
        <v>1475</v>
      </c>
      <c r="C672" s="233" t="s">
        <v>1121</v>
      </c>
      <c r="D672" s="28" t="s">
        <v>355</v>
      </c>
      <c r="E672" s="20">
        <f>'TEMP SOURCE TAB - RECODES'!I73</f>
        <v>0.45885908589153196</v>
      </c>
      <c r="F672" s="18">
        <f>'TEMP SOURCE TAB - RECODES'!J73</f>
        <v>0.43554857777149514</v>
      </c>
      <c r="G672" s="18">
        <f>'TEMP SOURCE TAB - RECODES'!K73</f>
        <v>0.48235698917991937</v>
      </c>
      <c r="H672" s="20">
        <f>'TEMP SOURCE TAB - RECODES'!D73</f>
        <v>0.39588521659908643</v>
      </c>
      <c r="I672" s="18">
        <f>'TEMP SOURCE TAB - RECODES'!E73</f>
        <v>0.37715415473397956</v>
      </c>
      <c r="J672" s="18">
        <f>'TEMP SOURCE TAB - RECODES'!F73</f>
        <v>0.41531252543435293</v>
      </c>
      <c r="K672" s="132">
        <v>1006</v>
      </c>
      <c r="L672" s="135">
        <v>798.10296644514858</v>
      </c>
      <c r="M672" s="18">
        <f t="shared" si="56"/>
        <v>6.2973869292445528E-2</v>
      </c>
      <c r="N672" s="18">
        <f t="shared" si="59"/>
        <v>6.2973869292445528E-2</v>
      </c>
      <c r="O672" s="224">
        <f>AVERAGE(N672:N673)</f>
        <v>6.2973869292447249E-2</v>
      </c>
      <c r="P672" s="19" t="str">
        <f t="shared" si="55"/>
        <v>TRUE</v>
      </c>
      <c r="Q672" s="8" t="str">
        <f t="shared" si="57"/>
        <v>TRUE</v>
      </c>
      <c r="R672" s="9" t="b">
        <f t="shared" si="58"/>
        <v>0</v>
      </c>
      <c r="S672" s="2"/>
    </row>
    <row r="673" spans="1:19" ht="25.5" x14ac:dyDescent="0.2">
      <c r="A673" s="231"/>
      <c r="B673" s="26"/>
      <c r="C673" s="234"/>
      <c r="D673" s="28" t="s">
        <v>1122</v>
      </c>
      <c r="E673" s="20">
        <f>'TEMP SOURCE TAB - RECODES'!I74</f>
        <v>0.54114091410846621</v>
      </c>
      <c r="F673" s="18">
        <f>'TEMP SOURCE TAB - RECODES'!J74</f>
        <v>0.51764301082008057</v>
      </c>
      <c r="G673" s="18">
        <f>'TEMP SOURCE TAB - RECODES'!K74</f>
        <v>0.56445142222850486</v>
      </c>
      <c r="H673" s="20">
        <f>'TEMP SOURCE TAB - RECODES'!D74</f>
        <v>0.60411478340091518</v>
      </c>
      <c r="I673" s="18">
        <f>'TEMP SOURCE TAB - RECODES'!E74</f>
        <v>0.58508682076205321</v>
      </c>
      <c r="J673" s="18">
        <f>'TEMP SOURCE TAB - RECODES'!F74</f>
        <v>0.62323861098380706</v>
      </c>
      <c r="K673" s="132">
        <v>1498</v>
      </c>
      <c r="L673" s="135">
        <v>941.21742838693262</v>
      </c>
      <c r="M673" s="18">
        <f t="shared" si="56"/>
        <v>-6.297386929244897E-2</v>
      </c>
      <c r="N673" s="18">
        <f t="shared" si="59"/>
        <v>6.297386929244897E-2</v>
      </c>
      <c r="O673" s="224"/>
      <c r="P673" s="19" t="str">
        <f t="shared" si="55"/>
        <v>TRUE</v>
      </c>
      <c r="Q673" s="8" t="b">
        <f t="shared" si="57"/>
        <v>0</v>
      </c>
      <c r="R673" s="9" t="str">
        <f t="shared" si="58"/>
        <v>TRUE</v>
      </c>
      <c r="S673" s="2"/>
    </row>
    <row r="674" spans="1:19" ht="15" customHeight="1" x14ac:dyDescent="0.2">
      <c r="A674" s="231" t="s">
        <v>260</v>
      </c>
      <c r="B674" s="25" t="s">
        <v>968</v>
      </c>
      <c r="C674" s="233" t="s">
        <v>356</v>
      </c>
      <c r="D674" s="28" t="s">
        <v>357</v>
      </c>
      <c r="E674" s="20">
        <v>0.56524009256216967</v>
      </c>
      <c r="F674" s="18">
        <v>0.54264399234557736</v>
      </c>
      <c r="G674" s="18">
        <v>0.58731558617923207</v>
      </c>
      <c r="H674" s="20">
        <v>0.66676812357215243</v>
      </c>
      <c r="I674" s="18">
        <v>0.64919873055196997</v>
      </c>
      <c r="J674" s="18">
        <v>0.68402854822720316</v>
      </c>
      <c r="K674" s="136">
        <v>1906</v>
      </c>
      <c r="L674" s="136">
        <v>1091</v>
      </c>
      <c r="M674" s="18">
        <f t="shared" si="56"/>
        <v>-0.10152803100998276</v>
      </c>
      <c r="N674" s="18">
        <f t="shared" si="59"/>
        <v>0.10152803100998276</v>
      </c>
      <c r="O674" s="236">
        <f>AVERAGE(N674:N679)</f>
        <v>3.8582173029136732E-2</v>
      </c>
      <c r="P674" s="19" t="str">
        <f t="shared" si="55"/>
        <v>TRUE</v>
      </c>
      <c r="Q674" s="8" t="b">
        <f t="shared" si="57"/>
        <v>0</v>
      </c>
      <c r="R674" s="9" t="str">
        <f t="shared" si="58"/>
        <v>TRUE</v>
      </c>
      <c r="S674" s="2"/>
    </row>
    <row r="675" spans="1:19" ht="12.75" x14ac:dyDescent="0.2">
      <c r="A675" s="231"/>
      <c r="B675" s="26"/>
      <c r="C675" s="234"/>
      <c r="D675" s="28" t="s">
        <v>358</v>
      </c>
      <c r="E675" s="20">
        <v>8.1889897218150903E-2</v>
      </c>
      <c r="F675" s="18">
        <v>7.0278012069073068E-2</v>
      </c>
      <c r="G675" s="18">
        <v>9.502196269829899E-2</v>
      </c>
      <c r="H675" s="20">
        <v>5.2607783012820208E-2</v>
      </c>
      <c r="I675" s="18">
        <v>4.483434499861063E-2</v>
      </c>
      <c r="J675" s="18">
        <v>6.1348962087651608E-2</v>
      </c>
      <c r="K675" s="136">
        <v>146</v>
      </c>
      <c r="L675" s="136">
        <v>142</v>
      </c>
      <c r="M675" s="18">
        <f t="shared" si="56"/>
        <v>2.9282114205330695E-2</v>
      </c>
      <c r="N675" s="18">
        <f t="shared" si="59"/>
        <v>2.9282114205330695E-2</v>
      </c>
      <c r="O675" s="237"/>
      <c r="P675" s="19" t="str">
        <f t="shared" si="55"/>
        <v>TRUE</v>
      </c>
      <c r="Q675" s="8" t="str">
        <f t="shared" si="57"/>
        <v>TRUE</v>
      </c>
      <c r="R675" s="9" t="b">
        <f t="shared" si="58"/>
        <v>0</v>
      </c>
      <c r="S675" s="2"/>
    </row>
    <row r="676" spans="1:19" ht="12.75" x14ac:dyDescent="0.2">
      <c r="A676" s="231" t="s">
        <v>260</v>
      </c>
      <c r="B676" s="26"/>
      <c r="C676" s="234"/>
      <c r="D676" s="28" t="s">
        <v>359</v>
      </c>
      <c r="E676" s="20">
        <v>9.4882987595732701E-2</v>
      </c>
      <c r="F676" s="18">
        <v>8.2127764015795968E-2</v>
      </c>
      <c r="G676" s="18">
        <v>0.10853023615277835</v>
      </c>
      <c r="H676" s="20">
        <v>5.8041497529198335E-2</v>
      </c>
      <c r="I676" s="18">
        <v>4.9780105991358507E-2</v>
      </c>
      <c r="J676" s="18">
        <v>6.706081930112584E-2</v>
      </c>
      <c r="K676" s="136">
        <v>160</v>
      </c>
      <c r="L676" s="136">
        <v>172</v>
      </c>
      <c r="M676" s="18">
        <f t="shared" si="56"/>
        <v>3.6841490066534366E-2</v>
      </c>
      <c r="N676" s="18">
        <f t="shared" si="59"/>
        <v>3.6841490066534366E-2</v>
      </c>
      <c r="O676" s="237"/>
      <c r="P676" s="19" t="str">
        <f t="shared" si="55"/>
        <v>TRUE</v>
      </c>
      <c r="Q676" s="8" t="str">
        <f t="shared" si="57"/>
        <v>TRUE</v>
      </c>
      <c r="R676" s="9" t="b">
        <f t="shared" si="58"/>
        <v>0</v>
      </c>
      <c r="S676" s="2"/>
    </row>
    <row r="677" spans="1:19" ht="12.75" x14ac:dyDescent="0.2">
      <c r="A677" s="231"/>
      <c r="B677" s="26"/>
      <c r="C677" s="234"/>
      <c r="D677" s="28" t="s">
        <v>360</v>
      </c>
      <c r="E677" s="20">
        <v>5.6734592136146705E-2</v>
      </c>
      <c r="F677" s="18">
        <v>4.6866493915875128E-2</v>
      </c>
      <c r="G677" s="18">
        <v>6.7717346479081897E-2</v>
      </c>
      <c r="H677" s="20">
        <v>3.4265867370892253E-2</v>
      </c>
      <c r="I677" s="18">
        <v>2.7899509630277694E-2</v>
      </c>
      <c r="J677" s="18">
        <v>4.1337315071792717E-2</v>
      </c>
      <c r="K677" s="136">
        <v>88</v>
      </c>
      <c r="L677" s="136">
        <v>100</v>
      </c>
      <c r="M677" s="18">
        <f t="shared" si="56"/>
        <v>2.2468724765254453E-2</v>
      </c>
      <c r="N677" s="18">
        <f t="shared" si="59"/>
        <v>2.2468724765254453E-2</v>
      </c>
      <c r="O677" s="237"/>
      <c r="P677" s="19" t="str">
        <f t="shared" si="55"/>
        <v>TRUE</v>
      </c>
      <c r="Q677" s="8" t="str">
        <f t="shared" si="57"/>
        <v>TRUE</v>
      </c>
      <c r="R677" s="9" t="b">
        <f t="shared" si="58"/>
        <v>0</v>
      </c>
      <c r="S677" s="2"/>
    </row>
    <row r="678" spans="1:19" ht="12.75" x14ac:dyDescent="0.2">
      <c r="A678" s="231"/>
      <c r="B678" s="26"/>
      <c r="C678" s="234"/>
      <c r="D678" s="28" t="s">
        <v>361</v>
      </c>
      <c r="E678" s="20">
        <v>0.13284799777444598</v>
      </c>
      <c r="F678" s="18">
        <v>0.11806998751425965</v>
      </c>
      <c r="G678" s="18">
        <v>0.14866201754551867</v>
      </c>
      <c r="H678" s="20">
        <v>0.10569380772415587</v>
      </c>
      <c r="I678" s="18">
        <v>9.4665151523592825E-2</v>
      </c>
      <c r="J678" s="18">
        <v>0.11738369517886271</v>
      </c>
      <c r="K678" s="136">
        <v>285</v>
      </c>
      <c r="L678" s="136">
        <v>244</v>
      </c>
      <c r="M678" s="18">
        <f t="shared" si="56"/>
        <v>2.71541900502901E-2</v>
      </c>
      <c r="N678" s="18">
        <f t="shared" si="59"/>
        <v>2.71541900502901E-2</v>
      </c>
      <c r="O678" s="237"/>
      <c r="P678" s="19" t="str">
        <f t="shared" si="55"/>
        <v>TRUE</v>
      </c>
      <c r="Q678" s="8" t="str">
        <f t="shared" si="57"/>
        <v>TRUE</v>
      </c>
      <c r="R678" s="9" t="b">
        <f t="shared" si="58"/>
        <v>0</v>
      </c>
      <c r="S678" s="2"/>
    </row>
    <row r="679" spans="1:19" ht="12.75" x14ac:dyDescent="0.2">
      <c r="A679" s="231" t="s">
        <v>260</v>
      </c>
      <c r="B679" s="27"/>
      <c r="C679" s="235"/>
      <c r="D679" s="28" t="s">
        <v>362</v>
      </c>
      <c r="E679" s="20">
        <v>6.84044327133526E-2</v>
      </c>
      <c r="F679" s="18">
        <v>5.7541011555480776E-2</v>
      </c>
      <c r="G679" s="18">
        <v>8.0287742950119312E-2</v>
      </c>
      <c r="H679" s="20">
        <v>8.2622920790780638E-2</v>
      </c>
      <c r="I679" s="18">
        <v>7.2762914244351995E-2</v>
      </c>
      <c r="J679" s="18">
        <v>9.3103004698450564E-2</v>
      </c>
      <c r="K679" s="136">
        <v>228</v>
      </c>
      <c r="L679" s="136">
        <v>141</v>
      </c>
      <c r="M679" s="18">
        <f t="shared" si="56"/>
        <v>-1.4218488077428038E-2</v>
      </c>
      <c r="N679" s="18">
        <f t="shared" si="59"/>
        <v>1.4218488077428038E-2</v>
      </c>
      <c r="O679" s="237"/>
      <c r="P679" s="19" t="str">
        <f t="shared" si="55"/>
        <v/>
      </c>
      <c r="Q679" s="8" t="b">
        <f t="shared" si="57"/>
        <v>0</v>
      </c>
      <c r="R679" s="9" t="b">
        <f t="shared" si="58"/>
        <v>0</v>
      </c>
      <c r="S679" s="2"/>
    </row>
    <row r="680" spans="1:19" ht="12.75" x14ac:dyDescent="0.2">
      <c r="A680" s="231" t="s">
        <v>260</v>
      </c>
      <c r="B680" s="25" t="s">
        <v>969</v>
      </c>
      <c r="C680" s="233" t="s">
        <v>363</v>
      </c>
      <c r="D680" s="28" t="s">
        <v>13</v>
      </c>
      <c r="E680" s="20">
        <v>0.45413074538003578</v>
      </c>
      <c r="F680" s="18">
        <v>0.4320135310874898</v>
      </c>
      <c r="G680" s="18">
        <v>0.47692800099633004</v>
      </c>
      <c r="H680" s="20">
        <v>0.47548133797238312</v>
      </c>
      <c r="I680" s="18">
        <v>0.45693143454668089</v>
      </c>
      <c r="J680" s="18">
        <v>0.49428622458428706</v>
      </c>
      <c r="K680" s="136">
        <v>1329</v>
      </c>
      <c r="L680" s="136">
        <v>896</v>
      </c>
      <c r="M680" s="18">
        <f t="shared" si="56"/>
        <v>-2.1350592592347339E-2</v>
      </c>
      <c r="N680" s="18">
        <f t="shared" si="59"/>
        <v>2.1350592592347339E-2</v>
      </c>
      <c r="O680" s="224">
        <f>AVERAGE(N680:N681)</f>
        <v>2.1350592592346035E-2</v>
      </c>
      <c r="P680" s="19" t="str">
        <f t="shared" si="55"/>
        <v/>
      </c>
      <c r="Q680" s="8" t="b">
        <f t="shared" si="57"/>
        <v>0</v>
      </c>
      <c r="R680" s="9" t="b">
        <f t="shared" si="58"/>
        <v>0</v>
      </c>
      <c r="S680" s="2"/>
    </row>
    <row r="681" spans="1:19" ht="12.75" x14ac:dyDescent="0.2">
      <c r="A681" s="231"/>
      <c r="B681" s="27"/>
      <c r="C681" s="235"/>
      <c r="D681" s="28" t="s">
        <v>14</v>
      </c>
      <c r="E681" s="20">
        <v>0.54586925461996194</v>
      </c>
      <c r="F681" s="18">
        <v>0.52360361008680123</v>
      </c>
      <c r="G681" s="18">
        <v>0.568513677226546</v>
      </c>
      <c r="H681" s="20">
        <v>0.52451866202761721</v>
      </c>
      <c r="I681" s="18">
        <v>0.50571377541571294</v>
      </c>
      <c r="J681" s="18">
        <v>0.54306856545331916</v>
      </c>
      <c r="K681" s="136">
        <v>1421</v>
      </c>
      <c r="L681" s="136">
        <v>991</v>
      </c>
      <c r="M681" s="18">
        <f t="shared" si="56"/>
        <v>2.135059259234473E-2</v>
      </c>
      <c r="N681" s="18">
        <f t="shared" si="59"/>
        <v>2.135059259234473E-2</v>
      </c>
      <c r="O681" s="224"/>
      <c r="P681" s="19" t="str">
        <f t="shared" si="55"/>
        <v/>
      </c>
      <c r="Q681" s="8" t="b">
        <f t="shared" si="57"/>
        <v>0</v>
      </c>
      <c r="R681" s="9" t="b">
        <f t="shared" si="58"/>
        <v>0</v>
      </c>
      <c r="S681" s="2"/>
    </row>
    <row r="682" spans="1:19" ht="15" customHeight="1" x14ac:dyDescent="0.2">
      <c r="A682" s="231" t="s">
        <v>260</v>
      </c>
      <c r="B682" s="25" t="s">
        <v>970</v>
      </c>
      <c r="C682" s="233" t="s">
        <v>364</v>
      </c>
      <c r="D682" s="28" t="s">
        <v>13</v>
      </c>
      <c r="E682" s="20">
        <v>0.82300367547939812</v>
      </c>
      <c r="F682" s="18">
        <v>0.79599828618846891</v>
      </c>
      <c r="G682" s="18">
        <v>0.84710111716836667</v>
      </c>
      <c r="H682" s="20">
        <v>0.88072204254348663</v>
      </c>
      <c r="I682" s="18">
        <v>0.86160720619479425</v>
      </c>
      <c r="J682" s="18">
        <v>0.89771521620053873</v>
      </c>
      <c r="K682" s="136">
        <v>1121</v>
      </c>
      <c r="L682" s="136">
        <v>751</v>
      </c>
      <c r="M682" s="18">
        <f t="shared" si="56"/>
        <v>-5.7718367064088505E-2</v>
      </c>
      <c r="N682" s="18">
        <f t="shared" si="59"/>
        <v>5.7718367064088505E-2</v>
      </c>
      <c r="O682" s="224">
        <f>AVERAGE(N682:N683)</f>
        <v>5.771836706408897E-2</v>
      </c>
      <c r="P682" s="19" t="str">
        <f t="shared" si="55"/>
        <v>TRUE</v>
      </c>
      <c r="Q682" s="8" t="b">
        <f t="shared" si="57"/>
        <v>0</v>
      </c>
      <c r="R682" s="9" t="str">
        <f t="shared" si="58"/>
        <v>TRUE</v>
      </c>
      <c r="S682" s="2"/>
    </row>
    <row r="683" spans="1:19" ht="12.75" x14ac:dyDescent="0.2">
      <c r="A683" s="231"/>
      <c r="B683" s="27"/>
      <c r="C683" s="235"/>
      <c r="D683" s="28" t="s">
        <v>14</v>
      </c>
      <c r="E683" s="20">
        <v>0.17699632452060304</v>
      </c>
      <c r="F683" s="18">
        <v>0.15289888283163339</v>
      </c>
      <c r="G683" s="18">
        <v>0.20400171381153107</v>
      </c>
      <c r="H683" s="20">
        <v>0.11927795745651361</v>
      </c>
      <c r="I683" s="18">
        <v>0.10228478379946129</v>
      </c>
      <c r="J683" s="18">
        <v>0.13839279380520586</v>
      </c>
      <c r="K683" s="136">
        <v>146</v>
      </c>
      <c r="L683" s="136">
        <v>145</v>
      </c>
      <c r="M683" s="18">
        <f t="shared" si="56"/>
        <v>5.7718367064089435E-2</v>
      </c>
      <c r="N683" s="18">
        <f t="shared" si="59"/>
        <v>5.7718367064089435E-2</v>
      </c>
      <c r="O683" s="224"/>
      <c r="P683" s="19" t="str">
        <f t="shared" si="55"/>
        <v>TRUE</v>
      </c>
      <c r="Q683" s="8" t="str">
        <f t="shared" si="57"/>
        <v>TRUE</v>
      </c>
      <c r="R683" s="9" t="b">
        <f t="shared" si="58"/>
        <v>0</v>
      </c>
      <c r="S683" s="2"/>
    </row>
    <row r="684" spans="1:19" ht="12.75" x14ac:dyDescent="0.2">
      <c r="A684" s="231" t="s">
        <v>260</v>
      </c>
      <c r="B684" s="25" t="s">
        <v>971</v>
      </c>
      <c r="C684" s="233" t="s">
        <v>365</v>
      </c>
      <c r="D684" s="28" t="s">
        <v>13</v>
      </c>
      <c r="E684" s="20">
        <v>0.95971151663356635</v>
      </c>
      <c r="F684" s="18">
        <v>0.94400356720655731</v>
      </c>
      <c r="G684" s="18">
        <v>0.97072840787777948</v>
      </c>
      <c r="H684" s="20">
        <v>0.94699458425445016</v>
      </c>
      <c r="I684" s="18">
        <v>0.93330784870536698</v>
      </c>
      <c r="J684" s="18">
        <v>0.95800132663052817</v>
      </c>
      <c r="K684" s="136">
        <v>1238</v>
      </c>
      <c r="L684" s="136">
        <v>856</v>
      </c>
      <c r="M684" s="18">
        <f t="shared" si="56"/>
        <v>1.2716932379116197E-2</v>
      </c>
      <c r="N684" s="18">
        <f t="shared" si="59"/>
        <v>1.2716932379116197E-2</v>
      </c>
      <c r="O684" s="224">
        <f>AVERAGE(N684:N685)</f>
        <v>1.2716932379116124E-2</v>
      </c>
      <c r="P684" s="19" t="str">
        <f t="shared" si="55"/>
        <v/>
      </c>
      <c r="Q684" s="8" t="b">
        <f t="shared" si="57"/>
        <v>0</v>
      </c>
      <c r="R684" s="9" t="b">
        <f t="shared" si="58"/>
        <v>0</v>
      </c>
      <c r="S684" s="2"/>
    </row>
    <row r="685" spans="1:19" ht="12.75" x14ac:dyDescent="0.2">
      <c r="A685" s="231" t="s">
        <v>260</v>
      </c>
      <c r="B685" s="27"/>
      <c r="C685" s="235"/>
      <c r="D685" s="28" t="s">
        <v>14</v>
      </c>
      <c r="E685" s="20">
        <v>4.0288483366434036E-2</v>
      </c>
      <c r="F685" s="18">
        <v>2.8284223074666916E-2</v>
      </c>
      <c r="G685" s="18">
        <v>5.4644211617613347E-2</v>
      </c>
      <c r="H685" s="20">
        <v>5.3005415745550087E-2</v>
      </c>
      <c r="I685" s="18">
        <v>4.199867336947187E-2</v>
      </c>
      <c r="J685" s="18">
        <v>6.6692151294633017E-2</v>
      </c>
      <c r="K685" s="136">
        <v>63</v>
      </c>
      <c r="L685" s="136">
        <v>38</v>
      </c>
      <c r="M685" s="18">
        <f t="shared" si="56"/>
        <v>-1.2716932379116051E-2</v>
      </c>
      <c r="N685" s="18">
        <f t="shared" si="59"/>
        <v>1.2716932379116051E-2</v>
      </c>
      <c r="O685" s="224"/>
      <c r="P685" s="19" t="str">
        <f t="shared" si="55"/>
        <v/>
      </c>
      <c r="Q685" s="8" t="b">
        <f t="shared" si="57"/>
        <v>0</v>
      </c>
      <c r="R685" s="9" t="b">
        <f t="shared" si="58"/>
        <v>0</v>
      </c>
      <c r="S685" s="2"/>
    </row>
    <row r="686" spans="1:19" ht="12.75" x14ac:dyDescent="0.2">
      <c r="A686" s="231" t="s">
        <v>260</v>
      </c>
      <c r="B686" s="25" t="s">
        <v>972</v>
      </c>
      <c r="C686" s="233" t="s">
        <v>366</v>
      </c>
      <c r="D686" s="28" t="s">
        <v>13</v>
      </c>
      <c r="E686" s="20">
        <v>0.2317972410670569</v>
      </c>
      <c r="F686" s="18">
        <v>0.21337160995990417</v>
      </c>
      <c r="G686" s="18">
        <v>0.25143241943622774</v>
      </c>
      <c r="H686" s="20">
        <v>0.24849465768006279</v>
      </c>
      <c r="I686" s="18">
        <v>0.23288073076917534</v>
      </c>
      <c r="J686" s="18">
        <v>0.26479487561796777</v>
      </c>
      <c r="K686" s="136">
        <v>724</v>
      </c>
      <c r="L686" s="136">
        <v>475</v>
      </c>
      <c r="M686" s="18">
        <f t="shared" si="56"/>
        <v>-1.6697416613005889E-2</v>
      </c>
      <c r="N686" s="18">
        <f t="shared" si="59"/>
        <v>1.6697416613005889E-2</v>
      </c>
      <c r="O686" s="224">
        <f>AVERAGE(N686:N687)</f>
        <v>1.6697416613005917E-2</v>
      </c>
      <c r="P686" s="19" t="str">
        <f t="shared" ref="P686:P749" si="60">IF(OR(Q686="TRUE", R686="TRUE"), "TRUE", "")</f>
        <v/>
      </c>
      <c r="Q686" s="8" t="b">
        <f t="shared" si="57"/>
        <v>0</v>
      </c>
      <c r="R686" s="9" t="b">
        <f t="shared" si="58"/>
        <v>0</v>
      </c>
      <c r="S686" s="2"/>
    </row>
    <row r="687" spans="1:19" x14ac:dyDescent="0.25">
      <c r="A687" s="231"/>
      <c r="B687" s="27"/>
      <c r="C687" s="235"/>
      <c r="D687" s="28" t="s">
        <v>14</v>
      </c>
      <c r="E687" s="20">
        <v>0.7682027589329421</v>
      </c>
      <c r="F687" s="18">
        <v>0.74911159881130307</v>
      </c>
      <c r="G687" s="18">
        <v>0.78714207152296334</v>
      </c>
      <c r="H687" s="20">
        <v>0.75150534231993615</v>
      </c>
      <c r="I687" s="18">
        <v>0.73520512438203223</v>
      </c>
      <c r="J687" s="18">
        <v>0.76711926923082463</v>
      </c>
      <c r="K687" s="136">
        <v>2090</v>
      </c>
      <c r="L687" s="136">
        <v>1415</v>
      </c>
      <c r="M687" s="18">
        <f t="shared" si="56"/>
        <v>1.6697416613005944E-2</v>
      </c>
      <c r="N687" s="18">
        <f t="shared" si="59"/>
        <v>1.6697416613005944E-2</v>
      </c>
      <c r="O687" s="224"/>
      <c r="P687" s="19" t="str">
        <f t="shared" si="60"/>
        <v/>
      </c>
      <c r="Q687" s="8" t="b">
        <f t="shared" si="57"/>
        <v>0</v>
      </c>
      <c r="R687" s="9" t="b">
        <f t="shared" si="58"/>
        <v>0</v>
      </c>
    </row>
    <row r="688" spans="1:19" ht="15" customHeight="1" x14ac:dyDescent="0.25">
      <c r="A688" s="231" t="s">
        <v>260</v>
      </c>
      <c r="B688" s="25" t="s">
        <v>973</v>
      </c>
      <c r="C688" s="233" t="s">
        <v>367</v>
      </c>
      <c r="D688" s="28" t="s">
        <v>110</v>
      </c>
      <c r="E688" s="20">
        <v>7.1035743131844561E-2</v>
      </c>
      <c r="F688" s="18">
        <v>5.5461781433694644E-2</v>
      </c>
      <c r="G688" s="18">
        <v>8.9953650378854069E-2</v>
      </c>
      <c r="H688" s="20">
        <v>0.10422340638607663</v>
      </c>
      <c r="I688" s="18">
        <v>8.8339616067793336E-2</v>
      </c>
      <c r="J688" s="18">
        <v>0.12276838019550151</v>
      </c>
      <c r="K688" s="136">
        <v>125</v>
      </c>
      <c r="L688" s="136">
        <v>69</v>
      </c>
      <c r="M688" s="18">
        <f t="shared" si="56"/>
        <v>-3.3187663254232072E-2</v>
      </c>
      <c r="N688" s="18">
        <f t="shared" si="59"/>
        <v>3.3187663254232072E-2</v>
      </c>
      <c r="O688" s="236">
        <f>AVERAGE(N688:N691)</f>
        <v>6.6791612003212292E-2</v>
      </c>
      <c r="P688" s="19" t="str">
        <f t="shared" si="60"/>
        <v/>
      </c>
      <c r="Q688" s="8" t="b">
        <f t="shared" si="57"/>
        <v>0</v>
      </c>
      <c r="R688" s="9" t="b">
        <f t="shared" si="58"/>
        <v>0</v>
      </c>
    </row>
    <row r="689" spans="1:19" x14ac:dyDescent="0.25">
      <c r="A689" s="231" t="s">
        <v>260</v>
      </c>
      <c r="B689" s="26"/>
      <c r="C689" s="234"/>
      <c r="D689" s="28" t="s">
        <v>111</v>
      </c>
      <c r="E689" s="20">
        <v>0.37119266304911958</v>
      </c>
      <c r="F689" s="18">
        <v>0.33960301528600267</v>
      </c>
      <c r="G689" s="18">
        <v>0.40425498638127366</v>
      </c>
      <c r="H689" s="20">
        <v>0.3323361426161342</v>
      </c>
      <c r="I689" s="18">
        <v>0.30670037207750578</v>
      </c>
      <c r="J689" s="18">
        <v>0.35966424170036881</v>
      </c>
      <c r="K689" s="136">
        <v>421</v>
      </c>
      <c r="L689" s="136">
        <v>324</v>
      </c>
      <c r="M689" s="18">
        <f t="shared" si="56"/>
        <v>3.8856520432985375E-2</v>
      </c>
      <c r="N689" s="18">
        <f t="shared" si="59"/>
        <v>3.8856520432985375E-2</v>
      </c>
      <c r="O689" s="237"/>
      <c r="P689" s="19" t="str">
        <f t="shared" si="60"/>
        <v/>
      </c>
      <c r="Q689" s="8" t="b">
        <f t="shared" si="57"/>
        <v>0</v>
      </c>
      <c r="R689" s="9" t="b">
        <f t="shared" si="58"/>
        <v>0</v>
      </c>
    </row>
    <row r="690" spans="1:19" x14ac:dyDescent="0.25">
      <c r="A690" s="231"/>
      <c r="B690" s="26"/>
      <c r="C690" s="234"/>
      <c r="D690" s="28" t="s">
        <v>175</v>
      </c>
      <c r="E690" s="20">
        <v>0.46289056237373155</v>
      </c>
      <c r="F690" s="18">
        <v>0.42938866002036941</v>
      </c>
      <c r="G690" s="18">
        <v>0.49609730771164129</v>
      </c>
      <c r="H690" s="20">
        <v>0.36816385880029195</v>
      </c>
      <c r="I690" s="18">
        <v>0.34141266198294673</v>
      </c>
      <c r="J690" s="18">
        <v>0.39562349179360706</v>
      </c>
      <c r="K690" s="136">
        <v>458</v>
      </c>
      <c r="L690" s="136">
        <v>411</v>
      </c>
      <c r="M690" s="18">
        <f t="shared" si="56"/>
        <v>9.4726703573439597E-2</v>
      </c>
      <c r="N690" s="18">
        <f t="shared" si="59"/>
        <v>9.4726703573439597E-2</v>
      </c>
      <c r="O690" s="237"/>
      <c r="P690" s="19" t="str">
        <f t="shared" si="60"/>
        <v>TRUE</v>
      </c>
      <c r="Q690" s="8" t="str">
        <f t="shared" si="57"/>
        <v>TRUE</v>
      </c>
      <c r="R690" s="9" t="b">
        <f t="shared" si="58"/>
        <v>0</v>
      </c>
    </row>
    <row r="691" spans="1:19" x14ac:dyDescent="0.25">
      <c r="A691" s="231"/>
      <c r="B691" s="27"/>
      <c r="C691" s="235"/>
      <c r="D691" s="28" t="s">
        <v>368</v>
      </c>
      <c r="E691" s="20">
        <v>9.4881031445305394E-2</v>
      </c>
      <c r="F691" s="18">
        <v>7.6384958166385367E-2</v>
      </c>
      <c r="G691" s="18">
        <v>0.11560235515860906</v>
      </c>
      <c r="H691" s="20">
        <v>0.19527659219749754</v>
      </c>
      <c r="I691" s="18">
        <v>0.17366641241352379</v>
      </c>
      <c r="J691" s="18">
        <v>0.21822957692410427</v>
      </c>
      <c r="K691" s="136">
        <v>229</v>
      </c>
      <c r="L691" s="136">
        <v>91</v>
      </c>
      <c r="M691" s="18">
        <f t="shared" si="56"/>
        <v>-0.10039556075219215</v>
      </c>
      <c r="N691" s="18">
        <f t="shared" si="59"/>
        <v>0.10039556075219215</v>
      </c>
      <c r="O691" s="237"/>
      <c r="P691" s="19" t="str">
        <f t="shared" si="60"/>
        <v>TRUE</v>
      </c>
      <c r="Q691" s="8" t="b">
        <f t="shared" si="57"/>
        <v>0</v>
      </c>
      <c r="R691" s="9" t="str">
        <f t="shared" si="58"/>
        <v>TRUE</v>
      </c>
    </row>
    <row r="692" spans="1:19" ht="15" customHeight="1" x14ac:dyDescent="0.25">
      <c r="A692" s="231" t="s">
        <v>260</v>
      </c>
      <c r="B692" s="25" t="s">
        <v>974</v>
      </c>
      <c r="C692" s="233" t="s">
        <v>369</v>
      </c>
      <c r="D692" s="28" t="s">
        <v>370</v>
      </c>
      <c r="E692" s="20">
        <v>0.3668088868989916</v>
      </c>
      <c r="F692" s="18">
        <v>0.33734477936467838</v>
      </c>
      <c r="G692" s="18">
        <v>0.39615597678798919</v>
      </c>
      <c r="H692" s="20">
        <v>0.30566835169999673</v>
      </c>
      <c r="I692" s="18">
        <v>0.28208729992020637</v>
      </c>
      <c r="J692" s="18">
        <v>0.32997171726570917</v>
      </c>
      <c r="K692" s="136">
        <v>433</v>
      </c>
      <c r="L692" s="136">
        <v>323</v>
      </c>
      <c r="M692" s="18">
        <f t="shared" si="56"/>
        <v>6.1140535198994872E-2</v>
      </c>
      <c r="N692" s="18">
        <f t="shared" si="59"/>
        <v>6.1140535198994872E-2</v>
      </c>
      <c r="O692" s="224">
        <f>AVERAGE(N692:N694)</f>
        <v>0.10673917264393055</v>
      </c>
      <c r="P692" s="19" t="str">
        <f t="shared" si="60"/>
        <v>TRUE</v>
      </c>
      <c r="Q692" s="8" t="str">
        <f t="shared" si="57"/>
        <v>TRUE</v>
      </c>
      <c r="R692" s="9" t="b">
        <f t="shared" si="58"/>
        <v>0</v>
      </c>
    </row>
    <row r="693" spans="1:19" x14ac:dyDescent="0.25">
      <c r="A693" s="231" t="s">
        <v>260</v>
      </c>
      <c r="B693" s="26"/>
      <c r="C693" s="234"/>
      <c r="D693" s="28" t="s">
        <v>371</v>
      </c>
      <c r="E693" s="20">
        <v>0.24868982109027249</v>
      </c>
      <c r="F693" s="18">
        <v>0.22310205426423871</v>
      </c>
      <c r="G693" s="18">
        <v>0.27587930004006989</v>
      </c>
      <c r="H693" s="20">
        <v>0.40879858005616876</v>
      </c>
      <c r="I693" s="18">
        <v>0.3837880900527415</v>
      </c>
      <c r="J693" s="18">
        <v>0.43489167503209658</v>
      </c>
      <c r="K693" s="136">
        <v>578</v>
      </c>
      <c r="L693" s="136">
        <v>288</v>
      </c>
      <c r="M693" s="18">
        <f t="shared" si="56"/>
        <v>-0.16010875896589627</v>
      </c>
      <c r="N693" s="18">
        <f t="shared" si="59"/>
        <v>0.16010875896589627</v>
      </c>
      <c r="O693" s="224"/>
      <c r="P693" s="19" t="str">
        <f t="shared" si="60"/>
        <v>TRUE</v>
      </c>
      <c r="Q693" s="8" t="b">
        <f t="shared" si="57"/>
        <v>0</v>
      </c>
      <c r="R693" s="9" t="str">
        <f t="shared" si="58"/>
        <v>TRUE</v>
      </c>
    </row>
    <row r="694" spans="1:19" x14ac:dyDescent="0.25">
      <c r="A694" s="231"/>
      <c r="B694" s="27"/>
      <c r="C694" s="235"/>
      <c r="D694" s="28" t="s">
        <v>372</v>
      </c>
      <c r="E694" s="20">
        <v>0.38450129201073624</v>
      </c>
      <c r="F694" s="18">
        <v>0.35546833152519919</v>
      </c>
      <c r="G694" s="18">
        <v>0.41485777715780792</v>
      </c>
      <c r="H694" s="20">
        <v>0.28553306824383573</v>
      </c>
      <c r="I694" s="18">
        <v>0.26286733807262264</v>
      </c>
      <c r="J694" s="18">
        <v>0.30983534215609054</v>
      </c>
      <c r="K694" s="136">
        <v>391</v>
      </c>
      <c r="L694" s="136">
        <v>379</v>
      </c>
      <c r="M694" s="18">
        <f t="shared" si="56"/>
        <v>9.8968223766900509E-2</v>
      </c>
      <c r="N694" s="18">
        <f t="shared" si="59"/>
        <v>9.8968223766900509E-2</v>
      </c>
      <c r="O694" s="224"/>
      <c r="P694" s="19" t="str">
        <f t="shared" si="60"/>
        <v>TRUE</v>
      </c>
      <c r="Q694" s="8" t="str">
        <f t="shared" si="57"/>
        <v>TRUE</v>
      </c>
      <c r="R694" s="9" t="b">
        <f t="shared" si="58"/>
        <v>0</v>
      </c>
    </row>
    <row r="695" spans="1:19" ht="15" customHeight="1" x14ac:dyDescent="0.25">
      <c r="A695" s="231" t="s">
        <v>260</v>
      </c>
      <c r="B695" s="25" t="s">
        <v>975</v>
      </c>
      <c r="C695" s="233" t="s">
        <v>373</v>
      </c>
      <c r="D695" s="28" t="s">
        <v>374</v>
      </c>
      <c r="E695" s="20">
        <v>0.67647591675317986</v>
      </c>
      <c r="F695" s="18">
        <v>0.64371866375821862</v>
      </c>
      <c r="G695" s="18">
        <v>0.70632263476442247</v>
      </c>
      <c r="H695" s="20">
        <v>0.77981274882126184</v>
      </c>
      <c r="I695" s="18">
        <v>0.75612162234931812</v>
      </c>
      <c r="J695" s="18">
        <v>0.80146580613925011</v>
      </c>
      <c r="K695" s="136">
        <v>1041</v>
      </c>
      <c r="L695" s="136">
        <v>617</v>
      </c>
      <c r="M695" s="18">
        <f t="shared" si="56"/>
        <v>-0.10333683206808197</v>
      </c>
      <c r="N695" s="18">
        <f t="shared" si="59"/>
        <v>0.10333683206808197</v>
      </c>
      <c r="O695" s="224">
        <f>AVERAGE(N695:N697)</f>
        <v>6.8891221378721584E-2</v>
      </c>
      <c r="P695" s="19" t="str">
        <f t="shared" si="60"/>
        <v>TRUE</v>
      </c>
      <c r="Q695" s="8" t="b">
        <f t="shared" si="57"/>
        <v>0</v>
      </c>
      <c r="R695" s="9" t="str">
        <f t="shared" si="58"/>
        <v>TRUE</v>
      </c>
    </row>
    <row r="696" spans="1:19" x14ac:dyDescent="0.25">
      <c r="A696" s="231"/>
      <c r="B696" s="26"/>
      <c r="C696" s="234"/>
      <c r="D696" s="28" t="s">
        <v>375</v>
      </c>
      <c r="E696" s="20">
        <v>5.7702875733755238E-2</v>
      </c>
      <c r="F696" s="18">
        <v>4.3102192026906183E-2</v>
      </c>
      <c r="G696" s="18">
        <v>7.4233242947805866E-2</v>
      </c>
      <c r="H696" s="20">
        <v>4.4618816458893373E-2</v>
      </c>
      <c r="I696" s="18">
        <v>3.4161229667081204E-2</v>
      </c>
      <c r="J696" s="18">
        <v>5.6744405844462269E-2</v>
      </c>
      <c r="K696" s="136">
        <v>53</v>
      </c>
      <c r="L696" s="136">
        <v>44</v>
      </c>
      <c r="M696" s="18">
        <f t="shared" si="56"/>
        <v>1.3084059274861864E-2</v>
      </c>
      <c r="N696" s="18">
        <f t="shared" si="59"/>
        <v>1.3084059274861864E-2</v>
      </c>
      <c r="O696" s="224"/>
      <c r="P696" s="19" t="str">
        <f t="shared" si="60"/>
        <v/>
      </c>
      <c r="Q696" s="5" t="b">
        <f t="shared" si="57"/>
        <v>0</v>
      </c>
      <c r="R696" s="6" t="b">
        <f t="shared" si="58"/>
        <v>0</v>
      </c>
    </row>
    <row r="697" spans="1:19" x14ac:dyDescent="0.25">
      <c r="A697" s="231" t="s">
        <v>260</v>
      </c>
      <c r="B697" s="27"/>
      <c r="C697" s="235"/>
      <c r="D697" s="28" t="s">
        <v>372</v>
      </c>
      <c r="E697" s="20">
        <v>0.26582120751306609</v>
      </c>
      <c r="F697" s="18">
        <v>0.23728351721697</v>
      </c>
      <c r="G697" s="18">
        <v>0.29638234572915279</v>
      </c>
      <c r="H697" s="20">
        <v>0.17556843471984518</v>
      </c>
      <c r="I697" s="18">
        <v>0.15530493289209354</v>
      </c>
      <c r="J697" s="18">
        <v>0.19689817695663303</v>
      </c>
      <c r="K697" s="136">
        <v>215</v>
      </c>
      <c r="L697" s="136">
        <v>235</v>
      </c>
      <c r="M697" s="18">
        <f t="shared" si="56"/>
        <v>9.0252772793220915E-2</v>
      </c>
      <c r="N697" s="18">
        <f t="shared" si="59"/>
        <v>9.0252772793220915E-2</v>
      </c>
      <c r="O697" s="224"/>
      <c r="P697" s="19" t="str">
        <f t="shared" si="60"/>
        <v>TRUE</v>
      </c>
      <c r="Q697" s="5" t="str">
        <f t="shared" si="57"/>
        <v>TRUE</v>
      </c>
      <c r="R697" s="6" t="b">
        <f t="shared" si="58"/>
        <v>0</v>
      </c>
    </row>
    <row r="698" spans="1:19" x14ac:dyDescent="0.25">
      <c r="A698" s="231" t="s">
        <v>260</v>
      </c>
      <c r="B698" s="25" t="s">
        <v>976</v>
      </c>
      <c r="C698" s="233" t="s">
        <v>376</v>
      </c>
      <c r="D698" s="28" t="s">
        <v>377</v>
      </c>
      <c r="E698" s="20">
        <v>0.61018841187061146</v>
      </c>
      <c r="F698" s="18">
        <v>0.58726292114041645</v>
      </c>
      <c r="G698" s="18">
        <v>0.63305998292110011</v>
      </c>
      <c r="H698" s="20">
        <v>0.62462989861622886</v>
      </c>
      <c r="I698" s="18">
        <v>0.60531694547717763</v>
      </c>
      <c r="J698" s="18">
        <v>0.64310852837829879</v>
      </c>
      <c r="K698" s="136">
        <v>1497</v>
      </c>
      <c r="L698" s="136">
        <v>983</v>
      </c>
      <c r="M698" s="18">
        <f t="shared" si="56"/>
        <v>-1.4441486745617405E-2</v>
      </c>
      <c r="N698" s="18">
        <f t="shared" si="59"/>
        <v>1.4441486745617405E-2</v>
      </c>
      <c r="O698" s="224">
        <f>AVERAGE(N698:N700)</f>
        <v>1.5457156451002834E-2</v>
      </c>
      <c r="P698" s="19" t="str">
        <f t="shared" si="60"/>
        <v/>
      </c>
      <c r="Q698" s="5" t="b">
        <f t="shared" si="57"/>
        <v>0</v>
      </c>
      <c r="R698" s="6" t="b">
        <f t="shared" si="58"/>
        <v>0</v>
      </c>
    </row>
    <row r="699" spans="1:19" x14ac:dyDescent="0.25">
      <c r="A699" s="231"/>
      <c r="B699" s="26"/>
      <c r="C699" s="234"/>
      <c r="D699" s="28" t="s">
        <v>378</v>
      </c>
      <c r="E699" s="20">
        <v>0.3088471329545156</v>
      </c>
      <c r="F699" s="18">
        <v>0.28724820632357612</v>
      </c>
      <c r="G699" s="18">
        <v>0.3306292486584923</v>
      </c>
      <c r="H699" s="20">
        <v>0.31759138088540328</v>
      </c>
      <c r="I699" s="18">
        <v>0.29977340074612574</v>
      </c>
      <c r="J699" s="18">
        <v>0.33610696259907891</v>
      </c>
      <c r="K699" s="136">
        <v>855</v>
      </c>
      <c r="L699" s="136">
        <v>604</v>
      </c>
      <c r="M699" s="18">
        <f t="shared" si="56"/>
        <v>-8.744247930887683E-3</v>
      </c>
      <c r="N699" s="18">
        <f t="shared" si="59"/>
        <v>8.744247930887683E-3</v>
      </c>
      <c r="O699" s="224"/>
      <c r="P699" s="19" t="str">
        <f t="shared" si="60"/>
        <v/>
      </c>
      <c r="Q699" s="5" t="b">
        <f t="shared" si="57"/>
        <v>0</v>
      </c>
      <c r="R699" s="6" t="b">
        <f t="shared" si="58"/>
        <v>0</v>
      </c>
    </row>
    <row r="700" spans="1:19" x14ac:dyDescent="0.25">
      <c r="A700" s="231"/>
      <c r="B700" s="27"/>
      <c r="C700" s="235"/>
      <c r="D700" s="28" t="s">
        <v>379</v>
      </c>
      <c r="E700" s="20">
        <v>8.0964455174872385E-2</v>
      </c>
      <c r="F700" s="18">
        <v>6.8906139682573669E-2</v>
      </c>
      <c r="G700" s="18">
        <v>9.4554986849670689E-2</v>
      </c>
      <c r="H700" s="20">
        <v>5.777872049836897E-2</v>
      </c>
      <c r="I700" s="18">
        <v>4.9298636054832909E-2</v>
      </c>
      <c r="J700" s="18">
        <v>6.7542595076472201E-2</v>
      </c>
      <c r="K700" s="136">
        <v>150</v>
      </c>
      <c r="L700" s="136">
        <v>151</v>
      </c>
      <c r="M700" s="18">
        <f t="shared" si="56"/>
        <v>2.3185734676503415E-2</v>
      </c>
      <c r="N700" s="18">
        <f t="shared" si="59"/>
        <v>2.3185734676503415E-2</v>
      </c>
      <c r="O700" s="224"/>
      <c r="P700" s="19" t="str">
        <f t="shared" si="60"/>
        <v>TRUE</v>
      </c>
      <c r="Q700" s="5" t="str">
        <f t="shared" si="57"/>
        <v>TRUE</v>
      </c>
      <c r="R700" s="6" t="b">
        <f t="shared" si="58"/>
        <v>0</v>
      </c>
    </row>
    <row r="701" spans="1:19" s="43" customFormat="1" ht="12.75" customHeight="1" x14ac:dyDescent="0.25">
      <c r="A701" s="231" t="s">
        <v>260</v>
      </c>
      <c r="B701" s="25" t="s">
        <v>1476</v>
      </c>
      <c r="C701" s="233" t="s">
        <v>380</v>
      </c>
      <c r="D701" s="28" t="s">
        <v>381</v>
      </c>
      <c r="E701" s="20">
        <f>'TEMP SOURCE TAB - RECODES'!I60</f>
        <v>0.22195001982648985</v>
      </c>
      <c r="F701" s="18">
        <f>'TEMP SOURCE TAB - RECODES'!J60</f>
        <v>0.20246504229067885</v>
      </c>
      <c r="G701" s="18">
        <f>'TEMP SOURCE TAB - RECODES'!K60</f>
        <v>0.24227672502272735</v>
      </c>
      <c r="H701" s="20">
        <f>'TEMP SOURCE TAB - RECODES'!D60</f>
        <v>0.35388018685420541</v>
      </c>
      <c r="I701" s="18">
        <f>'TEMP SOURCE TAB - RECODES'!E60</f>
        <v>0.33493441418845793</v>
      </c>
      <c r="J701" s="18">
        <f>'TEMP SOURCE TAB - RECODES'!F60</f>
        <v>0.3731610498079253</v>
      </c>
      <c r="K701" s="132">
        <v>800</v>
      </c>
      <c r="L701" s="135">
        <v>371.01589857968412</v>
      </c>
      <c r="M701" s="18">
        <f t="shared" si="56"/>
        <v>-0.13193016702771557</v>
      </c>
      <c r="N701" s="18">
        <f t="shared" si="59"/>
        <v>0.13193016702771557</v>
      </c>
      <c r="O701" s="238">
        <f>AVERAGE(N701:N705)</f>
        <v>7.0130306990756647E-2</v>
      </c>
      <c r="P701" s="19" t="str">
        <f t="shared" si="60"/>
        <v>TRUE</v>
      </c>
      <c r="Q701" s="5" t="b">
        <f t="shared" si="57"/>
        <v>0</v>
      </c>
      <c r="R701" s="6" t="str">
        <f t="shared" si="58"/>
        <v>TRUE</v>
      </c>
      <c r="S701" s="14"/>
    </row>
    <row r="702" spans="1:19" s="43" customFormat="1" x14ac:dyDescent="0.25">
      <c r="A702" s="231"/>
      <c r="B702" s="26"/>
      <c r="C702" s="234"/>
      <c r="D702" s="28" t="s">
        <v>382</v>
      </c>
      <c r="E702" s="20">
        <f>'TEMP SOURCE TAB - RECODES'!I61</f>
        <v>0.40815435141670592</v>
      </c>
      <c r="F702" s="18">
        <f>'TEMP SOURCE TAB - RECODES'!J61</f>
        <v>0.38451463550534859</v>
      </c>
      <c r="G702" s="18">
        <f>'TEMP SOURCE TAB - RECODES'!K61</f>
        <v>0.43159340545907116</v>
      </c>
      <c r="H702" s="20">
        <f>'TEMP SOURCE TAB - RECODES'!D61</f>
        <v>0.3275260594076228</v>
      </c>
      <c r="I702" s="18">
        <f>'TEMP SOURCE TAB - RECODES'!E61</f>
        <v>0.30909002906492644</v>
      </c>
      <c r="J702" s="18">
        <f>'TEMP SOURCE TAB - RECODES'!F61</f>
        <v>0.34661231173633189</v>
      </c>
      <c r="K702" s="132">
        <v>803</v>
      </c>
      <c r="L702" s="135">
        <v>682.27862096367267</v>
      </c>
      <c r="M702" s="18">
        <f t="shared" si="56"/>
        <v>8.0628292009083113E-2</v>
      </c>
      <c r="N702" s="18">
        <f t="shared" si="59"/>
        <v>8.0628292009083113E-2</v>
      </c>
      <c r="O702" s="239"/>
      <c r="P702" s="19" t="str">
        <f t="shared" si="60"/>
        <v>TRUE</v>
      </c>
      <c r="Q702" s="5" t="str">
        <f t="shared" si="57"/>
        <v>TRUE</v>
      </c>
      <c r="R702" s="6" t="b">
        <f t="shared" si="58"/>
        <v>0</v>
      </c>
      <c r="S702" s="14"/>
    </row>
    <row r="703" spans="1:19" s="43" customFormat="1" x14ac:dyDescent="0.25">
      <c r="A703" s="231" t="s">
        <v>260</v>
      </c>
      <c r="B703" s="26"/>
      <c r="C703" s="234"/>
      <c r="D703" s="28" t="s">
        <v>383</v>
      </c>
      <c r="E703" s="20">
        <f>'TEMP SOURCE TAB - RECODES'!I62</f>
        <v>0.27891254201098337</v>
      </c>
      <c r="F703" s="18">
        <f>'TEMP SOURCE TAB - RECODES'!J62</f>
        <v>0.25761315321938905</v>
      </c>
      <c r="G703" s="18">
        <f>'TEMP SOURCE TAB - RECODES'!K62</f>
        <v>0.30056848568576267</v>
      </c>
      <c r="H703" s="20">
        <f>'TEMP SOURCE TAB - RECODES'!D62</f>
        <v>0.18421506654317635</v>
      </c>
      <c r="I703" s="18">
        <f>'TEMP SOURCE TAB - RECODES'!E62</f>
        <v>0.16930480046663163</v>
      </c>
      <c r="J703" s="18">
        <f>'TEMP SOURCE TAB - RECODES'!F62</f>
        <v>0.20031442980683889</v>
      </c>
      <c r="K703" s="132">
        <v>454</v>
      </c>
      <c r="L703" s="135">
        <v>466.23554023669595</v>
      </c>
      <c r="M703" s="18">
        <f t="shared" si="56"/>
        <v>9.4697475467807019E-2</v>
      </c>
      <c r="N703" s="18">
        <f t="shared" si="59"/>
        <v>9.4697475467807019E-2</v>
      </c>
      <c r="O703" s="239"/>
      <c r="P703" s="19" t="str">
        <f t="shared" si="60"/>
        <v>TRUE</v>
      </c>
      <c r="Q703" s="5" t="str">
        <f t="shared" si="57"/>
        <v>TRUE</v>
      </c>
      <c r="R703" s="6" t="b">
        <f t="shared" si="58"/>
        <v>0</v>
      </c>
      <c r="S703" s="14"/>
    </row>
    <row r="704" spans="1:19" s="43" customFormat="1" x14ac:dyDescent="0.25">
      <c r="A704" s="231"/>
      <c r="B704" s="26"/>
      <c r="C704" s="234"/>
      <c r="D704" s="28" t="s">
        <v>384</v>
      </c>
      <c r="E704" s="20">
        <f>'TEMP SOURCE TAB - RECODES'!I63</f>
        <v>4.390438098216301E-2</v>
      </c>
      <c r="F704" s="18">
        <f>'TEMP SOURCE TAB - RECODES'!J63</f>
        <v>3.4642714048132225E-2</v>
      </c>
      <c r="G704" s="18">
        <f>'TEMP SOURCE TAB - RECODES'!K63</f>
        <v>5.425533769114798E-2</v>
      </c>
      <c r="H704" s="20">
        <f>'TEMP SOURCE TAB - RECODES'!D63</f>
        <v>6.4289664366791593E-2</v>
      </c>
      <c r="I704" s="18">
        <f>'TEMP SOURCE TAB - RECODES'!E63</f>
        <v>5.4838571304265837E-2</v>
      </c>
      <c r="J704" s="18">
        <f>'TEMP SOURCE TAB - RECODES'!F63</f>
        <v>7.4437389202257398E-2</v>
      </c>
      <c r="K704" s="132">
        <v>158</v>
      </c>
      <c r="L704" s="135">
        <v>73.391403048380695</v>
      </c>
      <c r="M704" s="18">
        <f t="shared" si="56"/>
        <v>-2.0385283384628583E-2</v>
      </c>
      <c r="N704" s="18">
        <f t="shared" si="59"/>
        <v>2.0385283384628583E-2</v>
      </c>
      <c r="O704" s="239"/>
      <c r="P704" s="19" t="str">
        <f t="shared" si="60"/>
        <v>TRUE</v>
      </c>
      <c r="Q704" s="5" t="b">
        <f t="shared" si="57"/>
        <v>0</v>
      </c>
      <c r="R704" s="6" t="str">
        <f t="shared" si="58"/>
        <v>TRUE</v>
      </c>
      <c r="S704" s="14"/>
    </row>
    <row r="705" spans="1:19" s="43" customFormat="1" ht="12.75" customHeight="1" x14ac:dyDescent="0.25">
      <c r="A705" s="231"/>
      <c r="B705" s="26"/>
      <c r="C705" s="235"/>
      <c r="D705" s="28" t="s">
        <v>385</v>
      </c>
      <c r="E705" s="20">
        <f>'TEMP SOURCE TAB - RECODES'!I64</f>
        <v>4.707870576365706E-2</v>
      </c>
      <c r="F705" s="18">
        <f>'TEMP SOURCE TAB - RECODES'!J64</f>
        <v>3.7850895853323109E-2</v>
      </c>
      <c r="G705" s="18">
        <f>'TEMP SOURCE TAB - RECODES'!K64</f>
        <v>5.8211860820960852E-2</v>
      </c>
      <c r="H705" s="20">
        <f>'TEMP SOURCE TAB - RECODES'!D64</f>
        <v>7.0089022828205977E-2</v>
      </c>
      <c r="I705" s="18">
        <f>'TEMP SOURCE TAB - RECODES'!E64</f>
        <v>6.0257116029165801E-2</v>
      </c>
      <c r="J705" s="18">
        <f>'TEMP SOURCE TAB - RECODES'!F64</f>
        <v>8.0661790021779436E-2</v>
      </c>
      <c r="K705" s="132">
        <v>167</v>
      </c>
      <c r="L705" s="135">
        <v>78.697665071292278</v>
      </c>
      <c r="M705" s="18">
        <f t="shared" si="56"/>
        <v>-2.3010317064548917E-2</v>
      </c>
      <c r="N705" s="18">
        <f t="shared" si="59"/>
        <v>2.3010317064548917E-2</v>
      </c>
      <c r="O705" s="240"/>
      <c r="P705" s="19" t="str">
        <f t="shared" si="60"/>
        <v>TRUE</v>
      </c>
      <c r="Q705" s="5" t="b">
        <f t="shared" si="57"/>
        <v>0</v>
      </c>
      <c r="R705" s="6" t="str">
        <f t="shared" si="58"/>
        <v>TRUE</v>
      </c>
      <c r="S705" s="14"/>
    </row>
    <row r="706" spans="1:19" ht="15" customHeight="1" x14ac:dyDescent="0.25">
      <c r="A706" s="231" t="s">
        <v>260</v>
      </c>
      <c r="B706" s="25" t="s">
        <v>977</v>
      </c>
      <c r="C706" s="233" t="s">
        <v>386</v>
      </c>
      <c r="D706" s="29" t="s">
        <v>43</v>
      </c>
      <c r="E706" s="20">
        <v>0.18308501950180386</v>
      </c>
      <c r="F706" s="18">
        <v>0.16568669494639088</v>
      </c>
      <c r="G706" s="18">
        <v>0.20203240060775093</v>
      </c>
      <c r="H706" s="20">
        <v>0.2966829555353272</v>
      </c>
      <c r="I706" s="18">
        <v>0.27889282111192337</v>
      </c>
      <c r="J706" s="18">
        <v>0.31451874059019058</v>
      </c>
      <c r="K706" s="136">
        <v>761</v>
      </c>
      <c r="L706" s="136">
        <v>319</v>
      </c>
      <c r="M706" s="18">
        <f t="shared" si="56"/>
        <v>-0.11359793603352333</v>
      </c>
      <c r="N706" s="18">
        <f t="shared" si="59"/>
        <v>0.11359793603352333</v>
      </c>
      <c r="O706" s="236">
        <f>AVERAGE(N706:N709)</f>
        <v>5.9578875137823395E-2</v>
      </c>
      <c r="P706" s="19" t="str">
        <f t="shared" si="60"/>
        <v>TRUE</v>
      </c>
      <c r="Q706" s="5" t="b">
        <f t="shared" si="57"/>
        <v>0</v>
      </c>
      <c r="R706" s="6" t="str">
        <f t="shared" si="58"/>
        <v>TRUE</v>
      </c>
    </row>
    <row r="707" spans="1:19" x14ac:dyDescent="0.25">
      <c r="A707" s="231"/>
      <c r="B707" s="26"/>
      <c r="C707" s="234"/>
      <c r="D707" s="29" t="s">
        <v>44</v>
      </c>
      <c r="E707" s="20">
        <v>0.56905271608987729</v>
      </c>
      <c r="F707" s="18">
        <v>0.54559819628790363</v>
      </c>
      <c r="G707" s="18">
        <v>0.59210361796210098</v>
      </c>
      <c r="H707" s="20">
        <v>0.53058651911236421</v>
      </c>
      <c r="I707" s="18">
        <v>0.5112182568202025</v>
      </c>
      <c r="J707" s="18">
        <v>0.55014611210392317</v>
      </c>
      <c r="K707" s="136">
        <v>1332</v>
      </c>
      <c r="L707" s="136">
        <v>1006</v>
      </c>
      <c r="M707" s="18">
        <f t="shared" ref="M707:M770" si="61">SUM(E707-H707)</f>
        <v>3.8466196977513079E-2</v>
      </c>
      <c r="N707" s="18">
        <f t="shared" si="59"/>
        <v>3.8466196977513079E-2</v>
      </c>
      <c r="O707" s="237"/>
      <c r="P707" s="19" t="str">
        <f t="shared" si="60"/>
        <v/>
      </c>
      <c r="Q707" s="5" t="b">
        <f t="shared" ref="Q707:Q770" si="62">IF(AND($F707&gt;$J707,$I707&lt;$G707),"TRUE")</f>
        <v>0</v>
      </c>
      <c r="R707" s="6" t="b">
        <f t="shared" ref="R707:R770" si="63">IF($I707&gt;$G707, "TRUE")</f>
        <v>0</v>
      </c>
    </row>
    <row r="708" spans="1:19" x14ac:dyDescent="0.25">
      <c r="A708" s="231" t="s">
        <v>260</v>
      </c>
      <c r="B708" s="26"/>
      <c r="C708" s="234"/>
      <c r="D708" s="29" t="s">
        <v>45</v>
      </c>
      <c r="E708" s="20">
        <v>0.2164903801300764</v>
      </c>
      <c r="F708" s="18">
        <v>0.19779032980305053</v>
      </c>
      <c r="G708" s="18">
        <v>0.23648467046147903</v>
      </c>
      <c r="H708" s="20">
        <v>0.13579882683194419</v>
      </c>
      <c r="I708" s="18">
        <v>0.12299554883748527</v>
      </c>
      <c r="J708" s="18">
        <v>0.14973763462809464</v>
      </c>
      <c r="K708" s="136">
        <v>334</v>
      </c>
      <c r="L708" s="136">
        <v>362</v>
      </c>
      <c r="M708" s="18">
        <f t="shared" si="61"/>
        <v>8.0691553298132213E-2</v>
      </c>
      <c r="N708" s="18">
        <f t="shared" si="59"/>
        <v>8.0691553298132213E-2</v>
      </c>
      <c r="O708" s="237"/>
      <c r="P708" s="19" t="str">
        <f t="shared" si="60"/>
        <v>TRUE</v>
      </c>
      <c r="Q708" s="5" t="str">
        <f t="shared" si="62"/>
        <v>TRUE</v>
      </c>
      <c r="R708" s="6" t="b">
        <f t="shared" si="63"/>
        <v>0</v>
      </c>
    </row>
    <row r="709" spans="1:19" x14ac:dyDescent="0.25">
      <c r="A709" s="231"/>
      <c r="B709" s="27"/>
      <c r="C709" s="235"/>
      <c r="D709" s="29" t="s">
        <v>46</v>
      </c>
      <c r="E709" s="20">
        <v>3.1371884278240933E-2</v>
      </c>
      <c r="F709" s="18">
        <v>2.4150081424658625E-2</v>
      </c>
      <c r="G709" s="18">
        <v>4.0623895820294464E-2</v>
      </c>
      <c r="H709" s="20">
        <v>3.6931698520365888E-2</v>
      </c>
      <c r="I709" s="18">
        <v>3.0031504445733062E-2</v>
      </c>
      <c r="J709" s="18">
        <v>4.4751694118058689E-2</v>
      </c>
      <c r="K709" s="136">
        <v>77</v>
      </c>
      <c r="L709" s="136">
        <v>51</v>
      </c>
      <c r="M709" s="18">
        <f t="shared" si="61"/>
        <v>-5.5598142421249552E-3</v>
      </c>
      <c r="N709" s="18">
        <f t="shared" si="59"/>
        <v>5.5598142421249552E-3</v>
      </c>
      <c r="O709" s="237"/>
      <c r="P709" s="19" t="str">
        <f t="shared" si="60"/>
        <v/>
      </c>
      <c r="Q709" s="5" t="b">
        <f t="shared" si="62"/>
        <v>0</v>
      </c>
      <c r="R709" s="6" t="b">
        <f t="shared" si="63"/>
        <v>0</v>
      </c>
    </row>
    <row r="710" spans="1:19" x14ac:dyDescent="0.25">
      <c r="A710" s="231" t="s">
        <v>260</v>
      </c>
      <c r="B710" s="25" t="s">
        <v>978</v>
      </c>
      <c r="C710" s="233" t="s">
        <v>387</v>
      </c>
      <c r="D710" s="29" t="s">
        <v>43</v>
      </c>
      <c r="E710" s="20">
        <v>7.6305656367985322E-2</v>
      </c>
      <c r="F710" s="18">
        <v>6.4653212275765828E-2</v>
      </c>
      <c r="G710" s="18">
        <v>8.9627761434012854E-2</v>
      </c>
      <c r="H710" s="20">
        <v>6.7616898816936527E-2</v>
      </c>
      <c r="I710" s="18">
        <v>5.8484208941215574E-2</v>
      </c>
      <c r="J710" s="18">
        <v>7.8113596418576625E-2</v>
      </c>
      <c r="K710" s="136">
        <v>154</v>
      </c>
      <c r="L710" s="136">
        <v>136</v>
      </c>
      <c r="M710" s="18">
        <f t="shared" si="61"/>
        <v>8.6887575510487952E-3</v>
      </c>
      <c r="N710" s="18">
        <f t="shared" si="59"/>
        <v>8.6887575510487952E-3</v>
      </c>
      <c r="O710" s="236">
        <f>AVERAGE(N710:N713)</f>
        <v>6.7737295032887224E-2</v>
      </c>
      <c r="P710" s="19" t="str">
        <f t="shared" si="60"/>
        <v/>
      </c>
      <c r="Q710" s="5" t="b">
        <f t="shared" si="62"/>
        <v>0</v>
      </c>
      <c r="R710" s="6" t="b">
        <f t="shared" si="63"/>
        <v>0</v>
      </c>
    </row>
    <row r="711" spans="1:19" x14ac:dyDescent="0.25">
      <c r="A711" s="231"/>
      <c r="B711" s="26"/>
      <c r="C711" s="234"/>
      <c r="D711" s="29" t="s">
        <v>44</v>
      </c>
      <c r="E711" s="20">
        <v>0.27483560634577053</v>
      </c>
      <c r="F711" s="18">
        <v>0.2541262627827251</v>
      </c>
      <c r="G711" s="18">
        <v>0.29604779160999795</v>
      </c>
      <c r="H711" s="20">
        <v>0.17100802643828583</v>
      </c>
      <c r="I711" s="18">
        <v>0.15658687330916574</v>
      </c>
      <c r="J711" s="18">
        <v>0.18596020274318426</v>
      </c>
      <c r="K711" s="136">
        <v>405</v>
      </c>
      <c r="L711" s="136">
        <v>440</v>
      </c>
      <c r="M711" s="18">
        <f t="shared" si="61"/>
        <v>0.1038275799074847</v>
      </c>
      <c r="N711" s="18">
        <f t="shared" si="59"/>
        <v>0.1038275799074847</v>
      </c>
      <c r="O711" s="237"/>
      <c r="P711" s="19" t="str">
        <f t="shared" si="60"/>
        <v>TRUE</v>
      </c>
      <c r="Q711" s="5" t="str">
        <f t="shared" si="62"/>
        <v>TRUE</v>
      </c>
      <c r="R711" s="6" t="b">
        <f t="shared" si="63"/>
        <v>0</v>
      </c>
    </row>
    <row r="712" spans="1:19" x14ac:dyDescent="0.25">
      <c r="A712" s="231" t="s">
        <v>260</v>
      </c>
      <c r="B712" s="26"/>
      <c r="C712" s="234"/>
      <c r="D712" s="29" t="s">
        <v>45</v>
      </c>
      <c r="E712" s="20">
        <v>0.45561246353703405</v>
      </c>
      <c r="F712" s="18">
        <v>0.43243579144667221</v>
      </c>
      <c r="G712" s="18">
        <v>0.47920554459249587</v>
      </c>
      <c r="H712" s="20">
        <v>0.432654210929795</v>
      </c>
      <c r="I712" s="18">
        <v>0.41334384832757842</v>
      </c>
      <c r="J712" s="18">
        <v>0.45199712766112532</v>
      </c>
      <c r="K712" s="136">
        <v>1104</v>
      </c>
      <c r="L712" s="136">
        <v>792</v>
      </c>
      <c r="M712" s="18">
        <f t="shared" si="61"/>
        <v>2.2958252607239049E-2</v>
      </c>
      <c r="N712" s="18">
        <f t="shared" si="59"/>
        <v>2.2958252607239049E-2</v>
      </c>
      <c r="O712" s="237"/>
      <c r="P712" s="19" t="str">
        <f t="shared" si="60"/>
        <v/>
      </c>
      <c r="Q712" s="8" t="b">
        <f t="shared" si="62"/>
        <v>0</v>
      </c>
      <c r="R712" s="9" t="b">
        <f t="shared" si="63"/>
        <v>0</v>
      </c>
    </row>
    <row r="713" spans="1:19" x14ac:dyDescent="0.25">
      <c r="A713" s="231"/>
      <c r="B713" s="27"/>
      <c r="C713" s="235"/>
      <c r="D713" s="29" t="s">
        <v>46</v>
      </c>
      <c r="E713" s="20">
        <v>0.19324627374920855</v>
      </c>
      <c r="F713" s="18">
        <v>0.17507498423252543</v>
      </c>
      <c r="G713" s="18">
        <v>0.21215187782297071</v>
      </c>
      <c r="H713" s="20">
        <v>0.32872086381498489</v>
      </c>
      <c r="I713" s="18">
        <v>0.31057888096520092</v>
      </c>
      <c r="J713" s="18">
        <v>0.34722877230905325</v>
      </c>
      <c r="K713" s="136">
        <v>840</v>
      </c>
      <c r="L713" s="136">
        <v>370</v>
      </c>
      <c r="M713" s="18">
        <f t="shared" si="61"/>
        <v>-0.13547459006577633</v>
      </c>
      <c r="N713" s="18">
        <f t="shared" si="59"/>
        <v>0.13547459006577633</v>
      </c>
      <c r="O713" s="237"/>
      <c r="P713" s="19" t="str">
        <f t="shared" si="60"/>
        <v>TRUE</v>
      </c>
      <c r="Q713" s="8" t="b">
        <f t="shared" si="62"/>
        <v>0</v>
      </c>
      <c r="R713" s="9" t="str">
        <f t="shared" si="63"/>
        <v>TRUE</v>
      </c>
    </row>
    <row r="714" spans="1:19" x14ac:dyDescent="0.25">
      <c r="A714" s="231" t="s">
        <v>260</v>
      </c>
      <c r="B714" s="25" t="s">
        <v>979</v>
      </c>
      <c r="C714" s="233" t="s">
        <v>388</v>
      </c>
      <c r="D714" s="29" t="s">
        <v>43</v>
      </c>
      <c r="E714" s="20">
        <v>0.12566214731977371</v>
      </c>
      <c r="F714" s="18">
        <v>0.11090203861573529</v>
      </c>
      <c r="G714" s="18">
        <v>0.14206545050223751</v>
      </c>
      <c r="H714" s="20">
        <v>0.19464127848833485</v>
      </c>
      <c r="I714" s="18">
        <v>0.17965830507574096</v>
      </c>
      <c r="J714" s="18">
        <v>0.21066720639377556</v>
      </c>
      <c r="K714" s="136">
        <v>498</v>
      </c>
      <c r="L714" s="136">
        <v>236</v>
      </c>
      <c r="M714" s="18">
        <f t="shared" si="61"/>
        <v>-6.8979131168561136E-2</v>
      </c>
      <c r="N714" s="18">
        <f t="shared" si="59"/>
        <v>6.8979131168561136E-2</v>
      </c>
      <c r="O714" s="236">
        <f>AVERAGE(N714:N717)</f>
        <v>3.4489565584280027E-2</v>
      </c>
      <c r="P714" s="19" t="str">
        <f t="shared" si="60"/>
        <v>TRUE</v>
      </c>
      <c r="Q714" s="8" t="b">
        <f t="shared" si="62"/>
        <v>0</v>
      </c>
      <c r="R714" s="9" t="str">
        <f t="shared" si="63"/>
        <v>TRUE</v>
      </c>
    </row>
    <row r="715" spans="1:19" x14ac:dyDescent="0.25">
      <c r="A715" s="231"/>
      <c r="B715" s="26"/>
      <c r="C715" s="234"/>
      <c r="D715" s="29" t="s">
        <v>44</v>
      </c>
      <c r="E715" s="20">
        <v>0.60881187355670985</v>
      </c>
      <c r="F715" s="18">
        <v>0.58552349507056012</v>
      </c>
      <c r="G715" s="18">
        <v>0.63135686354995957</v>
      </c>
      <c r="H715" s="20">
        <v>0.60209989786434004</v>
      </c>
      <c r="I715" s="18">
        <v>0.58271892813531434</v>
      </c>
      <c r="J715" s="18">
        <v>0.62103754586714977</v>
      </c>
      <c r="K715" s="136">
        <v>1496</v>
      </c>
      <c r="L715" s="136">
        <v>1054</v>
      </c>
      <c r="M715" s="18">
        <f t="shared" si="61"/>
        <v>6.7119756923698093E-3</v>
      </c>
      <c r="N715" s="18">
        <f t="shared" si="59"/>
        <v>6.7119756923698093E-3</v>
      </c>
      <c r="O715" s="237"/>
      <c r="P715" s="19" t="str">
        <f t="shared" si="60"/>
        <v/>
      </c>
      <c r="Q715" s="8" t="b">
        <f t="shared" si="62"/>
        <v>0</v>
      </c>
      <c r="R715" s="9" t="b">
        <f t="shared" si="63"/>
        <v>0</v>
      </c>
    </row>
    <row r="716" spans="1:19" x14ac:dyDescent="0.25">
      <c r="A716" s="231"/>
      <c r="B716" s="26"/>
      <c r="C716" s="234"/>
      <c r="D716" s="29" t="s">
        <v>45</v>
      </c>
      <c r="E716" s="20">
        <v>0.22868484166692013</v>
      </c>
      <c r="F716" s="18">
        <v>0.20946184042827376</v>
      </c>
      <c r="G716" s="18">
        <v>0.24891098474549345</v>
      </c>
      <c r="H716" s="20">
        <v>0.16833112548414872</v>
      </c>
      <c r="I716" s="18">
        <v>0.15419322645456807</v>
      </c>
      <c r="J716" s="18">
        <v>0.18349850524586364</v>
      </c>
      <c r="K716" s="136">
        <v>412</v>
      </c>
      <c r="L716" s="136">
        <v>386</v>
      </c>
      <c r="M716" s="18">
        <f t="shared" si="61"/>
        <v>6.0353716182771411E-2</v>
      </c>
      <c r="N716" s="18">
        <f t="shared" si="59"/>
        <v>6.0353716182771411E-2</v>
      </c>
      <c r="O716" s="237"/>
      <c r="P716" s="19" t="str">
        <f t="shared" si="60"/>
        <v>TRUE</v>
      </c>
      <c r="Q716" s="8" t="str">
        <f t="shared" si="62"/>
        <v>TRUE</v>
      </c>
      <c r="R716" s="9" t="b">
        <f t="shared" si="63"/>
        <v>0</v>
      </c>
    </row>
    <row r="717" spans="1:19" x14ac:dyDescent="0.25">
      <c r="A717" s="231"/>
      <c r="B717" s="27"/>
      <c r="C717" s="235"/>
      <c r="D717" s="29" t="s">
        <v>46</v>
      </c>
      <c r="E717" s="20">
        <v>3.6841137456595272E-2</v>
      </c>
      <c r="F717" s="18">
        <v>2.8693019886592515E-2</v>
      </c>
      <c r="G717" s="18">
        <v>4.640879089855976E-2</v>
      </c>
      <c r="H717" s="20">
        <v>3.492769816317752E-2</v>
      </c>
      <c r="I717" s="18">
        <v>2.8088890221356088E-2</v>
      </c>
      <c r="J717" s="18">
        <v>4.2446129096345493E-2</v>
      </c>
      <c r="K717" s="136">
        <v>80</v>
      </c>
      <c r="L717" s="136">
        <v>61</v>
      </c>
      <c r="M717" s="18">
        <f t="shared" si="61"/>
        <v>1.9134392934177513E-3</v>
      </c>
      <c r="N717" s="18">
        <f t="shared" si="59"/>
        <v>1.9134392934177513E-3</v>
      </c>
      <c r="O717" s="237"/>
      <c r="P717" s="19" t="str">
        <f t="shared" si="60"/>
        <v/>
      </c>
      <c r="Q717" s="8" t="b">
        <f t="shared" si="62"/>
        <v>0</v>
      </c>
      <c r="R717" s="9" t="b">
        <f t="shared" si="63"/>
        <v>0</v>
      </c>
    </row>
    <row r="718" spans="1:19" ht="15" customHeight="1" x14ac:dyDescent="0.25">
      <c r="A718" s="231" t="s">
        <v>260</v>
      </c>
      <c r="B718" s="25" t="s">
        <v>980</v>
      </c>
      <c r="C718" s="233" t="s">
        <v>389</v>
      </c>
      <c r="D718" s="29" t="s">
        <v>43</v>
      </c>
      <c r="E718" s="20">
        <v>0.11058422133023091</v>
      </c>
      <c r="F718" s="18">
        <v>9.6383872836291712E-2</v>
      </c>
      <c r="G718" s="18">
        <v>0.12585568731158692</v>
      </c>
      <c r="H718" s="20">
        <v>0.15902235195242781</v>
      </c>
      <c r="I718" s="18">
        <v>0.14497406548480138</v>
      </c>
      <c r="J718" s="18">
        <v>0.17352210349002239</v>
      </c>
      <c r="K718" s="136">
        <v>421</v>
      </c>
      <c r="L718" s="136">
        <v>179</v>
      </c>
      <c r="M718" s="18">
        <f t="shared" si="61"/>
        <v>-4.8438130622196901E-2</v>
      </c>
      <c r="N718" s="18">
        <f t="shared" si="59"/>
        <v>4.8438130622196901E-2</v>
      </c>
      <c r="O718" s="236">
        <f>AVERAGE(N718:N721)</f>
        <v>5.4984739758418458E-2</v>
      </c>
      <c r="P718" s="19" t="str">
        <f t="shared" si="60"/>
        <v>TRUE</v>
      </c>
      <c r="Q718" s="8" t="b">
        <f t="shared" si="62"/>
        <v>0</v>
      </c>
      <c r="R718" s="9" t="str">
        <f t="shared" si="63"/>
        <v>TRUE</v>
      </c>
    </row>
    <row r="719" spans="1:19" ht="12.75" x14ac:dyDescent="0.2">
      <c r="A719" s="231"/>
      <c r="B719" s="26"/>
      <c r="C719" s="234"/>
      <c r="D719" s="29" t="s">
        <v>44</v>
      </c>
      <c r="E719" s="20">
        <v>0.49983044074987204</v>
      </c>
      <c r="F719" s="18">
        <v>0.47650957561349044</v>
      </c>
      <c r="G719" s="18">
        <v>0.5234904243865095</v>
      </c>
      <c r="H719" s="20">
        <v>0.55220060994444253</v>
      </c>
      <c r="I719" s="18">
        <v>0.53294979062538661</v>
      </c>
      <c r="J719" s="18">
        <v>0.5717748881267124</v>
      </c>
      <c r="K719" s="136">
        <v>1364</v>
      </c>
      <c r="L719" s="136">
        <v>874</v>
      </c>
      <c r="M719" s="18">
        <f t="shared" si="61"/>
        <v>-5.2370169194570493E-2</v>
      </c>
      <c r="N719" s="18">
        <f t="shared" ref="N719:N782" si="64">ABS(M719)</f>
        <v>5.2370169194570493E-2</v>
      </c>
      <c r="O719" s="237"/>
      <c r="P719" s="19" t="str">
        <f t="shared" si="60"/>
        <v>TRUE</v>
      </c>
      <c r="Q719" s="8" t="b">
        <f t="shared" si="62"/>
        <v>0</v>
      </c>
      <c r="R719" s="9" t="str">
        <f t="shared" si="63"/>
        <v>TRUE</v>
      </c>
      <c r="S719" s="2"/>
    </row>
    <row r="720" spans="1:19" ht="12.75" x14ac:dyDescent="0.2">
      <c r="A720" s="231"/>
      <c r="B720" s="26"/>
      <c r="C720" s="234"/>
      <c r="D720" s="29" t="s">
        <v>45</v>
      </c>
      <c r="E720" s="20">
        <v>0.33825176953554115</v>
      </c>
      <c r="F720" s="18">
        <v>0.31635950817808273</v>
      </c>
      <c r="G720" s="18">
        <v>0.36081829488775002</v>
      </c>
      <c r="H720" s="20">
        <v>0.22828229001870606</v>
      </c>
      <c r="I720" s="18">
        <v>0.21227809306733228</v>
      </c>
      <c r="J720" s="18">
        <v>0.24505764347687234</v>
      </c>
      <c r="K720" s="136">
        <v>576</v>
      </c>
      <c r="L720" s="136">
        <v>582</v>
      </c>
      <c r="M720" s="18">
        <f t="shared" si="61"/>
        <v>0.10996947951683508</v>
      </c>
      <c r="N720" s="18">
        <f t="shared" si="64"/>
        <v>0.10996947951683508</v>
      </c>
      <c r="O720" s="237"/>
      <c r="P720" s="19" t="str">
        <f t="shared" si="60"/>
        <v>TRUE</v>
      </c>
      <c r="Q720" s="8" t="str">
        <f t="shared" si="62"/>
        <v>TRUE</v>
      </c>
      <c r="R720" s="9" t="b">
        <f t="shared" si="63"/>
        <v>0</v>
      </c>
      <c r="S720" s="2"/>
    </row>
    <row r="721" spans="1:19" ht="12.75" x14ac:dyDescent="0.2">
      <c r="A721" s="231"/>
      <c r="B721" s="27"/>
      <c r="C721" s="235"/>
      <c r="D721" s="29" t="s">
        <v>46</v>
      </c>
      <c r="E721" s="20">
        <v>5.1333568384354343E-2</v>
      </c>
      <c r="F721" s="18">
        <v>4.1582963443479067E-2</v>
      </c>
      <c r="G721" s="18">
        <v>6.2326301833736435E-2</v>
      </c>
      <c r="H721" s="20">
        <v>6.0494748084425683E-2</v>
      </c>
      <c r="I721" s="18">
        <v>5.1564181520709858E-2</v>
      </c>
      <c r="J721" s="18">
        <v>7.017632451578093E-2</v>
      </c>
      <c r="K721" s="136">
        <v>137</v>
      </c>
      <c r="L721" s="136">
        <v>100</v>
      </c>
      <c r="M721" s="18">
        <f t="shared" si="61"/>
        <v>-9.1611797000713396E-3</v>
      </c>
      <c r="N721" s="18">
        <f t="shared" si="64"/>
        <v>9.1611797000713396E-3</v>
      </c>
      <c r="O721" s="237"/>
      <c r="P721" s="19" t="str">
        <f t="shared" si="60"/>
        <v/>
      </c>
      <c r="Q721" s="8" t="b">
        <f t="shared" si="62"/>
        <v>0</v>
      </c>
      <c r="R721" s="9" t="b">
        <f t="shared" si="63"/>
        <v>0</v>
      </c>
      <c r="S721" s="2"/>
    </row>
    <row r="722" spans="1:19" ht="12.75" x14ac:dyDescent="0.2">
      <c r="A722" s="231" t="s">
        <v>260</v>
      </c>
      <c r="B722" s="25" t="s">
        <v>981</v>
      </c>
      <c r="C722" s="233" t="s">
        <v>390</v>
      </c>
      <c r="D722" s="29" t="s">
        <v>43</v>
      </c>
      <c r="E722" s="20">
        <v>0.22509985409015201</v>
      </c>
      <c r="F722" s="18">
        <v>0.20568835101448582</v>
      </c>
      <c r="G722" s="18">
        <v>0.24491040086190943</v>
      </c>
      <c r="H722" s="20">
        <v>0.29654588361859274</v>
      </c>
      <c r="I722" s="18">
        <v>0.27889810505345192</v>
      </c>
      <c r="J722" s="18">
        <v>0.31457454792243233</v>
      </c>
      <c r="K722" s="136">
        <v>762</v>
      </c>
      <c r="L722" s="136">
        <v>385</v>
      </c>
      <c r="M722" s="18">
        <f t="shared" si="61"/>
        <v>-7.144602952844073E-2</v>
      </c>
      <c r="N722" s="18">
        <f t="shared" si="64"/>
        <v>7.144602952844073E-2</v>
      </c>
      <c r="O722" s="236">
        <f>AVERAGE(N722:N725)</f>
        <v>4.178533752956768E-2</v>
      </c>
      <c r="P722" s="19" t="str">
        <f t="shared" si="60"/>
        <v>TRUE</v>
      </c>
      <c r="Q722" s="8" t="b">
        <f t="shared" si="62"/>
        <v>0</v>
      </c>
      <c r="R722" s="9" t="str">
        <f t="shared" si="63"/>
        <v>TRUE</v>
      </c>
      <c r="S722" s="2"/>
    </row>
    <row r="723" spans="1:19" ht="12.75" x14ac:dyDescent="0.2">
      <c r="A723" s="231"/>
      <c r="B723" s="26"/>
      <c r="C723" s="234"/>
      <c r="D723" s="29" t="s">
        <v>44</v>
      </c>
      <c r="E723" s="20">
        <v>0.56372921467339154</v>
      </c>
      <c r="F723" s="18">
        <v>0.54014319416781154</v>
      </c>
      <c r="G723" s="18">
        <v>0.58673002076334591</v>
      </c>
      <c r="H723" s="20">
        <v>0.56136982734948149</v>
      </c>
      <c r="I723" s="18">
        <v>0.54175687103355097</v>
      </c>
      <c r="J723" s="18">
        <v>0.58051893063382609</v>
      </c>
      <c r="K723" s="136">
        <v>1380</v>
      </c>
      <c r="L723" s="136">
        <v>983</v>
      </c>
      <c r="M723" s="18">
        <f t="shared" si="61"/>
        <v>2.359387323910056E-3</v>
      </c>
      <c r="N723" s="18">
        <f t="shared" si="64"/>
        <v>2.359387323910056E-3</v>
      </c>
      <c r="O723" s="237"/>
      <c r="P723" s="19" t="str">
        <f t="shared" si="60"/>
        <v/>
      </c>
      <c r="Q723" s="8" t="b">
        <f t="shared" si="62"/>
        <v>0</v>
      </c>
      <c r="R723" s="9" t="b">
        <f t="shared" si="63"/>
        <v>0</v>
      </c>
      <c r="S723" s="2"/>
    </row>
    <row r="724" spans="1:19" ht="12.75" x14ac:dyDescent="0.2">
      <c r="A724" s="231" t="s">
        <v>260</v>
      </c>
      <c r="B724" s="26"/>
      <c r="C724" s="234"/>
      <c r="D724" s="29" t="s">
        <v>45</v>
      </c>
      <c r="E724" s="20">
        <v>0.18846190008872898</v>
      </c>
      <c r="F724" s="18">
        <v>0.17075382385637025</v>
      </c>
      <c r="G724" s="18">
        <v>0.20750994514186971</v>
      </c>
      <c r="H724" s="20">
        <v>0.10725061235350519</v>
      </c>
      <c r="I724" s="18">
        <v>9.5671406812237028E-2</v>
      </c>
      <c r="J724" s="18">
        <v>0.11985775796768916</v>
      </c>
      <c r="K724" s="136">
        <v>270</v>
      </c>
      <c r="L724" s="136">
        <v>325</v>
      </c>
      <c r="M724" s="18">
        <f t="shared" si="61"/>
        <v>8.1211287735223792E-2</v>
      </c>
      <c r="N724" s="18">
        <f t="shared" si="64"/>
        <v>8.1211287735223792E-2</v>
      </c>
      <c r="O724" s="237"/>
      <c r="P724" s="19" t="str">
        <f t="shared" si="60"/>
        <v>TRUE</v>
      </c>
      <c r="Q724" s="8" t="str">
        <f t="shared" si="62"/>
        <v>TRUE</v>
      </c>
      <c r="R724" s="9" t="b">
        <f t="shared" si="63"/>
        <v>0</v>
      </c>
      <c r="S724" s="2"/>
    </row>
    <row r="725" spans="1:19" ht="12.75" x14ac:dyDescent="0.2">
      <c r="A725" s="231"/>
      <c r="B725" s="27"/>
      <c r="C725" s="235"/>
      <c r="D725" s="29" t="s">
        <v>46</v>
      </c>
      <c r="E725" s="20">
        <v>2.2709031147726325E-2</v>
      </c>
      <c r="F725" s="18">
        <v>1.6238565876727493E-2</v>
      </c>
      <c r="G725" s="18">
        <v>3.0201238325398561E-2</v>
      </c>
      <c r="H725" s="20">
        <v>3.4833676678422479E-2</v>
      </c>
      <c r="I725" s="18">
        <v>2.8323350566008966E-2</v>
      </c>
      <c r="J725" s="18">
        <v>4.2697645712616694E-2</v>
      </c>
      <c r="K725" s="136">
        <v>84</v>
      </c>
      <c r="L725" s="136">
        <v>43</v>
      </c>
      <c r="M725" s="18">
        <f t="shared" si="61"/>
        <v>-1.2124645530696154E-2</v>
      </c>
      <c r="N725" s="18">
        <f t="shared" si="64"/>
        <v>1.2124645530696154E-2</v>
      </c>
      <c r="O725" s="237"/>
      <c r="P725" s="19" t="str">
        <f t="shared" si="60"/>
        <v/>
      </c>
      <c r="Q725" s="8" t="b">
        <f t="shared" si="62"/>
        <v>0</v>
      </c>
      <c r="R725" s="9" t="b">
        <f t="shared" si="63"/>
        <v>0</v>
      </c>
      <c r="S725" s="2"/>
    </row>
    <row r="726" spans="1:19" ht="12.75" x14ac:dyDescent="0.2">
      <c r="A726" s="231" t="s">
        <v>260</v>
      </c>
      <c r="B726" s="25" t="s">
        <v>982</v>
      </c>
      <c r="C726" s="233" t="s">
        <v>391</v>
      </c>
      <c r="D726" s="29" t="s">
        <v>43</v>
      </c>
      <c r="E726" s="20">
        <v>5.1795831325639377E-2</v>
      </c>
      <c r="F726" s="18">
        <v>4.2078322937207764E-2</v>
      </c>
      <c r="G726" s="18">
        <v>6.291947210019122E-2</v>
      </c>
      <c r="H726" s="20">
        <v>6.8715946066597228E-2</v>
      </c>
      <c r="I726" s="18">
        <v>5.931794418836376E-2</v>
      </c>
      <c r="J726" s="18">
        <v>7.9083348064441061E-2</v>
      </c>
      <c r="K726" s="136">
        <v>166</v>
      </c>
      <c r="L726" s="136">
        <v>80</v>
      </c>
      <c r="M726" s="18">
        <f t="shared" si="61"/>
        <v>-1.6920114740957851E-2</v>
      </c>
      <c r="N726" s="18">
        <f t="shared" si="64"/>
        <v>1.6920114740957851E-2</v>
      </c>
      <c r="O726" s="236">
        <f>AVERAGE(N726:N729)</f>
        <v>1.9437477374482936E-2</v>
      </c>
      <c r="P726" s="19" t="str">
        <f t="shared" si="60"/>
        <v/>
      </c>
      <c r="Q726" s="8" t="b">
        <f t="shared" si="62"/>
        <v>0</v>
      </c>
      <c r="R726" s="9" t="b">
        <f t="shared" si="63"/>
        <v>0</v>
      </c>
      <c r="S726" s="2"/>
    </row>
    <row r="727" spans="1:19" ht="12.75" x14ac:dyDescent="0.2">
      <c r="A727" s="231"/>
      <c r="B727" s="26"/>
      <c r="C727" s="234"/>
      <c r="D727" s="29" t="s">
        <v>44</v>
      </c>
      <c r="E727" s="20">
        <v>0.17964782761476727</v>
      </c>
      <c r="F727" s="18">
        <v>0.16192050413679815</v>
      </c>
      <c r="G727" s="18">
        <v>0.19797247312600963</v>
      </c>
      <c r="H727" s="20">
        <v>0.19004957824613022</v>
      </c>
      <c r="I727" s="18">
        <v>0.17526111016499815</v>
      </c>
      <c r="J727" s="18">
        <v>0.20591121012515282</v>
      </c>
      <c r="K727" s="136">
        <v>478</v>
      </c>
      <c r="L727" s="136">
        <v>315</v>
      </c>
      <c r="M727" s="18">
        <f t="shared" si="61"/>
        <v>-1.0401750631362949E-2</v>
      </c>
      <c r="N727" s="18">
        <f t="shared" si="64"/>
        <v>1.0401750631362949E-2</v>
      </c>
      <c r="O727" s="237"/>
      <c r="P727" s="19" t="str">
        <f t="shared" si="60"/>
        <v/>
      </c>
      <c r="Q727" s="8" t="b">
        <f t="shared" si="62"/>
        <v>0</v>
      </c>
      <c r="R727" s="9" t="b">
        <f t="shared" si="63"/>
        <v>0</v>
      </c>
      <c r="S727" s="2"/>
    </row>
    <row r="728" spans="1:19" ht="12.75" x14ac:dyDescent="0.2">
      <c r="A728" s="231"/>
      <c r="B728" s="26"/>
      <c r="C728" s="234"/>
      <c r="D728" s="29" t="s">
        <v>45</v>
      </c>
      <c r="E728" s="20">
        <v>0.52369456620428523</v>
      </c>
      <c r="F728" s="18">
        <v>0.50036767273515448</v>
      </c>
      <c r="G728" s="18">
        <v>0.54728154361083259</v>
      </c>
      <c r="H728" s="20">
        <v>0.4848196114553211</v>
      </c>
      <c r="I728" s="18">
        <v>0.4654148051998106</v>
      </c>
      <c r="J728" s="18">
        <v>0.50443718124648351</v>
      </c>
      <c r="K728" s="136">
        <v>1210</v>
      </c>
      <c r="L728" s="136">
        <v>918</v>
      </c>
      <c r="M728" s="18">
        <f t="shared" si="61"/>
        <v>3.887495474896413E-2</v>
      </c>
      <c r="N728" s="18">
        <f t="shared" si="64"/>
        <v>3.887495474896413E-2</v>
      </c>
      <c r="O728" s="237"/>
      <c r="P728" s="19" t="str">
        <f t="shared" si="60"/>
        <v/>
      </c>
      <c r="Q728" s="8" t="b">
        <f t="shared" si="62"/>
        <v>0</v>
      </c>
      <c r="R728" s="9" t="b">
        <f t="shared" si="63"/>
        <v>0</v>
      </c>
      <c r="S728" s="2"/>
    </row>
    <row r="729" spans="1:19" ht="12.75" x14ac:dyDescent="0.2">
      <c r="A729" s="231" t="s">
        <v>260</v>
      </c>
      <c r="B729" s="27"/>
      <c r="C729" s="235"/>
      <c r="D729" s="29" t="s">
        <v>46</v>
      </c>
      <c r="E729" s="20">
        <v>0.24486177485530639</v>
      </c>
      <c r="F729" s="18">
        <v>0.2251905942328627</v>
      </c>
      <c r="G729" s="18">
        <v>0.26559425444127149</v>
      </c>
      <c r="H729" s="20">
        <v>0.2564148642319532</v>
      </c>
      <c r="I729" s="18">
        <v>0.23978107421113584</v>
      </c>
      <c r="J729" s="18">
        <v>0.27388385209029031</v>
      </c>
      <c r="K729" s="136">
        <v>644</v>
      </c>
      <c r="L729" s="136">
        <v>423</v>
      </c>
      <c r="M729" s="18">
        <f t="shared" si="61"/>
        <v>-1.1553089376646813E-2</v>
      </c>
      <c r="N729" s="18">
        <f t="shared" si="64"/>
        <v>1.1553089376646813E-2</v>
      </c>
      <c r="O729" s="237"/>
      <c r="P729" s="19" t="str">
        <f t="shared" si="60"/>
        <v/>
      </c>
      <c r="Q729" s="8" t="b">
        <f t="shared" si="62"/>
        <v>0</v>
      </c>
      <c r="R729" s="9" t="b">
        <f t="shared" si="63"/>
        <v>0</v>
      </c>
      <c r="S729" s="2"/>
    </row>
    <row r="730" spans="1:19" ht="15" customHeight="1" x14ac:dyDescent="0.2">
      <c r="A730" s="231" t="s">
        <v>260</v>
      </c>
      <c r="B730" s="25" t="s">
        <v>983</v>
      </c>
      <c r="C730" s="233" t="s">
        <v>392</v>
      </c>
      <c r="D730" s="29" t="s">
        <v>43</v>
      </c>
      <c r="E730" s="20">
        <v>6.0092102062644953E-2</v>
      </c>
      <c r="F730" s="18">
        <v>4.9441907996954401E-2</v>
      </c>
      <c r="G730" s="18">
        <v>7.1769609093292996E-2</v>
      </c>
      <c r="H730" s="20">
        <v>8.192941812966438E-2</v>
      </c>
      <c r="I730" s="18">
        <v>7.1522662178644489E-2</v>
      </c>
      <c r="J730" s="18">
        <v>9.309590608714613E-2</v>
      </c>
      <c r="K730" s="136">
        <v>212</v>
      </c>
      <c r="L730" s="136">
        <v>105</v>
      </c>
      <c r="M730" s="18">
        <f t="shared" si="61"/>
        <v>-2.1837316067019427E-2</v>
      </c>
      <c r="N730" s="18">
        <f t="shared" si="64"/>
        <v>2.1837316067019427E-2</v>
      </c>
      <c r="O730" s="236">
        <f>AVERAGE(N730:N733)</f>
        <v>2.2955940953209564E-2</v>
      </c>
      <c r="P730" s="19" t="str">
        <f t="shared" si="60"/>
        <v/>
      </c>
      <c r="Q730" s="8" t="b">
        <f t="shared" si="62"/>
        <v>0</v>
      </c>
      <c r="R730" s="9" t="b">
        <f t="shared" si="63"/>
        <v>0</v>
      </c>
      <c r="S730" s="2"/>
    </row>
    <row r="731" spans="1:19" ht="12.75" x14ac:dyDescent="0.2">
      <c r="A731" s="231"/>
      <c r="B731" s="26"/>
      <c r="C731" s="234"/>
      <c r="D731" s="29" t="s">
        <v>44</v>
      </c>
      <c r="E731" s="20">
        <v>0.24279354026388916</v>
      </c>
      <c r="F731" s="18">
        <v>0.22321863658567045</v>
      </c>
      <c r="G731" s="18">
        <v>0.26353239108344961</v>
      </c>
      <c r="H731" s="20">
        <v>0.26686810610329059</v>
      </c>
      <c r="I731" s="18">
        <v>0.2497027778403631</v>
      </c>
      <c r="J731" s="18">
        <v>0.28449667219705321</v>
      </c>
      <c r="K731" s="136">
        <v>669</v>
      </c>
      <c r="L731" s="136">
        <v>446</v>
      </c>
      <c r="M731" s="18">
        <f t="shared" si="61"/>
        <v>-2.4074565839401429E-2</v>
      </c>
      <c r="N731" s="18">
        <f t="shared" si="64"/>
        <v>2.4074565839401429E-2</v>
      </c>
      <c r="O731" s="237"/>
      <c r="P731" s="19" t="str">
        <f t="shared" si="60"/>
        <v/>
      </c>
      <c r="Q731" s="8" t="b">
        <f t="shared" si="62"/>
        <v>0</v>
      </c>
      <c r="R731" s="9" t="b">
        <f t="shared" si="63"/>
        <v>0</v>
      </c>
      <c r="S731" s="2"/>
    </row>
    <row r="732" spans="1:19" ht="12.75" x14ac:dyDescent="0.2">
      <c r="A732" s="231"/>
      <c r="B732" s="26"/>
      <c r="C732" s="234"/>
      <c r="D732" s="29" t="s">
        <v>45</v>
      </c>
      <c r="E732" s="20">
        <v>0.45156721207382849</v>
      </c>
      <c r="F732" s="18">
        <v>0.42804811004504117</v>
      </c>
      <c r="G732" s="18">
        <v>0.47481967176376394</v>
      </c>
      <c r="H732" s="20">
        <v>0.43520559773731698</v>
      </c>
      <c r="I732" s="18">
        <v>0.41588401456000385</v>
      </c>
      <c r="J732" s="18">
        <v>0.45488351086404288</v>
      </c>
      <c r="K732" s="136">
        <v>1079</v>
      </c>
      <c r="L732" s="136">
        <v>803</v>
      </c>
      <c r="M732" s="18">
        <f t="shared" si="61"/>
        <v>1.636161433651151E-2</v>
      </c>
      <c r="N732" s="18">
        <f t="shared" si="64"/>
        <v>1.636161433651151E-2</v>
      </c>
      <c r="O732" s="237"/>
      <c r="P732" s="19" t="str">
        <f t="shared" si="60"/>
        <v/>
      </c>
      <c r="Q732" s="8" t="b">
        <f t="shared" si="62"/>
        <v>0</v>
      </c>
      <c r="R732" s="9" t="b">
        <f t="shared" si="63"/>
        <v>0</v>
      </c>
      <c r="S732" s="2"/>
    </row>
    <row r="733" spans="1:19" ht="12.75" x14ac:dyDescent="0.2">
      <c r="A733" s="231"/>
      <c r="B733" s="27"/>
      <c r="C733" s="235"/>
      <c r="D733" s="29" t="s">
        <v>46</v>
      </c>
      <c r="E733" s="20">
        <v>0.245547145599636</v>
      </c>
      <c r="F733" s="18">
        <v>0.22545321028209259</v>
      </c>
      <c r="G733" s="18">
        <v>0.26589579329818502</v>
      </c>
      <c r="H733" s="20">
        <v>0.21599687802973011</v>
      </c>
      <c r="I733" s="18">
        <v>0.20018498231079512</v>
      </c>
      <c r="J733" s="18">
        <v>0.2325609239899333</v>
      </c>
      <c r="K733" s="136">
        <v>504</v>
      </c>
      <c r="L733" s="136">
        <v>380</v>
      </c>
      <c r="M733" s="18">
        <f t="shared" si="61"/>
        <v>2.9550267569905891E-2</v>
      </c>
      <c r="N733" s="18">
        <f t="shared" si="64"/>
        <v>2.9550267569905891E-2</v>
      </c>
      <c r="O733" s="237"/>
      <c r="P733" s="19" t="str">
        <f t="shared" si="60"/>
        <v/>
      </c>
      <c r="Q733" s="8" t="b">
        <f t="shared" si="62"/>
        <v>0</v>
      </c>
      <c r="R733" s="9" t="b">
        <f t="shared" si="63"/>
        <v>0</v>
      </c>
      <c r="S733" s="2"/>
    </row>
    <row r="734" spans="1:19" ht="12.75" customHeight="1" x14ac:dyDescent="0.2">
      <c r="A734" s="231" t="s">
        <v>260</v>
      </c>
      <c r="B734" s="25" t="s">
        <v>984</v>
      </c>
      <c r="C734" s="233" t="s">
        <v>393</v>
      </c>
      <c r="D734" s="28" t="s">
        <v>394</v>
      </c>
      <c r="E734" s="20">
        <v>2.3686715223829306E-2</v>
      </c>
      <c r="F734" s="18">
        <v>1.7265474555570599E-2</v>
      </c>
      <c r="G734" s="18">
        <v>3.1611075190239535E-2</v>
      </c>
      <c r="H734" s="20">
        <v>4.7402805486936456E-2</v>
      </c>
      <c r="I734" s="18">
        <v>3.9595294165211133E-2</v>
      </c>
      <c r="J734" s="18">
        <v>5.6566940079894046E-2</v>
      </c>
      <c r="K734" s="136">
        <v>96</v>
      </c>
      <c r="L734" s="136">
        <v>35</v>
      </c>
      <c r="M734" s="18">
        <f t="shared" si="61"/>
        <v>-2.3716090263107149E-2</v>
      </c>
      <c r="N734" s="18">
        <f t="shared" si="64"/>
        <v>2.3716090263107149E-2</v>
      </c>
      <c r="O734" s="236">
        <f>AVERAGE(N734:N739)</f>
        <v>2.6555539354002924E-2</v>
      </c>
      <c r="P734" s="19" t="str">
        <f t="shared" si="60"/>
        <v>TRUE</v>
      </c>
      <c r="Q734" s="8" t="b">
        <f t="shared" si="62"/>
        <v>0</v>
      </c>
      <c r="R734" s="9" t="str">
        <f t="shared" si="63"/>
        <v>TRUE</v>
      </c>
      <c r="S734" s="2"/>
    </row>
    <row r="735" spans="1:19" ht="12.75" x14ac:dyDescent="0.2">
      <c r="A735" s="231"/>
      <c r="B735" s="26"/>
      <c r="C735" s="234"/>
      <c r="D735" s="28" t="s">
        <v>395</v>
      </c>
      <c r="E735" s="20">
        <v>0.14388226371940616</v>
      </c>
      <c r="F735" s="18">
        <v>0.12769218799132467</v>
      </c>
      <c r="G735" s="18">
        <v>0.16069357698736872</v>
      </c>
      <c r="H735" s="20">
        <v>0.15769770559078045</v>
      </c>
      <c r="I735" s="18">
        <v>0.14379746027107315</v>
      </c>
      <c r="J735" s="18">
        <v>0.17285352393875975</v>
      </c>
      <c r="K735" s="136">
        <v>345</v>
      </c>
      <c r="L735" s="136">
        <v>228</v>
      </c>
      <c r="M735" s="18">
        <f t="shared" si="61"/>
        <v>-1.381544187137429E-2</v>
      </c>
      <c r="N735" s="18">
        <f t="shared" si="64"/>
        <v>1.381544187137429E-2</v>
      </c>
      <c r="O735" s="237"/>
      <c r="P735" s="19" t="str">
        <f t="shared" si="60"/>
        <v/>
      </c>
      <c r="Q735" s="8" t="b">
        <f t="shared" si="62"/>
        <v>0</v>
      </c>
      <c r="R735" s="9" t="b">
        <f t="shared" si="63"/>
        <v>0</v>
      </c>
      <c r="S735" s="2"/>
    </row>
    <row r="736" spans="1:19" ht="12.75" x14ac:dyDescent="0.2">
      <c r="A736" s="231" t="s">
        <v>260</v>
      </c>
      <c r="B736" s="26"/>
      <c r="C736" s="234"/>
      <c r="D736" s="28" t="s">
        <v>396</v>
      </c>
      <c r="E736" s="20">
        <v>0.3152397005617682</v>
      </c>
      <c r="F736" s="18">
        <v>0.29390504975478549</v>
      </c>
      <c r="G736" s="18">
        <v>0.33762161843261507</v>
      </c>
      <c r="H736" s="20">
        <v>0.3573747864892971</v>
      </c>
      <c r="I736" s="18">
        <v>0.33866540367009162</v>
      </c>
      <c r="J736" s="18">
        <v>0.37684671888527232</v>
      </c>
      <c r="K736" s="136">
        <v>847</v>
      </c>
      <c r="L736" s="136">
        <v>560</v>
      </c>
      <c r="M736" s="18">
        <f t="shared" si="61"/>
        <v>-4.2135085927528904E-2</v>
      </c>
      <c r="N736" s="18">
        <f t="shared" si="64"/>
        <v>4.2135085927528904E-2</v>
      </c>
      <c r="O736" s="237"/>
      <c r="P736" s="19" t="str">
        <f t="shared" si="60"/>
        <v>TRUE</v>
      </c>
      <c r="Q736" s="8" t="b">
        <f t="shared" si="62"/>
        <v>0</v>
      </c>
      <c r="R736" s="9" t="str">
        <f t="shared" si="63"/>
        <v>TRUE</v>
      </c>
      <c r="S736" s="2"/>
    </row>
    <row r="737" spans="1:19" ht="12.75" x14ac:dyDescent="0.2">
      <c r="A737" s="231"/>
      <c r="B737" s="26"/>
      <c r="C737" s="234"/>
      <c r="D737" s="28" t="s">
        <v>397</v>
      </c>
      <c r="E737" s="20">
        <v>0.17689612521394282</v>
      </c>
      <c r="F737" s="18">
        <v>0.15962734760316014</v>
      </c>
      <c r="G737" s="18">
        <v>0.19554425650272259</v>
      </c>
      <c r="H737" s="20">
        <v>0.15700362874569129</v>
      </c>
      <c r="I737" s="18">
        <v>0.14300259909715266</v>
      </c>
      <c r="J737" s="18">
        <v>0.17199678577022648</v>
      </c>
      <c r="K737" s="136">
        <v>395</v>
      </c>
      <c r="L737" s="136">
        <v>315</v>
      </c>
      <c r="M737" s="18">
        <f t="shared" si="61"/>
        <v>1.989249646825153E-2</v>
      </c>
      <c r="N737" s="18">
        <f t="shared" si="64"/>
        <v>1.989249646825153E-2</v>
      </c>
      <c r="O737" s="237"/>
      <c r="P737" s="19" t="str">
        <f t="shared" si="60"/>
        <v/>
      </c>
      <c r="Q737" s="8" t="b">
        <f t="shared" si="62"/>
        <v>0</v>
      </c>
      <c r="R737" s="9" t="b">
        <f t="shared" si="63"/>
        <v>0</v>
      </c>
      <c r="S737" s="2"/>
    </row>
    <row r="738" spans="1:19" ht="12.75" x14ac:dyDescent="0.2">
      <c r="A738" s="231"/>
      <c r="B738" s="26"/>
      <c r="C738" s="234"/>
      <c r="D738" s="28" t="s">
        <v>398</v>
      </c>
      <c r="E738" s="20">
        <v>0.13583859058788517</v>
      </c>
      <c r="F738" s="18">
        <v>0.12057335574198687</v>
      </c>
      <c r="G738" s="18">
        <v>0.15284316545315246</v>
      </c>
      <c r="H738" s="20">
        <v>0.13366488373171803</v>
      </c>
      <c r="I738" s="18">
        <v>0.12041221829763529</v>
      </c>
      <c r="J738" s="18">
        <v>0.14751658129972622</v>
      </c>
      <c r="K738" s="136">
        <v>330</v>
      </c>
      <c r="L738" s="136">
        <v>261</v>
      </c>
      <c r="M738" s="18">
        <f t="shared" si="61"/>
        <v>2.1737068561671347E-3</v>
      </c>
      <c r="N738" s="18">
        <f t="shared" si="64"/>
        <v>2.1737068561671347E-3</v>
      </c>
      <c r="O738" s="237"/>
      <c r="P738" s="19" t="str">
        <f t="shared" si="60"/>
        <v/>
      </c>
      <c r="Q738" s="8" t="b">
        <f t="shared" si="62"/>
        <v>0</v>
      </c>
      <c r="R738" s="9" t="b">
        <f t="shared" si="63"/>
        <v>0</v>
      </c>
      <c r="S738" s="2"/>
    </row>
    <row r="739" spans="1:19" ht="12.75" customHeight="1" x14ac:dyDescent="0.2">
      <c r="A739" s="231" t="s">
        <v>260</v>
      </c>
      <c r="B739" s="27"/>
      <c r="C739" s="235"/>
      <c r="D739" s="28" t="s">
        <v>41</v>
      </c>
      <c r="E739" s="20">
        <v>0.20445660469316698</v>
      </c>
      <c r="F739" s="18">
        <v>0.1862387546892979</v>
      </c>
      <c r="G739" s="18">
        <v>0.22420387404523801</v>
      </c>
      <c r="H739" s="20">
        <v>0.14685618995557845</v>
      </c>
      <c r="I739" s="18">
        <v>0.13307904420818337</v>
      </c>
      <c r="J739" s="18">
        <v>0.16127534814658973</v>
      </c>
      <c r="K739" s="136">
        <v>372</v>
      </c>
      <c r="L739" s="136">
        <v>333</v>
      </c>
      <c r="M739" s="18">
        <f t="shared" si="61"/>
        <v>5.7600414737588534E-2</v>
      </c>
      <c r="N739" s="18">
        <f t="shared" si="64"/>
        <v>5.7600414737588534E-2</v>
      </c>
      <c r="O739" s="237"/>
      <c r="P739" s="19" t="str">
        <f t="shared" si="60"/>
        <v>TRUE</v>
      </c>
      <c r="Q739" s="8" t="str">
        <f t="shared" si="62"/>
        <v>TRUE</v>
      </c>
      <c r="R739" s="9" t="b">
        <f t="shared" si="63"/>
        <v>0</v>
      </c>
      <c r="S739" s="2"/>
    </row>
    <row r="740" spans="1:19" ht="15" customHeight="1" x14ac:dyDescent="0.2">
      <c r="A740" s="231" t="s">
        <v>260</v>
      </c>
      <c r="B740" s="25" t="s">
        <v>985</v>
      </c>
      <c r="C740" s="233" t="s">
        <v>399</v>
      </c>
      <c r="D740" s="28" t="s">
        <v>394</v>
      </c>
      <c r="E740" s="20">
        <v>2.4209342186839705E-2</v>
      </c>
      <c r="F740" s="18">
        <v>1.7787989688983E-2</v>
      </c>
      <c r="G740" s="18">
        <v>3.232664561045262E-2</v>
      </c>
      <c r="H740" s="20">
        <v>4.2134101943359772E-2</v>
      </c>
      <c r="I740" s="18">
        <v>3.4627746347134031E-2</v>
      </c>
      <c r="J740" s="18">
        <v>5.0534760333543434E-2</v>
      </c>
      <c r="K740" s="136">
        <v>84</v>
      </c>
      <c r="L740" s="136">
        <v>34</v>
      </c>
      <c r="M740" s="18">
        <f t="shared" si="61"/>
        <v>-1.7924759756520067E-2</v>
      </c>
      <c r="N740" s="18">
        <f t="shared" si="64"/>
        <v>1.7924759756520067E-2</v>
      </c>
      <c r="O740" s="236">
        <f>AVERAGE(N740:N745)</f>
        <v>3.5001700732333295E-2</v>
      </c>
      <c r="P740" s="19" t="str">
        <f t="shared" si="60"/>
        <v>TRUE</v>
      </c>
      <c r="Q740" s="8" t="b">
        <f t="shared" si="62"/>
        <v>0</v>
      </c>
      <c r="R740" s="9" t="str">
        <f t="shared" si="63"/>
        <v>TRUE</v>
      </c>
      <c r="S740" s="2"/>
    </row>
    <row r="741" spans="1:19" ht="12.75" x14ac:dyDescent="0.2">
      <c r="A741" s="231"/>
      <c r="B741" s="26"/>
      <c r="C741" s="234"/>
      <c r="D741" s="28" t="s">
        <v>395</v>
      </c>
      <c r="E741" s="20">
        <v>9.7060380189875062E-2</v>
      </c>
      <c r="F741" s="18">
        <v>8.378118385316391E-2</v>
      </c>
      <c r="G741" s="18">
        <v>0.11167222687600198</v>
      </c>
      <c r="H741" s="20">
        <v>0.12839006442954559</v>
      </c>
      <c r="I741" s="18">
        <v>0.11575791754648738</v>
      </c>
      <c r="J741" s="18">
        <v>0.14226185184386264</v>
      </c>
      <c r="K741" s="136">
        <v>287</v>
      </c>
      <c r="L741" s="136">
        <v>156</v>
      </c>
      <c r="M741" s="18">
        <f t="shared" si="61"/>
        <v>-3.132968423967053E-2</v>
      </c>
      <c r="N741" s="18">
        <f t="shared" si="64"/>
        <v>3.132968423967053E-2</v>
      </c>
      <c r="O741" s="237"/>
      <c r="P741" s="19" t="str">
        <f t="shared" si="60"/>
        <v>TRUE</v>
      </c>
      <c r="Q741" s="8" t="b">
        <f t="shared" si="62"/>
        <v>0</v>
      </c>
      <c r="R741" s="9" t="str">
        <f t="shared" si="63"/>
        <v>TRUE</v>
      </c>
      <c r="S741" s="2"/>
    </row>
    <row r="742" spans="1:19" ht="12.75" x14ac:dyDescent="0.2">
      <c r="A742" s="231" t="s">
        <v>260</v>
      </c>
      <c r="B742" s="26"/>
      <c r="C742" s="234"/>
      <c r="D742" s="28" t="s">
        <v>396</v>
      </c>
      <c r="E742" s="20">
        <v>0.2789313356029916</v>
      </c>
      <c r="F742" s="18">
        <v>0.25828220825359277</v>
      </c>
      <c r="G742" s="18">
        <v>0.30051495260896433</v>
      </c>
      <c r="H742" s="20">
        <v>0.3346819938038022</v>
      </c>
      <c r="I742" s="18">
        <v>0.316212366985408</v>
      </c>
      <c r="J742" s="18">
        <v>0.35356569547541983</v>
      </c>
      <c r="K742" s="136">
        <v>789</v>
      </c>
      <c r="L742" s="136">
        <v>479</v>
      </c>
      <c r="M742" s="18">
        <f t="shared" si="61"/>
        <v>-5.5750658200810599E-2</v>
      </c>
      <c r="N742" s="18">
        <f t="shared" si="64"/>
        <v>5.5750658200810599E-2</v>
      </c>
      <c r="O742" s="237"/>
      <c r="P742" s="19" t="str">
        <f t="shared" si="60"/>
        <v>TRUE</v>
      </c>
      <c r="Q742" s="8" t="b">
        <f t="shared" si="62"/>
        <v>0</v>
      </c>
      <c r="R742" s="9" t="str">
        <f t="shared" si="63"/>
        <v>TRUE</v>
      </c>
      <c r="S742" s="2"/>
    </row>
    <row r="743" spans="1:19" ht="12.75" x14ac:dyDescent="0.2">
      <c r="A743" s="231"/>
      <c r="B743" s="26"/>
      <c r="C743" s="234"/>
      <c r="D743" s="28" t="s">
        <v>397</v>
      </c>
      <c r="E743" s="20">
        <v>0.19975477994591631</v>
      </c>
      <c r="F743" s="18">
        <v>0.18155562586326168</v>
      </c>
      <c r="G743" s="18">
        <v>0.21921590802007362</v>
      </c>
      <c r="H743" s="20">
        <v>0.19261094073038446</v>
      </c>
      <c r="I743" s="18">
        <v>0.17740461003887392</v>
      </c>
      <c r="J743" s="18">
        <v>0.20862716797151826</v>
      </c>
      <c r="K743" s="136">
        <v>479</v>
      </c>
      <c r="L743" s="136">
        <v>369</v>
      </c>
      <c r="M743" s="18">
        <f t="shared" si="61"/>
        <v>7.1438392155318553E-3</v>
      </c>
      <c r="N743" s="18">
        <f t="shared" si="64"/>
        <v>7.1438392155318553E-3</v>
      </c>
      <c r="O743" s="237"/>
      <c r="P743" s="19" t="str">
        <f t="shared" si="60"/>
        <v/>
      </c>
      <c r="Q743" s="8" t="b">
        <f t="shared" si="62"/>
        <v>0</v>
      </c>
      <c r="R743" s="9" t="b">
        <f t="shared" si="63"/>
        <v>0</v>
      </c>
      <c r="S743" s="2"/>
    </row>
    <row r="744" spans="1:19" ht="12.75" customHeight="1" x14ac:dyDescent="0.2">
      <c r="A744" s="231"/>
      <c r="B744" s="26"/>
      <c r="C744" s="234"/>
      <c r="D744" s="28" t="s">
        <v>398</v>
      </c>
      <c r="E744" s="20">
        <v>0.20077837426733652</v>
      </c>
      <c r="F744" s="18">
        <v>0.18266844141543342</v>
      </c>
      <c r="G744" s="18">
        <v>0.22041003628324732</v>
      </c>
      <c r="H744" s="20">
        <v>0.18697865311832762</v>
      </c>
      <c r="I744" s="18">
        <v>0.17187585601085625</v>
      </c>
      <c r="J744" s="18">
        <v>0.20274084004698667</v>
      </c>
      <c r="K744" s="136">
        <v>474</v>
      </c>
      <c r="L744" s="136">
        <v>367</v>
      </c>
      <c r="M744" s="18">
        <f t="shared" si="61"/>
        <v>1.3799721149008903E-2</v>
      </c>
      <c r="N744" s="18">
        <f t="shared" si="64"/>
        <v>1.3799721149008903E-2</v>
      </c>
      <c r="O744" s="237"/>
      <c r="P744" s="19" t="str">
        <f t="shared" si="60"/>
        <v/>
      </c>
      <c r="Q744" s="8" t="b">
        <f t="shared" si="62"/>
        <v>0</v>
      </c>
      <c r="R744" s="9" t="b">
        <f t="shared" si="63"/>
        <v>0</v>
      </c>
      <c r="S744" s="2"/>
    </row>
    <row r="745" spans="1:19" ht="12.75" x14ac:dyDescent="0.2">
      <c r="A745" s="231" t="s">
        <v>260</v>
      </c>
      <c r="B745" s="27"/>
      <c r="C745" s="235"/>
      <c r="D745" s="28" t="s">
        <v>41</v>
      </c>
      <c r="E745" s="20">
        <v>0.19926578780703966</v>
      </c>
      <c r="F745" s="18">
        <v>0.18099930997393096</v>
      </c>
      <c r="G745" s="18">
        <v>0.2186187519961571</v>
      </c>
      <c r="H745" s="20">
        <v>0.11520424597458186</v>
      </c>
      <c r="I745" s="18">
        <v>0.10292049438836946</v>
      </c>
      <c r="J745" s="18">
        <v>0.128192284037836</v>
      </c>
      <c r="K745" s="136">
        <v>309</v>
      </c>
      <c r="L745" s="136">
        <v>326</v>
      </c>
      <c r="M745" s="18">
        <f t="shared" si="61"/>
        <v>8.4061541832457801E-2</v>
      </c>
      <c r="N745" s="18">
        <f t="shared" si="64"/>
        <v>8.4061541832457801E-2</v>
      </c>
      <c r="O745" s="237"/>
      <c r="P745" s="19" t="str">
        <f t="shared" si="60"/>
        <v>TRUE</v>
      </c>
      <c r="Q745" s="8" t="str">
        <f t="shared" si="62"/>
        <v>TRUE</v>
      </c>
      <c r="R745" s="9" t="b">
        <f t="shared" si="63"/>
        <v>0</v>
      </c>
      <c r="S745" s="2"/>
    </row>
    <row r="746" spans="1:19" ht="15" customHeight="1" x14ac:dyDescent="0.2">
      <c r="A746" s="231" t="s">
        <v>260</v>
      </c>
      <c r="B746" s="25" t="s">
        <v>1477</v>
      </c>
      <c r="C746" s="233" t="s">
        <v>1118</v>
      </c>
      <c r="D746" s="28" t="s">
        <v>37</v>
      </c>
      <c r="E746" s="20">
        <f>'TEMP SOURCE TAB - RECODES'!I65</f>
        <v>0.1098452117868863</v>
      </c>
      <c r="F746" s="18">
        <f>'TEMP SOURCE TAB - RECODES'!J65</f>
        <v>9.6439041726803149E-2</v>
      </c>
      <c r="G746" s="18">
        <f>'TEMP SOURCE TAB - RECODES'!K65</f>
        <v>0.12462631202890317</v>
      </c>
      <c r="H746" s="20">
        <f>'TEMP SOURCE TAB - RECODES'!D65</f>
        <v>0.23661336917845438</v>
      </c>
      <c r="I746" s="18">
        <f>'TEMP SOURCE TAB - RECODES'!E65</f>
        <v>0.22119554555754781</v>
      </c>
      <c r="J746" s="18">
        <f>'TEMP SOURCE TAB - RECODES'!F65</f>
        <v>0.2525624384838987</v>
      </c>
      <c r="K746" s="132">
        <v>679</v>
      </c>
      <c r="L746" s="135">
        <v>207.82714070078919</v>
      </c>
      <c r="M746" s="18">
        <f t="shared" si="61"/>
        <v>-0.12676815739156808</v>
      </c>
      <c r="N746" s="18">
        <f t="shared" si="64"/>
        <v>0.12676815739156808</v>
      </c>
      <c r="O746" s="224">
        <f>AVERAGE(N746:N749)</f>
        <v>7.8113213126331987E-2</v>
      </c>
      <c r="P746" s="19" t="str">
        <f t="shared" si="60"/>
        <v>TRUE</v>
      </c>
      <c r="Q746" s="8" t="b">
        <f t="shared" si="62"/>
        <v>0</v>
      </c>
      <c r="R746" s="9" t="str">
        <f t="shared" si="63"/>
        <v>TRUE</v>
      </c>
      <c r="S746" s="2"/>
    </row>
    <row r="747" spans="1:19" ht="12.75" x14ac:dyDescent="0.2">
      <c r="A747" s="231"/>
      <c r="B747" s="26"/>
      <c r="C747" s="234"/>
      <c r="D747" s="28" t="s">
        <v>400</v>
      </c>
      <c r="E747" s="20">
        <f>'TEMP SOURCE TAB - RECODES'!I66</f>
        <v>0.47950287326369406</v>
      </c>
      <c r="F747" s="18">
        <f>'TEMP SOURCE TAB - RECODES'!J66</f>
        <v>0.45692212083557687</v>
      </c>
      <c r="G747" s="18">
        <f>'TEMP SOURCE TAB - RECODES'!K66</f>
        <v>0.50191467588428562</v>
      </c>
      <c r="H747" s="20">
        <f>'TEMP SOURCE TAB - RECODES'!D66</f>
        <v>0.50896114212479115</v>
      </c>
      <c r="I747" s="18">
        <f>'TEMP SOURCE TAB - RECODES'!E66</f>
        <v>0.49059001702912541</v>
      </c>
      <c r="J747" s="18">
        <f>'TEMP SOURCE TAB - RECODES'!F66</f>
        <v>0.52748294057659761</v>
      </c>
      <c r="K747" s="132">
        <v>1445</v>
      </c>
      <c r="L747" s="135">
        <v>907.21943621491039</v>
      </c>
      <c r="M747" s="18">
        <f t="shared" si="61"/>
        <v>-2.9458268861097092E-2</v>
      </c>
      <c r="N747" s="18">
        <f t="shared" si="64"/>
        <v>2.9458268861097092E-2</v>
      </c>
      <c r="O747" s="224">
        <f>AVERAGE(N747:N750)</f>
        <v>8.1131099777951132E-2</v>
      </c>
      <c r="P747" s="19" t="str">
        <f t="shared" si="60"/>
        <v/>
      </c>
      <c r="Q747" s="8" t="b">
        <f t="shared" si="62"/>
        <v>0</v>
      </c>
      <c r="R747" s="9" t="b">
        <f t="shared" si="63"/>
        <v>0</v>
      </c>
      <c r="S747" s="2"/>
    </row>
    <row r="748" spans="1:19" ht="12.75" x14ac:dyDescent="0.2">
      <c r="A748" s="231"/>
      <c r="B748" s="26"/>
      <c r="C748" s="234"/>
      <c r="D748" s="28" t="s">
        <v>39</v>
      </c>
      <c r="E748" s="20">
        <f>'TEMP SOURCE TAB - RECODES'!I67</f>
        <v>0.32072123818457948</v>
      </c>
      <c r="F748" s="18">
        <f>'TEMP SOURCE TAB - RECODES'!J67</f>
        <v>0.3000772298408243</v>
      </c>
      <c r="G748" s="18">
        <f>'TEMP SOURCE TAB - RECODES'!K67</f>
        <v>0.34211953371333725</v>
      </c>
      <c r="H748" s="20">
        <f>'TEMP SOURCE TAB - RECODES'!D67</f>
        <v>0.20977677172207848</v>
      </c>
      <c r="I748" s="18">
        <f>'TEMP SOURCE TAB - RECODES'!E67</f>
        <v>0.19492496300747258</v>
      </c>
      <c r="J748" s="18">
        <f>'TEMP SOURCE TAB - RECODES'!F67</f>
        <v>0.22496851343046564</v>
      </c>
      <c r="K748" s="132">
        <v>575</v>
      </c>
      <c r="L748" s="135">
        <v>606.8045826452252</v>
      </c>
      <c r="M748" s="18">
        <f t="shared" si="61"/>
        <v>0.110944466462501</v>
      </c>
      <c r="N748" s="18">
        <f t="shared" si="64"/>
        <v>0.110944466462501</v>
      </c>
      <c r="O748" s="224"/>
      <c r="P748" s="19" t="str">
        <f t="shared" si="60"/>
        <v>TRUE</v>
      </c>
      <c r="Q748" s="8" t="str">
        <f t="shared" si="62"/>
        <v>TRUE</v>
      </c>
      <c r="R748" s="9" t="b">
        <f t="shared" si="63"/>
        <v>0</v>
      </c>
      <c r="S748" s="2"/>
    </row>
    <row r="749" spans="1:19" ht="12.75" x14ac:dyDescent="0.2">
      <c r="A749" s="231" t="s">
        <v>260</v>
      </c>
      <c r="B749" s="26"/>
      <c r="C749" s="234"/>
      <c r="D749" s="28" t="s">
        <v>1119</v>
      </c>
      <c r="E749" s="20">
        <f>'TEMP SOURCE TAB - RECODES'!I68</f>
        <v>8.9930676764838305E-2</v>
      </c>
      <c r="F749" s="18">
        <f>'TEMP SOURCE TAB - RECODES'!J68</f>
        <v>7.759223789655377E-2</v>
      </c>
      <c r="G749" s="18">
        <f>'TEMP SOURCE TAB - RECODES'!K68</f>
        <v>0.1033653072807682</v>
      </c>
      <c r="H749" s="20">
        <f>'TEMP SOURCE TAB - RECODES'!D68</f>
        <v>4.4648716974676497E-2</v>
      </c>
      <c r="I749" s="18">
        <f>'TEMP SOURCE TAB - RECODES'!E68</f>
        <v>3.7530525866177125E-2</v>
      </c>
      <c r="J749" s="18">
        <f>'TEMP SOURCE TAB - RECODES'!F68</f>
        <v>5.2796969908735496E-2</v>
      </c>
      <c r="K749" s="132">
        <v>116</v>
      </c>
      <c r="L749" s="135">
        <v>170.14884043907429</v>
      </c>
      <c r="M749" s="18">
        <f t="shared" si="61"/>
        <v>4.5281959790161808E-2</v>
      </c>
      <c r="N749" s="18">
        <f t="shared" si="64"/>
        <v>4.5281959790161808E-2</v>
      </c>
      <c r="O749" s="224"/>
      <c r="P749" s="19" t="str">
        <f t="shared" si="60"/>
        <v>TRUE</v>
      </c>
      <c r="Q749" s="8" t="str">
        <f t="shared" si="62"/>
        <v>TRUE</v>
      </c>
      <c r="R749" s="9" t="b">
        <f t="shared" si="63"/>
        <v>0</v>
      </c>
      <c r="S749" s="2"/>
    </row>
    <row r="750" spans="1:19" ht="15" customHeight="1" x14ac:dyDescent="0.2">
      <c r="A750" s="231" t="s">
        <v>260</v>
      </c>
      <c r="B750" s="25" t="s">
        <v>1478</v>
      </c>
      <c r="C750" s="233" t="s">
        <v>1120</v>
      </c>
      <c r="D750" s="29" t="s">
        <v>37</v>
      </c>
      <c r="E750" s="20">
        <f>'TEMP SOURCE TAB - RECODES'!I69</f>
        <v>0.23159256613517795</v>
      </c>
      <c r="F750" s="18">
        <f>'TEMP SOURCE TAB - RECODES'!J69</f>
        <v>0.21291516100290708</v>
      </c>
      <c r="G750" s="18">
        <f>'TEMP SOURCE TAB - RECODES'!K69</f>
        <v>0.25090769666555535</v>
      </c>
      <c r="H750" s="20">
        <f>'TEMP SOURCE TAB - RECODES'!D69</f>
        <v>0.37043227013322261</v>
      </c>
      <c r="I750" s="18">
        <f>'TEMP SOURCE TAB - RECODES'!E69</f>
        <v>0.35288240426874956</v>
      </c>
      <c r="J750" s="18">
        <f>'TEMP SOURCE TAB - RECODES'!F69</f>
        <v>0.38851788027383982</v>
      </c>
      <c r="K750" s="132">
        <v>1071</v>
      </c>
      <c r="L750" s="135">
        <v>438.17313512775723</v>
      </c>
      <c r="M750" s="18">
        <f t="shared" si="61"/>
        <v>-0.13883970399804466</v>
      </c>
      <c r="N750" s="18">
        <f t="shared" si="64"/>
        <v>0.13883970399804466</v>
      </c>
      <c r="O750" s="224">
        <f>AVERAGE(N750:N753)</f>
        <v>6.9419851999021578E-2</v>
      </c>
      <c r="P750" s="19" t="str">
        <f t="shared" ref="P750:P813" si="65">IF(OR(Q750="TRUE", R750="TRUE"), "TRUE", "")</f>
        <v>TRUE</v>
      </c>
      <c r="Q750" s="8" t="b">
        <f t="shared" si="62"/>
        <v>0</v>
      </c>
      <c r="R750" s="9" t="str">
        <f t="shared" si="63"/>
        <v>TRUE</v>
      </c>
      <c r="S750" s="2"/>
    </row>
    <row r="751" spans="1:19" ht="12.75" x14ac:dyDescent="0.2">
      <c r="A751" s="231"/>
      <c r="B751" s="26"/>
      <c r="C751" s="234"/>
      <c r="D751" s="29" t="s">
        <v>400</v>
      </c>
      <c r="E751" s="20">
        <f>'TEMP SOURCE TAB - RECODES'!I70</f>
        <v>0.4504935647745536</v>
      </c>
      <c r="F751" s="18">
        <f>'TEMP SOURCE TAB - RECODES'!J70</f>
        <v>0.42798900913102611</v>
      </c>
      <c r="G751" s="18">
        <f>'TEMP SOURCE TAB - RECODES'!K70</f>
        <v>0.47279711617141595</v>
      </c>
      <c r="H751" s="20">
        <f>'TEMP SOURCE TAB - RECODES'!D70</f>
        <v>0.43951874879584302</v>
      </c>
      <c r="I751" s="18">
        <f>'TEMP SOURCE TAB - RECODES'!E70</f>
        <v>0.42111378441870906</v>
      </c>
      <c r="J751" s="18">
        <f>'TEMP SOURCE TAB - RECODES'!F70</f>
        <v>0.45773402059280888</v>
      </c>
      <c r="K751" s="132">
        <v>1246</v>
      </c>
      <c r="L751" s="135">
        <v>852.33382455345645</v>
      </c>
      <c r="M751" s="18">
        <f t="shared" si="61"/>
        <v>1.0974815978710584E-2</v>
      </c>
      <c r="N751" s="18">
        <f t="shared" si="64"/>
        <v>1.0974815978710584E-2</v>
      </c>
      <c r="O751" s="224">
        <f>AVERAGE(N751:N754)</f>
        <v>6.3252526574615525E-2</v>
      </c>
      <c r="P751" s="19" t="str">
        <f t="shared" si="65"/>
        <v/>
      </c>
      <c r="Q751" s="8" t="b">
        <f t="shared" si="62"/>
        <v>0</v>
      </c>
      <c r="R751" s="9" t="b">
        <f t="shared" si="63"/>
        <v>0</v>
      </c>
      <c r="S751" s="2"/>
    </row>
    <row r="752" spans="1:19" ht="12.75" x14ac:dyDescent="0.2">
      <c r="A752" s="231"/>
      <c r="B752" s="26"/>
      <c r="C752" s="234"/>
      <c r="D752" s="29" t="s">
        <v>39</v>
      </c>
      <c r="E752" s="20">
        <f>'TEMP SOURCE TAB - RECODES'!I71</f>
        <v>0.25489351502117785</v>
      </c>
      <c r="F752" s="18">
        <f>'TEMP SOURCE TAB - RECODES'!J71</f>
        <v>0.23550854295185927</v>
      </c>
      <c r="G752" s="18">
        <f>'TEMP SOURCE TAB - RECODES'!K71</f>
        <v>0.27475486119610015</v>
      </c>
      <c r="H752" s="20">
        <f>'TEMP SOURCE TAB - RECODES'!D71</f>
        <v>0.1508006721317747</v>
      </c>
      <c r="I752" s="18">
        <f>'TEMP SOURCE TAB - RECODES'!E71</f>
        <v>0.13786576455819904</v>
      </c>
      <c r="J752" s="18">
        <f>'TEMP SOURCE TAB - RECODES'!F71</f>
        <v>0.16426920775215581</v>
      </c>
      <c r="K752" s="132">
        <v>401</v>
      </c>
      <c r="L752" s="135">
        <v>482.25853042006912</v>
      </c>
      <c r="M752" s="18">
        <f t="shared" si="61"/>
        <v>0.10409284288940315</v>
      </c>
      <c r="N752" s="18">
        <f t="shared" si="64"/>
        <v>0.10409284288940315</v>
      </c>
      <c r="O752" s="224"/>
      <c r="P752" s="19" t="str">
        <f t="shared" si="65"/>
        <v>TRUE</v>
      </c>
      <c r="Q752" s="8" t="str">
        <f t="shared" si="62"/>
        <v>TRUE</v>
      </c>
      <c r="R752" s="9" t="b">
        <f t="shared" si="63"/>
        <v>0</v>
      </c>
      <c r="S752" s="2"/>
    </row>
    <row r="753" spans="1:19" ht="12.75" x14ac:dyDescent="0.2">
      <c r="A753" s="231" t="s">
        <v>260</v>
      </c>
      <c r="B753" s="26"/>
      <c r="C753" s="234"/>
      <c r="D753" s="29" t="s">
        <v>1119</v>
      </c>
      <c r="E753" s="20">
        <f>'TEMP SOURCE TAB - RECODES'!I72</f>
        <v>6.3020354069088652E-2</v>
      </c>
      <c r="F753" s="18">
        <f>'TEMP SOURCE TAB - RECODES'!J72</f>
        <v>5.2619695839342825E-2</v>
      </c>
      <c r="G753" s="18">
        <f>'TEMP SOURCE TAB - RECODES'!K72</f>
        <v>7.4508870990936837E-2</v>
      </c>
      <c r="H753" s="20">
        <f>'TEMP SOURCE TAB - RECODES'!D72</f>
        <v>3.9248308939160752E-2</v>
      </c>
      <c r="I753" s="18">
        <f>'TEMP SOURCE TAB - RECODES'!E72</f>
        <v>3.2650881252443496E-2</v>
      </c>
      <c r="J753" s="18">
        <f>'TEMP SOURCE TAB - RECODES'!F72</f>
        <v>4.7017179623727416E-2</v>
      </c>
      <c r="K753" s="132">
        <v>99</v>
      </c>
      <c r="L753" s="135">
        <v>119.2345098987159</v>
      </c>
      <c r="M753" s="18">
        <f t="shared" si="61"/>
        <v>2.37720451299279E-2</v>
      </c>
      <c r="N753" s="18">
        <f t="shared" si="64"/>
        <v>2.37720451299279E-2</v>
      </c>
      <c r="O753" s="224"/>
      <c r="P753" s="19" t="str">
        <f t="shared" si="65"/>
        <v>TRUE</v>
      </c>
      <c r="Q753" s="8" t="str">
        <f t="shared" si="62"/>
        <v>TRUE</v>
      </c>
      <c r="R753" s="9" t="b">
        <f t="shared" si="63"/>
        <v>0</v>
      </c>
      <c r="S753" s="2"/>
    </row>
    <row r="754" spans="1:19" ht="15" customHeight="1" x14ac:dyDescent="0.2">
      <c r="A754" s="231" t="s">
        <v>260</v>
      </c>
      <c r="B754" s="25" t="s">
        <v>986</v>
      </c>
      <c r="C754" s="233" t="s">
        <v>401</v>
      </c>
      <c r="D754" s="29" t="s">
        <v>37</v>
      </c>
      <c r="E754" s="20">
        <v>0.18326028373978123</v>
      </c>
      <c r="F754" s="18">
        <v>0.1664568750096192</v>
      </c>
      <c r="G754" s="18">
        <v>0.20131847702936978</v>
      </c>
      <c r="H754" s="20">
        <v>0.29743068604020168</v>
      </c>
      <c r="I754" s="18">
        <v>0.28066523905533186</v>
      </c>
      <c r="J754" s="18">
        <v>0.31442266726236989</v>
      </c>
      <c r="K754" s="136">
        <v>871</v>
      </c>
      <c r="L754" s="136">
        <v>359</v>
      </c>
      <c r="M754" s="18">
        <f t="shared" si="61"/>
        <v>-0.11417040230042044</v>
      </c>
      <c r="N754" s="18">
        <f t="shared" si="64"/>
        <v>0.11417040230042044</v>
      </c>
      <c r="O754" s="224">
        <f>AVERAGE(N754:N758)</f>
        <v>5.4669144424387028E-2</v>
      </c>
      <c r="P754" s="19" t="str">
        <f t="shared" si="65"/>
        <v>TRUE</v>
      </c>
      <c r="Q754" s="8" t="b">
        <f t="shared" si="62"/>
        <v>0</v>
      </c>
      <c r="R754" s="9" t="str">
        <f t="shared" si="63"/>
        <v>TRUE</v>
      </c>
      <c r="S754" s="2"/>
    </row>
    <row r="755" spans="1:19" ht="12.75" x14ac:dyDescent="0.2">
      <c r="A755" s="231"/>
      <c r="B755" s="26"/>
      <c r="C755" s="234"/>
      <c r="D755" s="29" t="s">
        <v>400</v>
      </c>
      <c r="E755" s="20">
        <v>0.37919277704578741</v>
      </c>
      <c r="F755" s="18">
        <v>0.35730282929582158</v>
      </c>
      <c r="G755" s="18">
        <v>0.40099528254908279</v>
      </c>
      <c r="H755" s="20">
        <v>0.39561934061785442</v>
      </c>
      <c r="I755" s="18">
        <v>0.37778736471558688</v>
      </c>
      <c r="J755" s="18">
        <v>0.41390115717640386</v>
      </c>
      <c r="K755" s="136">
        <v>1148</v>
      </c>
      <c r="L755" s="136">
        <v>745</v>
      </c>
      <c r="M755" s="18">
        <f t="shared" si="61"/>
        <v>-1.642656357206701E-2</v>
      </c>
      <c r="N755" s="18">
        <f t="shared" si="64"/>
        <v>1.642656357206701E-2</v>
      </c>
      <c r="O755" s="224">
        <f>AVERAGE(N755:N759)</f>
        <v>3.3821120377452024E-2</v>
      </c>
      <c r="P755" s="19" t="str">
        <f t="shared" si="65"/>
        <v/>
      </c>
      <c r="Q755" s="8" t="b">
        <f t="shared" si="62"/>
        <v>0</v>
      </c>
      <c r="R755" s="9" t="b">
        <f t="shared" si="63"/>
        <v>0</v>
      </c>
      <c r="S755" s="2"/>
    </row>
    <row r="756" spans="1:19" ht="12.75" x14ac:dyDescent="0.2">
      <c r="A756" s="231"/>
      <c r="B756" s="26"/>
      <c r="C756" s="234"/>
      <c r="D756" s="29" t="s">
        <v>39</v>
      </c>
      <c r="E756" s="20">
        <v>0.30396553219101535</v>
      </c>
      <c r="F756" s="18">
        <v>0.2834979345193982</v>
      </c>
      <c r="G756" s="18">
        <v>0.32492389020891954</v>
      </c>
      <c r="H756" s="20">
        <v>0.21072309947388823</v>
      </c>
      <c r="I756" s="18">
        <v>0.19589559538990722</v>
      </c>
      <c r="J756" s="18">
        <v>0.22601341904680883</v>
      </c>
      <c r="K756" s="136">
        <v>540</v>
      </c>
      <c r="L756" s="136">
        <v>560</v>
      </c>
      <c r="M756" s="18">
        <f t="shared" si="61"/>
        <v>9.3242432717127122E-2</v>
      </c>
      <c r="N756" s="18">
        <f t="shared" si="64"/>
        <v>9.3242432717127122E-2</v>
      </c>
      <c r="O756" s="224"/>
      <c r="P756" s="19" t="str">
        <f t="shared" si="65"/>
        <v>TRUE</v>
      </c>
      <c r="Q756" s="8" t="str">
        <f t="shared" si="62"/>
        <v>TRUE</v>
      </c>
      <c r="R756" s="9" t="b">
        <f t="shared" si="63"/>
        <v>0</v>
      </c>
      <c r="S756" s="2"/>
    </row>
    <row r="757" spans="1:19" ht="12.75" x14ac:dyDescent="0.2">
      <c r="A757" s="231" t="s">
        <v>260</v>
      </c>
      <c r="B757" s="26"/>
      <c r="C757" s="234"/>
      <c r="D757" s="29" t="s">
        <v>40</v>
      </c>
      <c r="E757" s="20">
        <v>0.10949689836816601</v>
      </c>
      <c r="F757" s="18">
        <v>9.5941001259386482E-2</v>
      </c>
      <c r="G757" s="18">
        <v>0.12406888421198448</v>
      </c>
      <c r="H757" s="20">
        <v>6.6066470024326876E-2</v>
      </c>
      <c r="I757" s="18">
        <v>5.7341282745375158E-2</v>
      </c>
      <c r="J757" s="18">
        <v>7.5699524462351842E-2</v>
      </c>
      <c r="K757" s="136">
        <v>174</v>
      </c>
      <c r="L757" s="136">
        <v>182</v>
      </c>
      <c r="M757" s="18">
        <f t="shared" si="61"/>
        <v>4.3430428343839131E-2</v>
      </c>
      <c r="N757" s="18">
        <f t="shared" si="64"/>
        <v>4.3430428343839131E-2</v>
      </c>
      <c r="O757" s="224"/>
      <c r="P757" s="19" t="str">
        <f t="shared" si="65"/>
        <v>TRUE</v>
      </c>
      <c r="Q757" s="8" t="str">
        <f t="shared" si="62"/>
        <v>TRUE</v>
      </c>
      <c r="R757" s="9" t="b">
        <f t="shared" si="63"/>
        <v>0</v>
      </c>
      <c r="S757" s="2"/>
    </row>
    <row r="758" spans="1:19" ht="12.75" x14ac:dyDescent="0.2">
      <c r="A758" s="231"/>
      <c r="B758" s="27"/>
      <c r="C758" s="235"/>
      <c r="D758" s="29" t="s">
        <v>41</v>
      </c>
      <c r="E758" s="20">
        <v>2.4084508655248704E-2</v>
      </c>
      <c r="F758" s="18">
        <v>1.8080963197949156E-2</v>
      </c>
      <c r="G758" s="18">
        <v>3.1997585333977341E-2</v>
      </c>
      <c r="H758" s="20">
        <v>3.0160403843730157E-2</v>
      </c>
      <c r="I758" s="18">
        <v>2.4348114418285518E-2</v>
      </c>
      <c r="J758" s="18">
        <v>3.7007689524369614E-2</v>
      </c>
      <c r="K758" s="136">
        <v>80</v>
      </c>
      <c r="L758" s="136">
        <v>46</v>
      </c>
      <c r="M758" s="18">
        <f t="shared" si="61"/>
        <v>-6.075895188481454E-3</v>
      </c>
      <c r="N758" s="18">
        <f t="shared" si="64"/>
        <v>6.075895188481454E-3</v>
      </c>
      <c r="O758" s="224"/>
      <c r="P758" s="19" t="str">
        <f t="shared" si="65"/>
        <v/>
      </c>
      <c r="Q758" s="8" t="b">
        <f t="shared" si="62"/>
        <v>0</v>
      </c>
      <c r="R758" s="9" t="b">
        <f t="shared" si="63"/>
        <v>0</v>
      </c>
      <c r="S758" s="2"/>
    </row>
    <row r="759" spans="1:19" ht="15" customHeight="1" x14ac:dyDescent="0.2">
      <c r="A759" s="231" t="s">
        <v>260</v>
      </c>
      <c r="B759" s="25" t="s">
        <v>987</v>
      </c>
      <c r="C759" s="233" t="s">
        <v>402</v>
      </c>
      <c r="D759" s="29" t="s">
        <v>37</v>
      </c>
      <c r="E759" s="20">
        <v>2.1932880083614114E-2</v>
      </c>
      <c r="F759" s="18">
        <v>1.5819530962968033E-2</v>
      </c>
      <c r="G759" s="18">
        <v>2.8981494977746269E-2</v>
      </c>
      <c r="H759" s="20">
        <v>3.1863162149359511E-2</v>
      </c>
      <c r="I759" s="18">
        <v>2.5890299975976382E-2</v>
      </c>
      <c r="J759" s="18">
        <v>3.8876377313001975E-2</v>
      </c>
      <c r="K759" s="136">
        <v>88</v>
      </c>
      <c r="L759" s="136">
        <v>37</v>
      </c>
      <c r="M759" s="18">
        <f t="shared" si="61"/>
        <v>-9.9302820657453973E-3</v>
      </c>
      <c r="N759" s="18">
        <f t="shared" si="64"/>
        <v>9.9302820657453973E-3</v>
      </c>
      <c r="O759" s="224">
        <f>AVERAGE(N759:N763)</f>
        <v>6.2714757636915294E-2</v>
      </c>
      <c r="P759" s="19" t="str">
        <f t="shared" si="65"/>
        <v/>
      </c>
      <c r="Q759" s="8" t="b">
        <f t="shared" si="62"/>
        <v>0</v>
      </c>
      <c r="R759" s="9" t="b">
        <f t="shared" si="63"/>
        <v>0</v>
      </c>
      <c r="S759" s="2"/>
    </row>
    <row r="760" spans="1:19" ht="12.75" x14ac:dyDescent="0.2">
      <c r="A760" s="231"/>
      <c r="B760" s="26"/>
      <c r="C760" s="234"/>
      <c r="D760" s="29" t="s">
        <v>400</v>
      </c>
      <c r="E760" s="20">
        <v>5.2089988593575179E-2</v>
      </c>
      <c r="F760" s="18">
        <v>4.2968059838014418E-2</v>
      </c>
      <c r="G760" s="18">
        <v>6.3051052886536341E-2</v>
      </c>
      <c r="H760" s="20">
        <v>3.6821356384680912E-2</v>
      </c>
      <c r="I760" s="18">
        <v>3.0380857701202392E-2</v>
      </c>
      <c r="J760" s="18">
        <v>4.4301271652331768E-2</v>
      </c>
      <c r="K760" s="136">
        <v>107</v>
      </c>
      <c r="L760" s="136">
        <v>77</v>
      </c>
      <c r="M760" s="18">
        <f t="shared" si="61"/>
        <v>1.5268632208894267E-2</v>
      </c>
      <c r="N760" s="18">
        <f t="shared" si="64"/>
        <v>1.5268632208894267E-2</v>
      </c>
      <c r="O760" s="224">
        <f>AVERAGE(N760:N764)</f>
        <v>8.1824536366943312E-2</v>
      </c>
      <c r="P760" s="19" t="str">
        <f t="shared" si="65"/>
        <v/>
      </c>
      <c r="Q760" s="8" t="b">
        <f t="shared" si="62"/>
        <v>0</v>
      </c>
      <c r="R760" s="9" t="b">
        <f t="shared" si="63"/>
        <v>0</v>
      </c>
      <c r="S760" s="2"/>
    </row>
    <row r="761" spans="1:19" ht="12.75" x14ac:dyDescent="0.2">
      <c r="A761" s="231" t="s">
        <v>260</v>
      </c>
      <c r="B761" s="26"/>
      <c r="C761" s="234"/>
      <c r="D761" s="29" t="s">
        <v>39</v>
      </c>
      <c r="E761" s="20">
        <v>0.15696424848439866</v>
      </c>
      <c r="F761" s="18">
        <v>0.14111473869171598</v>
      </c>
      <c r="G761" s="18">
        <v>0.17388724752438869</v>
      </c>
      <c r="H761" s="20">
        <v>0.26055665818334395</v>
      </c>
      <c r="I761" s="18">
        <v>0.24459991272606718</v>
      </c>
      <c r="J761" s="18">
        <v>0.2769829605498596</v>
      </c>
      <c r="K761" s="136">
        <v>739</v>
      </c>
      <c r="L761" s="136">
        <v>300</v>
      </c>
      <c r="M761" s="18">
        <f t="shared" si="61"/>
        <v>-0.10359240969894529</v>
      </c>
      <c r="N761" s="18">
        <f t="shared" si="64"/>
        <v>0.10359240969894529</v>
      </c>
      <c r="O761" s="224"/>
      <c r="P761" s="19" t="str">
        <f t="shared" si="65"/>
        <v>TRUE</v>
      </c>
      <c r="Q761" s="8" t="b">
        <f t="shared" si="62"/>
        <v>0</v>
      </c>
      <c r="R761" s="9" t="str">
        <f t="shared" si="63"/>
        <v>TRUE</v>
      </c>
      <c r="S761" s="2"/>
    </row>
    <row r="762" spans="1:19" ht="12.75" x14ac:dyDescent="0.2">
      <c r="A762" s="231"/>
      <c r="B762" s="26"/>
      <c r="C762" s="234"/>
      <c r="D762" s="29" t="s">
        <v>40</v>
      </c>
      <c r="E762" s="20">
        <v>0.32582763597338216</v>
      </c>
      <c r="F762" s="18">
        <v>0.30474591607803286</v>
      </c>
      <c r="G762" s="18">
        <v>0.34695004890978465</v>
      </c>
      <c r="H762" s="20">
        <v>0.36909183830098108</v>
      </c>
      <c r="I762" s="18">
        <v>0.35135321084851606</v>
      </c>
      <c r="J762" s="18">
        <v>0.38695156248391993</v>
      </c>
      <c r="K762" s="136">
        <v>1044</v>
      </c>
      <c r="L762" s="136">
        <v>611</v>
      </c>
      <c r="M762" s="18">
        <f t="shared" si="61"/>
        <v>-4.3264202327598922E-2</v>
      </c>
      <c r="N762" s="18">
        <f t="shared" si="64"/>
        <v>4.3264202327598922E-2</v>
      </c>
      <c r="O762" s="224"/>
      <c r="P762" s="19" t="str">
        <f t="shared" si="65"/>
        <v>TRUE</v>
      </c>
      <c r="Q762" s="8" t="b">
        <f t="shared" si="62"/>
        <v>0</v>
      </c>
      <c r="R762" s="9" t="str">
        <f t="shared" si="63"/>
        <v>TRUE</v>
      </c>
      <c r="S762" s="2"/>
    </row>
    <row r="763" spans="1:19" ht="12.75" x14ac:dyDescent="0.2">
      <c r="A763" s="231"/>
      <c r="B763" s="27"/>
      <c r="C763" s="235"/>
      <c r="D763" s="29" t="s">
        <v>41</v>
      </c>
      <c r="E763" s="20">
        <v>0.44318524686502853</v>
      </c>
      <c r="F763" s="18">
        <v>0.4211615108250012</v>
      </c>
      <c r="G763" s="18">
        <v>0.46590354664875422</v>
      </c>
      <c r="H763" s="20">
        <v>0.30166698498163591</v>
      </c>
      <c r="I763" s="18">
        <v>0.28493879127768945</v>
      </c>
      <c r="J763" s="18">
        <v>0.3188000978862725</v>
      </c>
      <c r="K763" s="136">
        <v>841</v>
      </c>
      <c r="L763" s="136">
        <v>867</v>
      </c>
      <c r="M763" s="18">
        <f t="shared" si="61"/>
        <v>0.14151826188339262</v>
      </c>
      <c r="N763" s="18">
        <f t="shared" si="64"/>
        <v>0.14151826188339262</v>
      </c>
      <c r="O763" s="224"/>
      <c r="P763" s="19" t="str">
        <f t="shared" si="65"/>
        <v>TRUE</v>
      </c>
      <c r="Q763" s="8" t="str">
        <f t="shared" si="62"/>
        <v>TRUE</v>
      </c>
      <c r="R763" s="9" t="b">
        <f t="shared" si="63"/>
        <v>0</v>
      </c>
      <c r="S763" s="2"/>
    </row>
    <row r="764" spans="1:19" ht="15" customHeight="1" x14ac:dyDescent="0.2">
      <c r="A764" s="231" t="s">
        <v>260</v>
      </c>
      <c r="B764" s="25" t="s">
        <v>988</v>
      </c>
      <c r="C764" s="233" t="s">
        <v>403</v>
      </c>
      <c r="D764" s="28" t="s">
        <v>404</v>
      </c>
      <c r="E764" s="20">
        <v>0.21790194690454234</v>
      </c>
      <c r="F764" s="18">
        <v>0.19913246985030214</v>
      </c>
      <c r="G764" s="18">
        <v>0.23793910855318345</v>
      </c>
      <c r="H764" s="20">
        <v>0.32338112262042784</v>
      </c>
      <c r="I764" s="18">
        <v>0.3053938435315251</v>
      </c>
      <c r="J764" s="18">
        <v>0.34200187014539041</v>
      </c>
      <c r="K764" s="136">
        <v>779</v>
      </c>
      <c r="L764" s="136">
        <v>342</v>
      </c>
      <c r="M764" s="18">
        <f t="shared" si="61"/>
        <v>-0.1054791757158855</v>
      </c>
      <c r="N764" s="18">
        <f t="shared" si="64"/>
        <v>0.1054791757158855</v>
      </c>
      <c r="O764" s="224">
        <f>AVERAGE(N764:N768)</f>
        <v>4.2191670286353532E-2</v>
      </c>
      <c r="P764" s="19" t="str">
        <f t="shared" si="65"/>
        <v>TRUE</v>
      </c>
      <c r="Q764" s="8" t="b">
        <f t="shared" si="62"/>
        <v>0</v>
      </c>
      <c r="R764" s="9" t="str">
        <f t="shared" si="63"/>
        <v>TRUE</v>
      </c>
      <c r="S764" s="2"/>
    </row>
    <row r="765" spans="1:19" ht="12.75" x14ac:dyDescent="0.2">
      <c r="A765" s="231" t="s">
        <v>260</v>
      </c>
      <c r="B765" s="26"/>
      <c r="C765" s="234"/>
      <c r="D765" s="28" t="s">
        <v>405</v>
      </c>
      <c r="E765" s="20">
        <v>0.28640831645629783</v>
      </c>
      <c r="F765" s="18">
        <v>0.26564756566236924</v>
      </c>
      <c r="G765" s="18">
        <v>0.30813521954822631</v>
      </c>
      <c r="H765" s="20">
        <v>0.28416781394182339</v>
      </c>
      <c r="I765" s="18">
        <v>0.26660966343507286</v>
      </c>
      <c r="J765" s="18">
        <v>0.30189830834919384</v>
      </c>
      <c r="K765" s="136">
        <v>704</v>
      </c>
      <c r="L765" s="136">
        <v>505</v>
      </c>
      <c r="M765" s="18">
        <f t="shared" si="61"/>
        <v>2.2405025144744406E-3</v>
      </c>
      <c r="N765" s="18">
        <f t="shared" si="64"/>
        <v>2.2405025144744406E-3</v>
      </c>
      <c r="O765" s="224">
        <f>AVERAGE(N765:N769)</f>
        <v>4.7863196771639235E-2</v>
      </c>
      <c r="P765" s="19" t="str">
        <f t="shared" si="65"/>
        <v/>
      </c>
      <c r="Q765" s="8" t="b">
        <f t="shared" si="62"/>
        <v>0</v>
      </c>
      <c r="R765" s="9" t="b">
        <f t="shared" si="63"/>
        <v>0</v>
      </c>
      <c r="S765" s="2"/>
    </row>
    <row r="766" spans="1:19" ht="12.75" x14ac:dyDescent="0.2">
      <c r="A766" s="231"/>
      <c r="B766" s="26"/>
      <c r="C766" s="234"/>
      <c r="D766" s="28" t="s">
        <v>406</v>
      </c>
      <c r="E766" s="20">
        <v>0.24809918038018</v>
      </c>
      <c r="F766" s="18">
        <v>0.22811449873406139</v>
      </c>
      <c r="G766" s="18">
        <v>0.2686964337703619</v>
      </c>
      <c r="H766" s="20">
        <v>0.21459649009356024</v>
      </c>
      <c r="I766" s="18">
        <v>0.19886359140674392</v>
      </c>
      <c r="J766" s="18">
        <v>0.2309931897887193</v>
      </c>
      <c r="K766" s="136">
        <v>523</v>
      </c>
      <c r="L766" s="136">
        <v>436</v>
      </c>
      <c r="M766" s="18">
        <f t="shared" si="61"/>
        <v>3.3502690286619757E-2</v>
      </c>
      <c r="N766" s="18">
        <f t="shared" si="64"/>
        <v>3.3502690286619757E-2</v>
      </c>
      <c r="O766" s="224"/>
      <c r="P766" s="19" t="str">
        <f t="shared" si="65"/>
        <v/>
      </c>
      <c r="Q766" s="8" t="b">
        <f t="shared" si="62"/>
        <v>0</v>
      </c>
      <c r="R766" s="9" t="b">
        <f t="shared" si="63"/>
        <v>0</v>
      </c>
      <c r="S766" s="2"/>
    </row>
    <row r="767" spans="1:19" ht="12.75" x14ac:dyDescent="0.2">
      <c r="A767" s="231"/>
      <c r="B767" s="26"/>
      <c r="C767" s="234"/>
      <c r="D767" s="28" t="s">
        <v>407</v>
      </c>
      <c r="E767" s="20">
        <v>0.15581883395805815</v>
      </c>
      <c r="F767" s="18">
        <v>0.13944905486413403</v>
      </c>
      <c r="G767" s="18">
        <v>0.17354845039163658</v>
      </c>
      <c r="H767" s="20">
        <v>0.11094932001472868</v>
      </c>
      <c r="I767" s="18">
        <v>9.9048245641360333E-2</v>
      </c>
      <c r="J767" s="18">
        <v>0.12362853888587655</v>
      </c>
      <c r="K767" s="136">
        <v>299</v>
      </c>
      <c r="L767" s="136">
        <v>293</v>
      </c>
      <c r="M767" s="18">
        <f t="shared" si="61"/>
        <v>4.486951394332947E-2</v>
      </c>
      <c r="N767" s="18">
        <f t="shared" si="64"/>
        <v>4.486951394332947E-2</v>
      </c>
      <c r="O767" s="224"/>
      <c r="P767" s="19" t="str">
        <f t="shared" si="65"/>
        <v>TRUE</v>
      </c>
      <c r="Q767" s="8" t="str">
        <f t="shared" si="62"/>
        <v>TRUE</v>
      </c>
      <c r="R767" s="9" t="b">
        <f t="shared" si="63"/>
        <v>0</v>
      </c>
      <c r="S767" s="2"/>
    </row>
    <row r="768" spans="1:19" ht="12.75" x14ac:dyDescent="0.2">
      <c r="A768" s="231"/>
      <c r="B768" s="27"/>
      <c r="C768" s="235"/>
      <c r="D768" s="28" t="s">
        <v>408</v>
      </c>
      <c r="E768" s="20">
        <v>9.1771722300920566E-2</v>
      </c>
      <c r="F768" s="18">
        <v>7.914565262684313E-2</v>
      </c>
      <c r="G768" s="18">
        <v>0.10633116231445804</v>
      </c>
      <c r="H768" s="20">
        <v>6.6905253329462053E-2</v>
      </c>
      <c r="I768" s="18">
        <v>5.7721108204638105E-2</v>
      </c>
      <c r="J768" s="18">
        <v>7.7302513149661967E-2</v>
      </c>
      <c r="K768" s="136">
        <v>181</v>
      </c>
      <c r="L768" s="136">
        <v>161</v>
      </c>
      <c r="M768" s="18">
        <f t="shared" si="61"/>
        <v>2.4866468971458514E-2</v>
      </c>
      <c r="N768" s="18">
        <f t="shared" si="64"/>
        <v>2.4866468971458514E-2</v>
      </c>
      <c r="O768" s="224"/>
      <c r="P768" s="19" t="str">
        <f t="shared" si="65"/>
        <v>TRUE</v>
      </c>
      <c r="Q768" s="8" t="str">
        <f t="shared" si="62"/>
        <v>TRUE</v>
      </c>
      <c r="R768" s="9" t="b">
        <f t="shared" si="63"/>
        <v>0</v>
      </c>
      <c r="S768" s="2"/>
    </row>
    <row r="769" spans="1:19" ht="15" customHeight="1" x14ac:dyDescent="0.2">
      <c r="A769" s="231" t="s">
        <v>260</v>
      </c>
      <c r="B769" s="25" t="s">
        <v>989</v>
      </c>
      <c r="C769" s="233" t="s">
        <v>409</v>
      </c>
      <c r="D769" s="28" t="s">
        <v>404</v>
      </c>
      <c r="E769" s="20">
        <v>0.21720033146052808</v>
      </c>
      <c r="F769" s="18">
        <v>0.19834557351241253</v>
      </c>
      <c r="G769" s="18">
        <v>0.23707694225091369</v>
      </c>
      <c r="H769" s="20">
        <v>0.35103713960284211</v>
      </c>
      <c r="I769" s="18">
        <v>0.33263883918757337</v>
      </c>
      <c r="J769" s="18">
        <v>0.36997620876908743</v>
      </c>
      <c r="K769" s="136">
        <v>855</v>
      </c>
      <c r="L769" s="136">
        <v>374</v>
      </c>
      <c r="M769" s="18">
        <f t="shared" si="61"/>
        <v>-0.13383680814231402</v>
      </c>
      <c r="N769" s="18">
        <f t="shared" si="64"/>
        <v>0.13383680814231402</v>
      </c>
      <c r="O769" s="224">
        <f>AVERAGE(N769:N773)</f>
        <v>5.5423268389740432E-2</v>
      </c>
      <c r="P769" s="19" t="str">
        <f t="shared" si="65"/>
        <v>TRUE</v>
      </c>
      <c r="Q769" s="8" t="b">
        <f t="shared" si="62"/>
        <v>0</v>
      </c>
      <c r="R769" s="9" t="str">
        <f t="shared" si="63"/>
        <v>TRUE</v>
      </c>
      <c r="S769" s="2"/>
    </row>
    <row r="770" spans="1:19" ht="12.75" x14ac:dyDescent="0.2">
      <c r="A770" s="231" t="s">
        <v>260</v>
      </c>
      <c r="B770" s="26"/>
      <c r="C770" s="234"/>
      <c r="D770" s="28" t="s">
        <v>405</v>
      </c>
      <c r="E770" s="20">
        <v>0.29619567927836704</v>
      </c>
      <c r="F770" s="18">
        <v>0.274880923784246</v>
      </c>
      <c r="G770" s="18">
        <v>0.31775119583195621</v>
      </c>
      <c r="H770" s="20">
        <v>0.30091704211040565</v>
      </c>
      <c r="I770" s="18">
        <v>0.28320725272719194</v>
      </c>
      <c r="J770" s="18">
        <v>0.31908515766727064</v>
      </c>
      <c r="K770" s="136">
        <v>763</v>
      </c>
      <c r="L770" s="136">
        <v>491</v>
      </c>
      <c r="M770" s="18">
        <f t="shared" si="61"/>
        <v>-4.7213628320386114E-3</v>
      </c>
      <c r="N770" s="18">
        <f t="shared" si="64"/>
        <v>4.7213628320386114E-3</v>
      </c>
      <c r="O770" s="224">
        <f>AVERAGE(N770:N774)</f>
        <v>4.8315449405142444E-2</v>
      </c>
      <c r="P770" s="19" t="str">
        <f t="shared" si="65"/>
        <v/>
      </c>
      <c r="Q770" s="8" t="b">
        <f t="shared" si="62"/>
        <v>0</v>
      </c>
      <c r="R770" s="9" t="b">
        <f t="shared" si="63"/>
        <v>0</v>
      </c>
      <c r="S770" s="2"/>
    </row>
    <row r="771" spans="1:19" ht="12.75" customHeight="1" x14ac:dyDescent="0.2">
      <c r="A771" s="231"/>
      <c r="B771" s="26"/>
      <c r="C771" s="234"/>
      <c r="D771" s="28" t="s">
        <v>406</v>
      </c>
      <c r="E771" s="20">
        <v>0.24811943774540249</v>
      </c>
      <c r="F771" s="18">
        <v>0.22840693427629033</v>
      </c>
      <c r="G771" s="18">
        <v>0.26898141474761106</v>
      </c>
      <c r="H771" s="20">
        <v>0.18988217805232785</v>
      </c>
      <c r="I771" s="18">
        <v>0.17473806629329444</v>
      </c>
      <c r="J771" s="18">
        <v>0.20541134263021288</v>
      </c>
      <c r="K771" s="136">
        <v>477</v>
      </c>
      <c r="L771" s="136">
        <v>444</v>
      </c>
      <c r="M771" s="18">
        <f t="shared" ref="M771:M834" si="66">SUM(E771-H771)</f>
        <v>5.8237259693074639E-2</v>
      </c>
      <c r="N771" s="18">
        <f t="shared" si="64"/>
        <v>5.8237259693074639E-2</v>
      </c>
      <c r="O771" s="224"/>
      <c r="P771" s="19" t="str">
        <f t="shared" si="65"/>
        <v>TRUE</v>
      </c>
      <c r="Q771" s="8" t="str">
        <f t="shared" ref="Q771:Q834" si="67">IF(AND($F771&gt;$J771,$I771&lt;$G771),"TRUE")</f>
        <v>TRUE</v>
      </c>
      <c r="R771" s="9" t="b">
        <f t="shared" ref="R771:R834" si="68">IF($I771&gt;$G771, "TRUE")</f>
        <v>0</v>
      </c>
      <c r="S771" s="2"/>
    </row>
    <row r="772" spans="1:19" ht="12.75" x14ac:dyDescent="0.2">
      <c r="A772" s="231"/>
      <c r="B772" s="26"/>
      <c r="C772" s="234"/>
      <c r="D772" s="28" t="s">
        <v>407</v>
      </c>
      <c r="E772" s="20">
        <v>0.15245102605374602</v>
      </c>
      <c r="F772" s="18">
        <v>0.13599971155755716</v>
      </c>
      <c r="G772" s="18">
        <v>0.16975352702057342</v>
      </c>
      <c r="H772" s="20">
        <v>8.5028758989998995E-2</v>
      </c>
      <c r="I772" s="18">
        <v>7.4465663265216808E-2</v>
      </c>
      <c r="J772" s="18">
        <v>9.6280027764073406E-2</v>
      </c>
      <c r="K772" s="136">
        <v>220</v>
      </c>
      <c r="L772" s="136">
        <v>274</v>
      </c>
      <c r="M772" s="18">
        <f t="shared" si="66"/>
        <v>6.7422267063747029E-2</v>
      </c>
      <c r="N772" s="18">
        <f t="shared" si="64"/>
        <v>6.7422267063747029E-2</v>
      </c>
      <c r="O772" s="224"/>
      <c r="P772" s="19" t="str">
        <f t="shared" si="65"/>
        <v>TRUE</v>
      </c>
      <c r="Q772" s="8" t="str">
        <f t="shared" si="67"/>
        <v>TRUE</v>
      </c>
      <c r="R772" s="9" t="b">
        <f t="shared" si="68"/>
        <v>0</v>
      </c>
      <c r="S772" s="2"/>
    </row>
    <row r="773" spans="1:19" ht="12.75" x14ac:dyDescent="0.2">
      <c r="A773" s="231"/>
      <c r="B773" s="27"/>
      <c r="C773" s="235"/>
      <c r="D773" s="28" t="s">
        <v>408</v>
      </c>
      <c r="E773" s="20">
        <v>8.6033525461955057E-2</v>
      </c>
      <c r="F773" s="18">
        <v>7.3705194939230737E-2</v>
      </c>
      <c r="G773" s="18">
        <v>0.10008359927765487</v>
      </c>
      <c r="H773" s="20">
        <v>7.3134881244427227E-2</v>
      </c>
      <c r="I773" s="18">
        <v>6.3252624766219706E-2</v>
      </c>
      <c r="J773" s="18">
        <v>8.3606684986278434E-2</v>
      </c>
      <c r="K773" s="136">
        <v>175</v>
      </c>
      <c r="L773" s="136">
        <v>155</v>
      </c>
      <c r="M773" s="18">
        <f t="shared" si="66"/>
        <v>1.289864421752783E-2</v>
      </c>
      <c r="N773" s="18">
        <f t="shared" si="64"/>
        <v>1.289864421752783E-2</v>
      </c>
      <c r="O773" s="224"/>
      <c r="P773" s="19" t="str">
        <f t="shared" si="65"/>
        <v/>
      </c>
      <c r="Q773" s="8" t="b">
        <f t="shared" si="67"/>
        <v>0</v>
      </c>
      <c r="R773" s="9" t="b">
        <f t="shared" si="68"/>
        <v>0</v>
      </c>
      <c r="S773" s="2"/>
    </row>
    <row r="774" spans="1:19" ht="12.75" customHeight="1" x14ac:dyDescent="0.2">
      <c r="A774" s="231" t="s">
        <v>260</v>
      </c>
      <c r="B774" s="25" t="s">
        <v>990</v>
      </c>
      <c r="C774" s="233" t="s">
        <v>410</v>
      </c>
      <c r="D774" s="28" t="s">
        <v>404</v>
      </c>
      <c r="E774" s="20">
        <v>0.2536983989030081</v>
      </c>
      <c r="F774" s="18">
        <v>0.23343129693313519</v>
      </c>
      <c r="G774" s="18">
        <v>0.2742846903713807</v>
      </c>
      <c r="H774" s="20">
        <v>0.35199611212233217</v>
      </c>
      <c r="I774" s="18">
        <v>0.3335713470843451</v>
      </c>
      <c r="J774" s="18">
        <v>0.37096182723286397</v>
      </c>
      <c r="K774" s="136">
        <v>868</v>
      </c>
      <c r="L774" s="136">
        <v>429</v>
      </c>
      <c r="M774" s="18">
        <f t="shared" si="66"/>
        <v>-9.8297713219324068E-2</v>
      </c>
      <c r="N774" s="18">
        <f t="shared" si="64"/>
        <v>9.8297713219324068E-2</v>
      </c>
      <c r="O774" s="224">
        <f>AVERAGE(N774:N778)</f>
        <v>5.7676589571295102E-2</v>
      </c>
      <c r="P774" s="19" t="str">
        <f t="shared" si="65"/>
        <v>TRUE</v>
      </c>
      <c r="Q774" s="8" t="b">
        <f t="shared" si="67"/>
        <v>0</v>
      </c>
      <c r="R774" s="9" t="str">
        <f t="shared" si="68"/>
        <v>TRUE</v>
      </c>
      <c r="S774" s="2"/>
    </row>
    <row r="775" spans="1:19" ht="12.75" x14ac:dyDescent="0.2">
      <c r="A775" s="231" t="s">
        <v>260</v>
      </c>
      <c r="B775" s="26"/>
      <c r="C775" s="234"/>
      <c r="D775" s="28" t="s">
        <v>405</v>
      </c>
      <c r="E775" s="20">
        <v>0.30967426804866433</v>
      </c>
      <c r="F775" s="18">
        <v>0.28837345795008773</v>
      </c>
      <c r="G775" s="18">
        <v>0.33179902749674639</v>
      </c>
      <c r="H775" s="20">
        <v>0.35556802875757981</v>
      </c>
      <c r="I775" s="18">
        <v>0.33711706709008771</v>
      </c>
      <c r="J775" s="18">
        <v>0.37459343915078752</v>
      </c>
      <c r="K775" s="136">
        <v>889</v>
      </c>
      <c r="L775" s="136">
        <v>551</v>
      </c>
      <c r="M775" s="18">
        <f t="shared" si="66"/>
        <v>-4.5893760708915488E-2</v>
      </c>
      <c r="N775" s="18">
        <f t="shared" si="64"/>
        <v>4.5893760708915488E-2</v>
      </c>
      <c r="O775" s="224">
        <f>AVERAGE(N775:N779)</f>
        <v>6.5573078460317361E-2</v>
      </c>
      <c r="P775" s="19" t="str">
        <f t="shared" si="65"/>
        <v>TRUE</v>
      </c>
      <c r="Q775" s="8" t="b">
        <f t="shared" si="67"/>
        <v>0</v>
      </c>
      <c r="R775" s="9" t="str">
        <f t="shared" si="68"/>
        <v>TRUE</v>
      </c>
      <c r="S775" s="2"/>
    </row>
    <row r="776" spans="1:19" ht="12.75" customHeight="1" x14ac:dyDescent="0.2">
      <c r="A776" s="231"/>
      <c r="B776" s="26"/>
      <c r="C776" s="234"/>
      <c r="D776" s="28" t="s">
        <v>406</v>
      </c>
      <c r="E776" s="20">
        <v>0.23454667882243183</v>
      </c>
      <c r="F776" s="18">
        <v>0.21502788558535704</v>
      </c>
      <c r="G776" s="18">
        <v>0.25482009392132987</v>
      </c>
      <c r="H776" s="20">
        <v>0.16863756768460714</v>
      </c>
      <c r="I776" s="18">
        <v>0.15419322645456807</v>
      </c>
      <c r="J776" s="18">
        <v>0.18349850524586364</v>
      </c>
      <c r="K776" s="136">
        <v>421</v>
      </c>
      <c r="L776" s="136">
        <v>390</v>
      </c>
      <c r="M776" s="18">
        <f t="shared" si="66"/>
        <v>6.5909111137824689E-2</v>
      </c>
      <c r="N776" s="18">
        <f t="shared" si="64"/>
        <v>6.5909111137824689E-2</v>
      </c>
      <c r="O776" s="224"/>
      <c r="P776" s="19" t="str">
        <f t="shared" si="65"/>
        <v>TRUE</v>
      </c>
      <c r="Q776" s="8" t="str">
        <f t="shared" si="67"/>
        <v>TRUE</v>
      </c>
      <c r="R776" s="9" t="b">
        <f t="shared" si="68"/>
        <v>0</v>
      </c>
      <c r="S776" s="2"/>
    </row>
    <row r="777" spans="1:19" ht="12.75" x14ac:dyDescent="0.2">
      <c r="A777" s="231"/>
      <c r="B777" s="26"/>
      <c r="C777" s="234"/>
      <c r="D777" s="28" t="s">
        <v>407</v>
      </c>
      <c r="E777" s="20">
        <v>0.1237715034389085</v>
      </c>
      <c r="F777" s="18">
        <v>0.10872946364020536</v>
      </c>
      <c r="G777" s="18">
        <v>0.13964795916833705</v>
      </c>
      <c r="H777" s="20">
        <v>7.0884056658133465E-2</v>
      </c>
      <c r="I777" s="18">
        <v>6.1489577527650836E-2</v>
      </c>
      <c r="J777" s="18">
        <v>8.161655371554144E-2</v>
      </c>
      <c r="K777" s="136">
        <v>166</v>
      </c>
      <c r="L777" s="136">
        <v>230</v>
      </c>
      <c r="M777" s="18">
        <f t="shared" si="66"/>
        <v>5.2887446780775033E-2</v>
      </c>
      <c r="N777" s="18">
        <f t="shared" si="64"/>
        <v>5.2887446780775033E-2</v>
      </c>
      <c r="O777" s="224"/>
      <c r="P777" s="19" t="str">
        <f t="shared" si="65"/>
        <v>TRUE</v>
      </c>
      <c r="Q777" s="8" t="str">
        <f t="shared" si="67"/>
        <v>TRUE</v>
      </c>
      <c r="R777" s="9" t="b">
        <f t="shared" si="68"/>
        <v>0</v>
      </c>
      <c r="S777" s="2"/>
    </row>
    <row r="778" spans="1:19" ht="12.75" customHeight="1" x14ac:dyDescent="0.2">
      <c r="A778" s="231"/>
      <c r="B778" s="27"/>
      <c r="C778" s="235"/>
      <c r="D778" s="28" t="s">
        <v>408</v>
      </c>
      <c r="E778" s="20">
        <v>7.8309150786985915E-2</v>
      </c>
      <c r="F778" s="18">
        <v>6.6246571685930344E-2</v>
      </c>
      <c r="G778" s="18">
        <v>9.1476959790804835E-2</v>
      </c>
      <c r="H778" s="20">
        <v>5.2914234777349696E-2</v>
      </c>
      <c r="I778" s="18">
        <v>4.4824380882886691E-2</v>
      </c>
      <c r="J778" s="18">
        <v>6.2394991205528827E-2</v>
      </c>
      <c r="K778" s="136">
        <v>142</v>
      </c>
      <c r="L778" s="136">
        <v>138</v>
      </c>
      <c r="M778" s="18">
        <f t="shared" si="66"/>
        <v>2.5394916009636219E-2</v>
      </c>
      <c r="N778" s="18">
        <f t="shared" si="64"/>
        <v>2.5394916009636219E-2</v>
      </c>
      <c r="O778" s="224"/>
      <c r="P778" s="19" t="str">
        <f t="shared" si="65"/>
        <v>TRUE</v>
      </c>
      <c r="Q778" s="8" t="str">
        <f t="shared" si="67"/>
        <v>TRUE</v>
      </c>
      <c r="R778" s="9" t="b">
        <f t="shared" si="68"/>
        <v>0</v>
      </c>
      <c r="S778" s="2"/>
    </row>
    <row r="779" spans="1:19" ht="15" customHeight="1" x14ac:dyDescent="0.2">
      <c r="A779" s="231" t="s">
        <v>260</v>
      </c>
      <c r="B779" s="25" t="s">
        <v>991</v>
      </c>
      <c r="C779" s="233" t="s">
        <v>411</v>
      </c>
      <c r="D779" s="28" t="s">
        <v>43</v>
      </c>
      <c r="E779" s="20">
        <v>0.45928551013352809</v>
      </c>
      <c r="F779" s="18">
        <v>0.43580446574763976</v>
      </c>
      <c r="G779" s="18">
        <v>0.48262836155781841</v>
      </c>
      <c r="H779" s="20">
        <v>0.59706566779796344</v>
      </c>
      <c r="I779" s="18">
        <v>0.57760888078411055</v>
      </c>
      <c r="J779" s="18">
        <v>0.61607666780842352</v>
      </c>
      <c r="K779" s="136">
        <v>1459</v>
      </c>
      <c r="L779" s="136">
        <v>785</v>
      </c>
      <c r="M779" s="18">
        <f t="shared" si="66"/>
        <v>-0.13778015766443535</v>
      </c>
      <c r="N779" s="18">
        <f t="shared" si="64"/>
        <v>0.13778015766443535</v>
      </c>
      <c r="O779" s="236">
        <f>AVERAGE(N779:N782)</f>
        <v>6.8890078832216678E-2</v>
      </c>
      <c r="P779" s="19" t="str">
        <f t="shared" si="65"/>
        <v>TRUE</v>
      </c>
      <c r="Q779" s="8" t="b">
        <f t="shared" si="67"/>
        <v>0</v>
      </c>
      <c r="R779" s="9" t="str">
        <f t="shared" si="68"/>
        <v>TRUE</v>
      </c>
      <c r="S779" s="2"/>
    </row>
    <row r="780" spans="1:19" ht="12.75" customHeight="1" x14ac:dyDescent="0.2">
      <c r="A780" s="231" t="s">
        <v>267</v>
      </c>
      <c r="B780" s="26"/>
      <c r="C780" s="234"/>
      <c r="D780" s="28" t="s">
        <v>44</v>
      </c>
      <c r="E780" s="20">
        <v>0.42898022918514955</v>
      </c>
      <c r="F780" s="18">
        <v>0.406092638353581</v>
      </c>
      <c r="G780" s="18">
        <v>0.45260085085383528</v>
      </c>
      <c r="H780" s="20">
        <v>0.33808233183667097</v>
      </c>
      <c r="I780" s="18">
        <v>0.31977789766848858</v>
      </c>
      <c r="J780" s="18">
        <v>0.35687928346697084</v>
      </c>
      <c r="K780" s="136">
        <v>863</v>
      </c>
      <c r="L780" s="136">
        <v>756</v>
      </c>
      <c r="M780" s="18">
        <f t="shared" si="66"/>
        <v>9.0897897348478585E-2</v>
      </c>
      <c r="N780" s="18">
        <f t="shared" si="64"/>
        <v>9.0897897348478585E-2</v>
      </c>
      <c r="O780" s="237"/>
      <c r="P780" s="19" t="str">
        <f t="shared" si="65"/>
        <v>TRUE</v>
      </c>
      <c r="Q780" s="8" t="str">
        <f t="shared" si="67"/>
        <v>TRUE</v>
      </c>
      <c r="R780" s="9" t="b">
        <f t="shared" si="68"/>
        <v>0</v>
      </c>
      <c r="S780" s="2"/>
    </row>
    <row r="781" spans="1:19" ht="12.75" x14ac:dyDescent="0.2">
      <c r="A781" s="231"/>
      <c r="B781" s="26"/>
      <c r="C781" s="234"/>
      <c r="D781" s="28" t="s">
        <v>45</v>
      </c>
      <c r="E781" s="20">
        <v>8.1931843291838377E-2</v>
      </c>
      <c r="F781" s="18">
        <v>6.9519053404472855E-2</v>
      </c>
      <c r="G781" s="18">
        <v>9.5278701254702614E-2</v>
      </c>
      <c r="H781" s="20">
        <v>4.4808654692434537E-2</v>
      </c>
      <c r="I781" s="18">
        <v>3.7271114059621926E-2</v>
      </c>
      <c r="J781" s="18">
        <v>5.3526921519297839E-2</v>
      </c>
      <c r="K781" s="136">
        <v>107</v>
      </c>
      <c r="L781" s="136">
        <v>143</v>
      </c>
      <c r="M781" s="18">
        <f t="shared" si="66"/>
        <v>3.712318859940384E-2</v>
      </c>
      <c r="N781" s="18">
        <f t="shared" si="64"/>
        <v>3.712318859940384E-2</v>
      </c>
      <c r="O781" s="237"/>
      <c r="P781" s="19" t="str">
        <f t="shared" si="65"/>
        <v>TRUE</v>
      </c>
      <c r="Q781" s="8" t="str">
        <f t="shared" si="67"/>
        <v>TRUE</v>
      </c>
      <c r="R781" s="9" t="b">
        <f t="shared" si="68"/>
        <v>0</v>
      </c>
      <c r="S781" s="2"/>
    </row>
    <row r="782" spans="1:19" ht="12.75" x14ac:dyDescent="0.2">
      <c r="A782" s="231"/>
      <c r="B782" s="27"/>
      <c r="C782" s="235"/>
      <c r="D782" s="28" t="s">
        <v>46</v>
      </c>
      <c r="E782" s="20">
        <v>2.9802417389482555E-2</v>
      </c>
      <c r="F782" s="18">
        <v>2.267422796078402E-2</v>
      </c>
      <c r="G782" s="18">
        <v>3.8727583891363992E-2</v>
      </c>
      <c r="H782" s="20">
        <v>2.0043345672933609E-2</v>
      </c>
      <c r="I782" s="18">
        <v>1.5077038010889388E-2</v>
      </c>
      <c r="J782" s="18">
        <v>2.6098482560162339E-2</v>
      </c>
      <c r="K782" s="136">
        <v>46</v>
      </c>
      <c r="L782" s="136">
        <v>53</v>
      </c>
      <c r="M782" s="18">
        <f t="shared" si="66"/>
        <v>9.7590717165489463E-3</v>
      </c>
      <c r="N782" s="18">
        <f t="shared" si="64"/>
        <v>9.7590717165489463E-3</v>
      </c>
      <c r="O782" s="237"/>
      <c r="P782" s="19" t="str">
        <f t="shared" si="65"/>
        <v/>
      </c>
      <c r="Q782" s="8" t="b">
        <f t="shared" si="67"/>
        <v>0</v>
      </c>
      <c r="R782" s="9" t="b">
        <f t="shared" si="68"/>
        <v>0</v>
      </c>
      <c r="S782" s="2"/>
    </row>
    <row r="783" spans="1:19" ht="12.75" x14ac:dyDescent="0.2">
      <c r="A783" s="231" t="s">
        <v>260</v>
      </c>
      <c r="B783" s="25" t="s">
        <v>992</v>
      </c>
      <c r="C783" s="233" t="s">
        <v>412</v>
      </c>
      <c r="D783" s="28" t="s">
        <v>43</v>
      </c>
      <c r="E783" s="20">
        <v>0.25405309337661852</v>
      </c>
      <c r="F783" s="18">
        <v>0.23351557218388913</v>
      </c>
      <c r="G783" s="18">
        <v>0.27503924424696102</v>
      </c>
      <c r="H783" s="20">
        <v>0.36466354008158575</v>
      </c>
      <c r="I783" s="18">
        <v>0.34513760486216183</v>
      </c>
      <c r="J783" s="18">
        <v>0.38445087122051708</v>
      </c>
      <c r="K783" s="136">
        <v>845</v>
      </c>
      <c r="L783" s="136">
        <v>425</v>
      </c>
      <c r="M783" s="18">
        <f t="shared" si="66"/>
        <v>-0.11061044670496722</v>
      </c>
      <c r="N783" s="18">
        <f t="shared" ref="N783:N846" si="69">ABS(M783)</f>
        <v>0.11061044670496722</v>
      </c>
      <c r="O783" s="236">
        <f>AVERAGE(N783:N786)</f>
        <v>5.6053674748244908E-2</v>
      </c>
      <c r="P783" s="19" t="str">
        <f t="shared" si="65"/>
        <v>TRUE</v>
      </c>
      <c r="Q783" s="8" t="b">
        <f t="shared" si="67"/>
        <v>0</v>
      </c>
      <c r="R783" s="9" t="str">
        <f t="shared" si="68"/>
        <v>TRUE</v>
      </c>
      <c r="S783" s="2"/>
    </row>
    <row r="784" spans="1:19" ht="12.75" x14ac:dyDescent="0.2">
      <c r="A784" s="231"/>
      <c r="B784" s="26"/>
      <c r="C784" s="234"/>
      <c r="D784" s="28" t="s">
        <v>44</v>
      </c>
      <c r="E784" s="20">
        <v>0.57579700409800783</v>
      </c>
      <c r="F784" s="18">
        <v>0.55221603510820172</v>
      </c>
      <c r="G784" s="18">
        <v>0.59936222976777986</v>
      </c>
      <c r="H784" s="20">
        <v>0.53526141873632416</v>
      </c>
      <c r="I784" s="18">
        <v>0.51500727410821112</v>
      </c>
      <c r="J784" s="18">
        <v>0.55574244990863564</v>
      </c>
      <c r="K784" s="136">
        <v>1191</v>
      </c>
      <c r="L784" s="136">
        <v>987</v>
      </c>
      <c r="M784" s="18">
        <f t="shared" si="66"/>
        <v>4.0535585361683668E-2</v>
      </c>
      <c r="N784" s="18">
        <f t="shared" si="69"/>
        <v>4.0535585361683668E-2</v>
      </c>
      <c r="O784" s="237"/>
      <c r="P784" s="19" t="str">
        <f t="shared" si="65"/>
        <v/>
      </c>
      <c r="Q784" s="8" t="b">
        <f t="shared" si="67"/>
        <v>0</v>
      </c>
      <c r="R784" s="9" t="b">
        <f t="shared" si="68"/>
        <v>0</v>
      </c>
      <c r="S784" s="2"/>
    </row>
    <row r="785" spans="1:19" ht="12.75" customHeight="1" x14ac:dyDescent="0.2">
      <c r="A785" s="231" t="s">
        <v>267</v>
      </c>
      <c r="B785" s="26"/>
      <c r="C785" s="234"/>
      <c r="D785" s="28" t="s">
        <v>45</v>
      </c>
      <c r="E785" s="20">
        <v>0.15165383369102883</v>
      </c>
      <c r="F785" s="18">
        <v>0.13531209981349068</v>
      </c>
      <c r="G785" s="18">
        <v>0.16955932883523228</v>
      </c>
      <c r="H785" s="20">
        <v>8.0082069556224753E-2</v>
      </c>
      <c r="I785" s="18">
        <v>6.9408807515759882E-2</v>
      </c>
      <c r="J785" s="18">
        <v>9.1577387581143407E-2</v>
      </c>
      <c r="K785" s="136">
        <v>190</v>
      </c>
      <c r="L785" s="136">
        <v>237</v>
      </c>
      <c r="M785" s="18">
        <f t="shared" si="66"/>
        <v>7.1571764134804081E-2</v>
      </c>
      <c r="N785" s="18">
        <f t="shared" si="69"/>
        <v>7.1571764134804081E-2</v>
      </c>
      <c r="O785" s="237"/>
      <c r="P785" s="19" t="str">
        <f t="shared" si="65"/>
        <v>TRUE</v>
      </c>
      <c r="Q785" s="8" t="str">
        <f t="shared" si="67"/>
        <v>TRUE</v>
      </c>
      <c r="R785" s="9" t="b">
        <f t="shared" si="68"/>
        <v>0</v>
      </c>
      <c r="S785" s="2"/>
    </row>
    <row r="786" spans="1:19" ht="12.75" x14ac:dyDescent="0.2">
      <c r="A786" s="231"/>
      <c r="B786" s="27"/>
      <c r="C786" s="235"/>
      <c r="D786" s="28" t="s">
        <v>46</v>
      </c>
      <c r="E786" s="20">
        <v>1.8496068834343404E-2</v>
      </c>
      <c r="F786" s="18">
        <v>1.2771648393628236E-2</v>
      </c>
      <c r="G786" s="18">
        <v>2.5651378280951986E-2</v>
      </c>
      <c r="H786" s="20">
        <v>1.9992971625868047E-2</v>
      </c>
      <c r="I786" s="18">
        <v>1.4859037105770386E-2</v>
      </c>
      <c r="J786" s="18">
        <v>2.6329128829398862E-2</v>
      </c>
      <c r="K786" s="136">
        <v>48</v>
      </c>
      <c r="L786" s="136">
        <v>29</v>
      </c>
      <c r="M786" s="18">
        <f t="shared" si="66"/>
        <v>-1.4969027915246423E-3</v>
      </c>
      <c r="N786" s="18">
        <f t="shared" si="69"/>
        <v>1.4969027915246423E-3</v>
      </c>
      <c r="O786" s="237"/>
      <c r="P786" s="19" t="str">
        <f t="shared" si="65"/>
        <v/>
      </c>
      <c r="Q786" s="8" t="b">
        <f t="shared" si="67"/>
        <v>0</v>
      </c>
      <c r="R786" s="9" t="b">
        <f t="shared" si="68"/>
        <v>0</v>
      </c>
      <c r="S786" s="2"/>
    </row>
    <row r="787" spans="1:19" ht="12.75" x14ac:dyDescent="0.2">
      <c r="A787" s="231" t="s">
        <v>260</v>
      </c>
      <c r="B787" s="25" t="s">
        <v>1479</v>
      </c>
      <c r="C787" s="233" t="s">
        <v>1123</v>
      </c>
      <c r="D787" s="28" t="s">
        <v>43</v>
      </c>
      <c r="E787" s="20">
        <f>'TEMP SOURCE TAB - RECODES'!I75</f>
        <v>0.33605544693289419</v>
      </c>
      <c r="F787" s="18">
        <f>'TEMP SOURCE TAB - RECODES'!J75</f>
        <v>0.31346139839084536</v>
      </c>
      <c r="G787" s="18">
        <f>'TEMP SOURCE TAB - RECODES'!K75</f>
        <v>0.35851375664711393</v>
      </c>
      <c r="H787" s="20">
        <f>'TEMP SOURCE TAB - RECODES'!D75</f>
        <v>0.42383854792986569</v>
      </c>
      <c r="I787" s="18">
        <f>'TEMP SOURCE TAB - RECODES'!E75</f>
        <v>0.40361525300244017</v>
      </c>
      <c r="J787" s="18">
        <f>'TEMP SOURCE TAB - RECODES'!F75</f>
        <v>0.44393092729698969</v>
      </c>
      <c r="K787" s="132">
        <v>990</v>
      </c>
      <c r="L787" s="135">
        <v>566.43657535126806</v>
      </c>
      <c r="M787" s="18">
        <f t="shared" si="66"/>
        <v>-8.7783100996971508E-2</v>
      </c>
      <c r="N787" s="18">
        <f t="shared" si="69"/>
        <v>8.7783100996971508E-2</v>
      </c>
      <c r="O787" s="236">
        <f>AVERAGE(N787:N789)</f>
        <v>5.8522067331312634E-2</v>
      </c>
      <c r="P787" s="19" t="str">
        <f t="shared" si="65"/>
        <v>TRUE</v>
      </c>
      <c r="Q787" s="8" t="b">
        <f t="shared" si="67"/>
        <v>0</v>
      </c>
      <c r="R787" s="9" t="str">
        <f t="shared" si="68"/>
        <v>TRUE</v>
      </c>
      <c r="S787" s="2"/>
    </row>
    <row r="788" spans="1:19" ht="12.75" x14ac:dyDescent="0.2">
      <c r="A788" s="231"/>
      <c r="B788" s="26"/>
      <c r="C788" s="234"/>
      <c r="D788" s="28" t="s">
        <v>44</v>
      </c>
      <c r="E788" s="20">
        <f>'TEMP SOURCE TAB - RECODES'!I76</f>
        <v>0.57666655898119457</v>
      </c>
      <c r="F788" s="18">
        <f>'TEMP SOURCE TAB - RECODES'!J76</f>
        <v>0.55281249776847885</v>
      </c>
      <c r="G788" s="18">
        <f>'TEMP SOURCE TAB - RECODES'!K76</f>
        <v>0.59994997231296088</v>
      </c>
      <c r="H788" s="20">
        <f>'TEMP SOURCE TAB - RECODES'!D76</f>
        <v>0.52505387988444197</v>
      </c>
      <c r="I788" s="18">
        <f>'TEMP SOURCE TAB - RECODES'!E76</f>
        <v>0.50474930965127673</v>
      </c>
      <c r="J788" s="18">
        <f>'TEMP SOURCE TAB - RECODES'!F76</f>
        <v>0.54549115354936017</v>
      </c>
      <c r="K788" s="132">
        <v>1186</v>
      </c>
      <c r="L788" s="135">
        <v>971.99743009710699</v>
      </c>
      <c r="M788" s="18">
        <f t="shared" si="66"/>
        <v>5.1612679096752601E-2</v>
      </c>
      <c r="N788" s="18">
        <f t="shared" si="69"/>
        <v>5.1612679096752601E-2</v>
      </c>
      <c r="O788" s="237"/>
      <c r="P788" s="19" t="str">
        <f t="shared" si="65"/>
        <v>TRUE</v>
      </c>
      <c r="Q788" s="8" t="str">
        <f t="shared" si="67"/>
        <v>TRUE</v>
      </c>
      <c r="R788" s="9" t="b">
        <f t="shared" si="68"/>
        <v>0</v>
      </c>
      <c r="S788" s="2"/>
    </row>
    <row r="789" spans="1:19" ht="12.75" x14ac:dyDescent="0.2">
      <c r="A789" s="231"/>
      <c r="B789" s="26"/>
      <c r="C789" s="234"/>
      <c r="D789" s="28" t="s">
        <v>1102</v>
      </c>
      <c r="E789" s="20">
        <f>'TEMP SOURCE TAB - RECODES'!I77</f>
        <v>8.7277994085909527E-2</v>
      </c>
      <c r="F789" s="18">
        <f>'TEMP SOURCE TAB - RECODES'!J77</f>
        <v>7.4428954784366883E-2</v>
      </c>
      <c r="G789" s="18">
        <f>'TEMP SOURCE TAB - RECODES'!K77</f>
        <v>0.10136389542408321</v>
      </c>
      <c r="H789" s="20">
        <f>'TEMP SOURCE TAB - RECODES'!D77</f>
        <v>5.1107572185695727E-2</v>
      </c>
      <c r="I789" s="18">
        <f>'TEMP SOURCE TAB - RECODES'!E77</f>
        <v>4.2734426170651256E-2</v>
      </c>
      <c r="J789" s="18">
        <f>'TEMP SOURCE TAB - RECODES'!F77</f>
        <v>6.073278947080752E-2</v>
      </c>
      <c r="K789" s="132">
        <v>104</v>
      </c>
      <c r="L789" s="135">
        <v>147.11098577557894</v>
      </c>
      <c r="M789" s="18">
        <f t="shared" si="66"/>
        <v>3.6170421900213801E-2</v>
      </c>
      <c r="N789" s="18">
        <f t="shared" si="69"/>
        <v>3.6170421900213801E-2</v>
      </c>
      <c r="O789" s="237"/>
      <c r="P789" s="19" t="str">
        <f t="shared" si="65"/>
        <v>TRUE</v>
      </c>
      <c r="Q789" s="8" t="str">
        <f t="shared" si="67"/>
        <v>TRUE</v>
      </c>
      <c r="R789" s="9" t="b">
        <f t="shared" si="68"/>
        <v>0</v>
      </c>
      <c r="S789" s="2"/>
    </row>
    <row r="790" spans="1:19" ht="15" customHeight="1" x14ac:dyDescent="0.2">
      <c r="A790" s="231" t="s">
        <v>270</v>
      </c>
      <c r="B790" s="25" t="s">
        <v>994</v>
      </c>
      <c r="C790" s="233" t="s">
        <v>413</v>
      </c>
      <c r="D790" s="28" t="s">
        <v>13</v>
      </c>
      <c r="E790" s="20">
        <v>0.239857148835836</v>
      </c>
      <c r="F790" s="18">
        <v>0.22037345285785029</v>
      </c>
      <c r="G790" s="18">
        <v>0.26088165531873209</v>
      </c>
      <c r="H790" s="20">
        <v>0.2888722555034911</v>
      </c>
      <c r="I790" s="18">
        <v>0.27142858559122313</v>
      </c>
      <c r="J790" s="18">
        <v>0.30703630928450565</v>
      </c>
      <c r="K790" s="136">
        <v>675</v>
      </c>
      <c r="L790" s="136">
        <v>380</v>
      </c>
      <c r="M790" s="18">
        <f t="shared" si="66"/>
        <v>-4.9015106667655101E-2</v>
      </c>
      <c r="N790" s="18">
        <f t="shared" si="69"/>
        <v>4.9015106667655101E-2</v>
      </c>
      <c r="O790" s="224">
        <f>AVERAGE(N790:N791)</f>
        <v>4.9015106667654476E-2</v>
      </c>
      <c r="P790" s="19" t="str">
        <f t="shared" si="65"/>
        <v>TRUE</v>
      </c>
      <c r="Q790" s="8" t="b">
        <f t="shared" si="67"/>
        <v>0</v>
      </c>
      <c r="R790" s="9" t="str">
        <f t="shared" si="68"/>
        <v>TRUE</v>
      </c>
      <c r="S790" s="2"/>
    </row>
    <row r="791" spans="1:19" ht="12.75" x14ac:dyDescent="0.2">
      <c r="A791" s="231" t="s">
        <v>267</v>
      </c>
      <c r="B791" s="27"/>
      <c r="C791" s="235"/>
      <c r="D791" s="28" t="s">
        <v>14</v>
      </c>
      <c r="E791" s="20">
        <v>0.76014285116416369</v>
      </c>
      <c r="F791" s="18">
        <v>0.73972007610414181</v>
      </c>
      <c r="G791" s="18">
        <v>0.78019447747944681</v>
      </c>
      <c r="H791" s="20">
        <v>0.71112774449650984</v>
      </c>
      <c r="I791" s="18">
        <v>0.69296369071549435</v>
      </c>
      <c r="J791" s="18">
        <v>0.72857141440877693</v>
      </c>
      <c r="K791" s="136">
        <v>1796</v>
      </c>
      <c r="L791" s="136">
        <v>1330</v>
      </c>
      <c r="M791" s="18">
        <f t="shared" si="66"/>
        <v>4.9015106667653852E-2</v>
      </c>
      <c r="N791" s="18">
        <f t="shared" si="69"/>
        <v>4.9015106667653852E-2</v>
      </c>
      <c r="O791" s="224"/>
      <c r="P791" s="19" t="str">
        <f t="shared" si="65"/>
        <v>TRUE</v>
      </c>
      <c r="Q791" s="8" t="str">
        <f t="shared" si="67"/>
        <v>TRUE</v>
      </c>
      <c r="R791" s="9" t="b">
        <f t="shared" si="68"/>
        <v>0</v>
      </c>
      <c r="S791" s="2"/>
    </row>
    <row r="792" spans="1:19" ht="12.75" customHeight="1" x14ac:dyDescent="0.2">
      <c r="A792" s="231" t="s">
        <v>270</v>
      </c>
      <c r="B792" s="25" t="s">
        <v>995</v>
      </c>
      <c r="C792" s="233" t="s">
        <v>414</v>
      </c>
      <c r="D792" s="28" t="s">
        <v>13</v>
      </c>
      <c r="E792" s="20">
        <v>0.12685969562643781</v>
      </c>
      <c r="F792" s="18">
        <v>0.11160057228971734</v>
      </c>
      <c r="G792" s="18">
        <v>0.14318709804211438</v>
      </c>
      <c r="H792" s="20">
        <v>0.15525012360664975</v>
      </c>
      <c r="I792" s="18">
        <v>0.14138042013001134</v>
      </c>
      <c r="J792" s="18">
        <v>0.16983567924864662</v>
      </c>
      <c r="K792" s="136">
        <v>361</v>
      </c>
      <c r="L792" s="136">
        <v>204</v>
      </c>
      <c r="M792" s="18">
        <f t="shared" si="66"/>
        <v>-2.8390427980211935E-2</v>
      </c>
      <c r="N792" s="18">
        <f t="shared" si="69"/>
        <v>2.8390427980211935E-2</v>
      </c>
      <c r="O792" s="224">
        <f>AVERAGE(N792:N793)</f>
        <v>2.8390427980211172E-2</v>
      </c>
      <c r="P792" s="19" t="str">
        <f t="shared" si="65"/>
        <v/>
      </c>
      <c r="Q792" s="8" t="b">
        <f t="shared" si="67"/>
        <v>0</v>
      </c>
      <c r="R792" s="9" t="b">
        <f t="shared" si="68"/>
        <v>0</v>
      </c>
      <c r="S792" s="2"/>
    </row>
    <row r="793" spans="1:19" ht="12.75" customHeight="1" x14ac:dyDescent="0.2">
      <c r="A793" s="231" t="s">
        <v>267</v>
      </c>
      <c r="B793" s="27"/>
      <c r="C793" s="235"/>
      <c r="D793" s="28" t="s">
        <v>14</v>
      </c>
      <c r="E793" s="20">
        <v>0.87314030437356149</v>
      </c>
      <c r="F793" s="18">
        <v>0.85681290195788562</v>
      </c>
      <c r="G793" s="18">
        <v>0.88839942771028257</v>
      </c>
      <c r="H793" s="20">
        <v>0.84474987639335108</v>
      </c>
      <c r="I793" s="18">
        <v>0.83016432075135338</v>
      </c>
      <c r="J793" s="18">
        <v>0.85861957986998871</v>
      </c>
      <c r="K793" s="136">
        <v>2109</v>
      </c>
      <c r="L793" s="136">
        <v>1504</v>
      </c>
      <c r="M793" s="18">
        <f t="shared" si="66"/>
        <v>2.8390427980210409E-2</v>
      </c>
      <c r="N793" s="18">
        <f t="shared" si="69"/>
        <v>2.8390427980210409E-2</v>
      </c>
      <c r="O793" s="224"/>
      <c r="P793" s="19" t="str">
        <f t="shared" si="65"/>
        <v/>
      </c>
      <c r="Q793" s="8" t="b">
        <f t="shared" si="67"/>
        <v>0</v>
      </c>
      <c r="R793" s="9" t="b">
        <f t="shared" si="68"/>
        <v>0</v>
      </c>
      <c r="S793" s="2"/>
    </row>
    <row r="794" spans="1:19" ht="15" customHeight="1" x14ac:dyDescent="0.2">
      <c r="A794" s="231" t="s">
        <v>270</v>
      </c>
      <c r="B794" s="25" t="s">
        <v>996</v>
      </c>
      <c r="C794" s="233" t="s">
        <v>415</v>
      </c>
      <c r="D794" s="28" t="s">
        <v>13</v>
      </c>
      <c r="E794" s="20">
        <v>0.25560139334729215</v>
      </c>
      <c r="F794" s="18">
        <v>0.23543708870248778</v>
      </c>
      <c r="G794" s="18">
        <v>0.27682840251969487</v>
      </c>
      <c r="H794" s="20">
        <v>0.25768063181386996</v>
      </c>
      <c r="I794" s="18">
        <v>0.24073562314452615</v>
      </c>
      <c r="J794" s="18">
        <v>0.27520358066570927</v>
      </c>
      <c r="K794" s="136">
        <v>604</v>
      </c>
      <c r="L794" s="136">
        <v>417</v>
      </c>
      <c r="M794" s="18">
        <f t="shared" si="66"/>
        <v>-2.0792384665778152E-3</v>
      </c>
      <c r="N794" s="18">
        <f t="shared" si="69"/>
        <v>2.0792384665778152E-3</v>
      </c>
      <c r="O794" s="224">
        <f>AVERAGE(N794:N795)</f>
        <v>2.0792384665769548E-3</v>
      </c>
      <c r="P794" s="19" t="str">
        <f t="shared" si="65"/>
        <v/>
      </c>
      <c r="Q794" s="8" t="b">
        <f t="shared" si="67"/>
        <v>0</v>
      </c>
      <c r="R794" s="9" t="b">
        <f t="shared" si="68"/>
        <v>0</v>
      </c>
      <c r="S794" s="2"/>
    </row>
    <row r="795" spans="1:19" ht="12.75" customHeight="1" x14ac:dyDescent="0.2">
      <c r="A795" s="231" t="s">
        <v>267</v>
      </c>
      <c r="B795" s="27"/>
      <c r="C795" s="235"/>
      <c r="D795" s="28" t="s">
        <v>14</v>
      </c>
      <c r="E795" s="20">
        <v>0.74439860665270741</v>
      </c>
      <c r="F795" s="18">
        <v>0.72317159748030524</v>
      </c>
      <c r="G795" s="18">
        <v>0.76456291129751219</v>
      </c>
      <c r="H795" s="20">
        <v>0.74231936818613131</v>
      </c>
      <c r="I795" s="18">
        <v>0.72479641933429084</v>
      </c>
      <c r="J795" s="18">
        <v>0.75926437685547388</v>
      </c>
      <c r="K795" s="136">
        <v>1857</v>
      </c>
      <c r="L795" s="136">
        <v>1291</v>
      </c>
      <c r="M795" s="18">
        <f t="shared" si="66"/>
        <v>2.0792384665760943E-3</v>
      </c>
      <c r="N795" s="18">
        <f t="shared" si="69"/>
        <v>2.0792384665760943E-3</v>
      </c>
      <c r="O795" s="224"/>
      <c r="P795" s="19" t="str">
        <f t="shared" si="65"/>
        <v/>
      </c>
      <c r="Q795" s="8" t="b">
        <f t="shared" si="67"/>
        <v>0</v>
      </c>
      <c r="R795" s="9" t="b">
        <f t="shared" si="68"/>
        <v>0</v>
      </c>
      <c r="S795" s="2"/>
    </row>
    <row r="796" spans="1:19" ht="15" customHeight="1" x14ac:dyDescent="0.2">
      <c r="A796" s="231" t="s">
        <v>270</v>
      </c>
      <c r="B796" s="25" t="s">
        <v>997</v>
      </c>
      <c r="C796" s="233" t="s">
        <v>416</v>
      </c>
      <c r="D796" s="28" t="s">
        <v>13</v>
      </c>
      <c r="E796" s="20">
        <v>0.10788590644730825</v>
      </c>
      <c r="F796" s="18">
        <v>9.3745700231875104E-2</v>
      </c>
      <c r="G796" s="18">
        <v>0.12316572043112928</v>
      </c>
      <c r="H796" s="20">
        <v>9.48672254274565E-2</v>
      </c>
      <c r="I796" s="18">
        <v>8.3846355829365254E-2</v>
      </c>
      <c r="J796" s="18">
        <v>0.10688269218837199</v>
      </c>
      <c r="K796" s="136">
        <v>246</v>
      </c>
      <c r="L796" s="136">
        <v>174</v>
      </c>
      <c r="M796" s="18">
        <f t="shared" si="66"/>
        <v>1.3018681019851749E-2</v>
      </c>
      <c r="N796" s="18">
        <f t="shared" si="69"/>
        <v>1.3018681019851749E-2</v>
      </c>
      <c r="O796" s="224">
        <f>AVERAGE(N796:N797)</f>
        <v>1.3018681019852062E-2</v>
      </c>
      <c r="P796" s="19" t="str">
        <f t="shared" si="65"/>
        <v/>
      </c>
      <c r="Q796" s="8" t="b">
        <f t="shared" si="67"/>
        <v>0</v>
      </c>
      <c r="R796" s="9" t="b">
        <f t="shared" si="68"/>
        <v>0</v>
      </c>
      <c r="S796" s="2"/>
    </row>
    <row r="797" spans="1:19" ht="12.75" x14ac:dyDescent="0.2">
      <c r="A797" s="231" t="s">
        <v>267</v>
      </c>
      <c r="B797" s="27"/>
      <c r="C797" s="235"/>
      <c r="D797" s="28" t="s">
        <v>14</v>
      </c>
      <c r="E797" s="20">
        <v>0.89211409355269156</v>
      </c>
      <c r="F797" s="18">
        <v>0.87683427956887072</v>
      </c>
      <c r="G797" s="18">
        <v>0.90625429976812488</v>
      </c>
      <c r="H797" s="20">
        <v>0.90513277457254393</v>
      </c>
      <c r="I797" s="18">
        <v>0.89311730781162812</v>
      </c>
      <c r="J797" s="18">
        <v>0.91615364417063472</v>
      </c>
      <c r="K797" s="136">
        <v>2222</v>
      </c>
      <c r="L797" s="136">
        <v>1537</v>
      </c>
      <c r="M797" s="18">
        <f t="shared" si="66"/>
        <v>-1.3018681019852374E-2</v>
      </c>
      <c r="N797" s="18">
        <f t="shared" si="69"/>
        <v>1.3018681019852374E-2</v>
      </c>
      <c r="O797" s="224"/>
      <c r="P797" s="19" t="str">
        <f t="shared" si="65"/>
        <v/>
      </c>
      <c r="Q797" s="8" t="b">
        <f t="shared" si="67"/>
        <v>0</v>
      </c>
      <c r="R797" s="9" t="b">
        <f t="shared" si="68"/>
        <v>0</v>
      </c>
      <c r="S797" s="2"/>
    </row>
    <row r="798" spans="1:19" ht="12.75" customHeight="1" x14ac:dyDescent="0.2">
      <c r="A798" s="231" t="s">
        <v>267</v>
      </c>
      <c r="B798" s="25" t="s">
        <v>1007</v>
      </c>
      <c r="C798" s="233" t="s">
        <v>417</v>
      </c>
      <c r="D798" s="28" t="s">
        <v>418</v>
      </c>
      <c r="E798" s="20">
        <v>0.53397103809520374</v>
      </c>
      <c r="F798" s="18">
        <v>0.51132180034583441</v>
      </c>
      <c r="G798" s="18">
        <v>0.5565238388856304</v>
      </c>
      <c r="H798" s="20">
        <v>0.53015084946778235</v>
      </c>
      <c r="I798" s="18">
        <v>0.51152742976030396</v>
      </c>
      <c r="J798" s="18">
        <v>0.54867670970315108</v>
      </c>
      <c r="K798" s="136">
        <v>1411</v>
      </c>
      <c r="L798" s="136">
        <v>918</v>
      </c>
      <c r="M798" s="18">
        <f t="shared" si="66"/>
        <v>3.8201886274213948E-3</v>
      </c>
      <c r="N798" s="18">
        <f t="shared" si="69"/>
        <v>3.8201886274213948E-3</v>
      </c>
      <c r="O798" s="224">
        <f>AVERAGE(N798:N800)</f>
        <v>7.9084709253302767E-3</v>
      </c>
      <c r="P798" s="19" t="str">
        <f t="shared" si="65"/>
        <v/>
      </c>
      <c r="Q798" s="8" t="b">
        <f t="shared" si="67"/>
        <v>0</v>
      </c>
      <c r="R798" s="9" t="b">
        <f t="shared" si="68"/>
        <v>0</v>
      </c>
      <c r="S798" s="2"/>
    </row>
    <row r="799" spans="1:19" ht="12.75" x14ac:dyDescent="0.2">
      <c r="A799" s="231"/>
      <c r="B799" s="26"/>
      <c r="C799" s="234"/>
      <c r="D799" s="28" t="s">
        <v>419</v>
      </c>
      <c r="E799" s="20">
        <v>8.7794461859531853E-2</v>
      </c>
      <c r="F799" s="18">
        <v>7.5557227607402008E-2</v>
      </c>
      <c r="G799" s="18">
        <v>0.10121312986007236</v>
      </c>
      <c r="H799" s="20">
        <v>7.9751944098959054E-2</v>
      </c>
      <c r="I799" s="18">
        <v>7.0104997105763886E-2</v>
      </c>
      <c r="J799" s="18">
        <v>9.0281441645460023E-2</v>
      </c>
      <c r="K799" s="136">
        <v>223</v>
      </c>
      <c r="L799" s="136">
        <v>177</v>
      </c>
      <c r="M799" s="18">
        <f t="shared" si="66"/>
        <v>8.0425177605727982E-3</v>
      </c>
      <c r="N799" s="18">
        <f t="shared" si="69"/>
        <v>8.0425177605727982E-3</v>
      </c>
      <c r="O799" s="224"/>
      <c r="P799" s="19" t="str">
        <f t="shared" si="65"/>
        <v/>
      </c>
      <c r="Q799" s="8" t="b">
        <f t="shared" si="67"/>
        <v>0</v>
      </c>
      <c r="R799" s="9" t="b">
        <f t="shared" si="68"/>
        <v>0</v>
      </c>
      <c r="S799" s="2"/>
    </row>
    <row r="800" spans="1:19" ht="12.75" x14ac:dyDescent="0.2">
      <c r="A800" s="231"/>
      <c r="B800" s="27"/>
      <c r="C800" s="235"/>
      <c r="D800" s="28" t="s">
        <v>420</v>
      </c>
      <c r="E800" s="20">
        <v>0.37823450004526243</v>
      </c>
      <c r="F800" s="18">
        <v>0.35649320126867584</v>
      </c>
      <c r="G800" s="18">
        <v>0.40043777407440911</v>
      </c>
      <c r="H800" s="20">
        <v>0.39009720643325907</v>
      </c>
      <c r="I800" s="18">
        <v>0.37207288984547193</v>
      </c>
      <c r="J800" s="18">
        <v>0.40838027748489225</v>
      </c>
      <c r="K800" s="136">
        <v>1145</v>
      </c>
      <c r="L800" s="136">
        <v>775</v>
      </c>
      <c r="M800" s="18">
        <f t="shared" si="66"/>
        <v>-1.1862706387996635E-2</v>
      </c>
      <c r="N800" s="18">
        <f t="shared" si="69"/>
        <v>1.1862706387996635E-2</v>
      </c>
      <c r="O800" s="224"/>
      <c r="P800" s="19" t="str">
        <f t="shared" si="65"/>
        <v/>
      </c>
      <c r="Q800" s="8" t="b">
        <f t="shared" si="67"/>
        <v>0</v>
      </c>
      <c r="R800" s="9" t="b">
        <f t="shared" si="68"/>
        <v>0</v>
      </c>
      <c r="S800" s="2"/>
    </row>
    <row r="801" spans="1:19" ht="12.75" customHeight="1" x14ac:dyDescent="0.2">
      <c r="A801" s="231" t="s">
        <v>267</v>
      </c>
      <c r="B801" s="25" t="s">
        <v>1008</v>
      </c>
      <c r="C801" s="233" t="s">
        <v>421</v>
      </c>
      <c r="D801" s="28" t="s">
        <v>13</v>
      </c>
      <c r="E801" s="20">
        <v>0.37797198745452687</v>
      </c>
      <c r="F801" s="18">
        <v>0.35615890473470396</v>
      </c>
      <c r="G801" s="18">
        <v>0.40010764638756169</v>
      </c>
      <c r="H801" s="20">
        <v>0.38314980356047107</v>
      </c>
      <c r="I801" s="18">
        <v>0.3651951608213439</v>
      </c>
      <c r="J801" s="18">
        <v>0.40134283661570858</v>
      </c>
      <c r="K801" s="136">
        <v>1049</v>
      </c>
      <c r="L801" s="136">
        <v>651</v>
      </c>
      <c r="M801" s="18">
        <f t="shared" si="66"/>
        <v>-5.1778161059441996E-3</v>
      </c>
      <c r="N801" s="18">
        <f t="shared" si="69"/>
        <v>5.1778161059441996E-3</v>
      </c>
      <c r="O801" s="224">
        <f>AVERAGE(N801:N802)</f>
        <v>5.1778161059431727E-3</v>
      </c>
      <c r="P801" s="19" t="str">
        <f t="shared" si="65"/>
        <v/>
      </c>
      <c r="Q801" s="8" t="b">
        <f t="shared" si="67"/>
        <v>0</v>
      </c>
      <c r="R801" s="9" t="b">
        <f t="shared" si="68"/>
        <v>0</v>
      </c>
      <c r="S801" s="2"/>
    </row>
    <row r="802" spans="1:19" ht="12.75" x14ac:dyDescent="0.2">
      <c r="A802" s="231"/>
      <c r="B802" s="27"/>
      <c r="C802" s="235"/>
      <c r="D802" s="28" t="s">
        <v>14</v>
      </c>
      <c r="E802" s="20">
        <v>0.62202801254547202</v>
      </c>
      <c r="F802" s="18">
        <v>0.59989235361243831</v>
      </c>
      <c r="G802" s="18">
        <v>0.64384109526529598</v>
      </c>
      <c r="H802" s="20">
        <v>0.61685019643952987</v>
      </c>
      <c r="I802" s="18">
        <v>0.59865716338429142</v>
      </c>
      <c r="J802" s="18">
        <v>0.63480483917865604</v>
      </c>
      <c r="K802" s="136">
        <v>1737</v>
      </c>
      <c r="L802" s="136">
        <v>1218</v>
      </c>
      <c r="M802" s="18">
        <f t="shared" si="66"/>
        <v>5.1778161059421457E-3</v>
      </c>
      <c r="N802" s="18">
        <f t="shared" si="69"/>
        <v>5.1778161059421457E-3</v>
      </c>
      <c r="O802" s="224"/>
      <c r="P802" s="19" t="str">
        <f t="shared" si="65"/>
        <v/>
      </c>
      <c r="Q802" s="8" t="b">
        <f t="shared" si="67"/>
        <v>0</v>
      </c>
      <c r="R802" s="9" t="b">
        <f t="shared" si="68"/>
        <v>0</v>
      </c>
      <c r="S802" s="2"/>
    </row>
    <row r="803" spans="1:19" ht="15" customHeight="1" x14ac:dyDescent="0.2">
      <c r="A803" s="231" t="s">
        <v>267</v>
      </c>
      <c r="B803" s="25" t="s">
        <v>1009</v>
      </c>
      <c r="C803" s="233" t="s">
        <v>422</v>
      </c>
      <c r="D803" s="28" t="s">
        <v>13</v>
      </c>
      <c r="E803" s="20">
        <v>0.54204119056900513</v>
      </c>
      <c r="F803" s="18">
        <v>0.51241227173816273</v>
      </c>
      <c r="G803" s="18">
        <v>0.57185496645737888</v>
      </c>
      <c r="H803" s="20">
        <v>0.53745519490774807</v>
      </c>
      <c r="I803" s="18">
        <v>0.51382622513704923</v>
      </c>
      <c r="J803" s="18">
        <v>0.56167276361741947</v>
      </c>
      <c r="K803" s="136">
        <v>938</v>
      </c>
      <c r="L803" s="136">
        <v>624</v>
      </c>
      <c r="M803" s="18">
        <f t="shared" si="66"/>
        <v>4.5859956612570585E-3</v>
      </c>
      <c r="N803" s="18">
        <f t="shared" si="69"/>
        <v>4.5859956612570585E-3</v>
      </c>
      <c r="O803" s="224">
        <f>AVERAGE(N803:N804)</f>
        <v>4.5859956612578079E-3</v>
      </c>
      <c r="P803" s="19" t="str">
        <f t="shared" si="65"/>
        <v/>
      </c>
      <c r="Q803" s="8" t="b">
        <f t="shared" si="67"/>
        <v>0</v>
      </c>
      <c r="R803" s="9" t="b">
        <f t="shared" si="68"/>
        <v>0</v>
      </c>
      <c r="S803" s="2"/>
    </row>
    <row r="804" spans="1:19" ht="12.75" customHeight="1" x14ac:dyDescent="0.2">
      <c r="A804" s="231"/>
      <c r="B804" s="27"/>
      <c r="C804" s="235"/>
      <c r="D804" s="28" t="s">
        <v>14</v>
      </c>
      <c r="E804" s="20">
        <v>0.45795880943099521</v>
      </c>
      <c r="F804" s="18">
        <v>0.42814503354262112</v>
      </c>
      <c r="G804" s="18">
        <v>0.48758772826183727</v>
      </c>
      <c r="H804" s="20">
        <v>0.46254480509225376</v>
      </c>
      <c r="I804" s="18">
        <v>0.43892426928988826</v>
      </c>
      <c r="J804" s="18">
        <v>0.48677513860519928</v>
      </c>
      <c r="K804" s="136">
        <v>797</v>
      </c>
      <c r="L804" s="136">
        <v>531</v>
      </c>
      <c r="M804" s="18">
        <f t="shared" si="66"/>
        <v>-4.5859956612585573E-3</v>
      </c>
      <c r="N804" s="18">
        <f t="shared" si="69"/>
        <v>4.5859956612585573E-3</v>
      </c>
      <c r="O804" s="224"/>
      <c r="P804" s="19" t="str">
        <f t="shared" si="65"/>
        <v/>
      </c>
      <c r="Q804" s="8" t="b">
        <f t="shared" si="67"/>
        <v>0</v>
      </c>
      <c r="R804" s="9" t="b">
        <f t="shared" si="68"/>
        <v>0</v>
      </c>
      <c r="S804" s="2"/>
    </row>
    <row r="805" spans="1:19" ht="15" customHeight="1" x14ac:dyDescent="0.2">
      <c r="A805" s="231" t="s">
        <v>267</v>
      </c>
      <c r="B805" s="25" t="s">
        <v>1010</v>
      </c>
      <c r="C805" s="233" t="s">
        <v>423</v>
      </c>
      <c r="D805" s="28" t="s">
        <v>424</v>
      </c>
      <c r="E805" s="20">
        <v>0.56546975065435068</v>
      </c>
      <c r="F805" s="18">
        <v>0.52462220834090856</v>
      </c>
      <c r="G805" s="18">
        <v>0.6048716038562435</v>
      </c>
      <c r="H805" s="20">
        <v>0.60341489259187142</v>
      </c>
      <c r="I805" s="18">
        <v>0.57034855933653905</v>
      </c>
      <c r="J805" s="18">
        <v>0.63434642940017838</v>
      </c>
      <c r="K805" s="136">
        <v>563</v>
      </c>
      <c r="L805" s="136">
        <v>343</v>
      </c>
      <c r="M805" s="18">
        <f t="shared" si="66"/>
        <v>-3.7945141937520743E-2</v>
      </c>
      <c r="N805" s="18">
        <f t="shared" si="69"/>
        <v>3.7945141937520743E-2</v>
      </c>
      <c r="O805" s="236">
        <f>AVERAGE(N805:N806)</f>
        <v>3.794514193752091E-2</v>
      </c>
      <c r="P805" s="19" t="str">
        <f t="shared" si="65"/>
        <v/>
      </c>
      <c r="Q805" s="8" t="b">
        <f t="shared" si="67"/>
        <v>0</v>
      </c>
      <c r="R805" s="9" t="b">
        <f t="shared" si="68"/>
        <v>0</v>
      </c>
      <c r="S805" s="2"/>
    </row>
    <row r="806" spans="1:19" ht="12.75" x14ac:dyDescent="0.2">
      <c r="A806" s="231"/>
      <c r="B806" s="27"/>
      <c r="C806" s="235"/>
      <c r="D806" s="28" t="s">
        <v>425</v>
      </c>
      <c r="E806" s="20">
        <v>0.43453024934564999</v>
      </c>
      <c r="F806" s="18">
        <v>0.3951283961437565</v>
      </c>
      <c r="G806" s="18">
        <v>0.47537779165909144</v>
      </c>
      <c r="H806" s="20">
        <v>0.39658510740812891</v>
      </c>
      <c r="I806" s="18">
        <v>0.36455647507197242</v>
      </c>
      <c r="J806" s="18">
        <v>0.4285235905202105</v>
      </c>
      <c r="K806" s="136">
        <v>375</v>
      </c>
      <c r="L806" s="136">
        <v>281</v>
      </c>
      <c r="M806" s="18">
        <f t="shared" si="66"/>
        <v>3.7945141937521076E-2</v>
      </c>
      <c r="N806" s="18">
        <f t="shared" si="69"/>
        <v>3.7945141937521076E-2</v>
      </c>
      <c r="O806" s="237"/>
      <c r="P806" s="19" t="str">
        <f t="shared" si="65"/>
        <v/>
      </c>
      <c r="Q806" s="8" t="b">
        <f t="shared" si="67"/>
        <v>0</v>
      </c>
      <c r="R806" s="9" t="b">
        <f t="shared" si="68"/>
        <v>0</v>
      </c>
      <c r="S806" s="2"/>
    </row>
    <row r="807" spans="1:19" ht="12.75" customHeight="1" x14ac:dyDescent="0.2">
      <c r="A807" s="231" t="s">
        <v>267</v>
      </c>
      <c r="B807" s="25" t="s">
        <v>1011</v>
      </c>
      <c r="C807" s="233" t="s">
        <v>426</v>
      </c>
      <c r="D807" s="28" t="s">
        <v>427</v>
      </c>
      <c r="E807" s="20">
        <v>0.14356986014083856</v>
      </c>
      <c r="F807" s="18">
        <v>0.11716041776021782</v>
      </c>
      <c r="G807" s="18">
        <v>0.17403019879059178</v>
      </c>
      <c r="H807" s="20">
        <v>0.18632857001681102</v>
      </c>
      <c r="I807" s="18">
        <v>0.16210289656205179</v>
      </c>
      <c r="J807" s="18">
        <v>0.21310456455994409</v>
      </c>
      <c r="K807" s="136">
        <v>176</v>
      </c>
      <c r="L807" s="136">
        <v>78</v>
      </c>
      <c r="M807" s="18">
        <f t="shared" si="66"/>
        <v>-4.2758709875972467E-2</v>
      </c>
      <c r="N807" s="18">
        <f t="shared" si="69"/>
        <v>4.2758709875972467E-2</v>
      </c>
      <c r="O807" s="224">
        <f>AVERAGE(N807:N811)</f>
        <v>2.3248103891154521E-2</v>
      </c>
      <c r="P807" s="19" t="str">
        <f t="shared" si="65"/>
        <v/>
      </c>
      <c r="Q807" s="8" t="b">
        <f t="shared" si="67"/>
        <v>0</v>
      </c>
      <c r="R807" s="9" t="b">
        <f t="shared" si="68"/>
        <v>0</v>
      </c>
      <c r="S807" s="2"/>
    </row>
    <row r="808" spans="1:19" ht="12.75" x14ac:dyDescent="0.2">
      <c r="A808" s="231"/>
      <c r="B808" s="26"/>
      <c r="C808" s="234"/>
      <c r="D808" s="28" t="s">
        <v>428</v>
      </c>
      <c r="E808" s="20">
        <v>0.43002351323608451</v>
      </c>
      <c r="F808" s="18">
        <v>0.39007343567241826</v>
      </c>
      <c r="G808" s="18">
        <v>0.47020955578591062</v>
      </c>
      <c r="H808" s="20">
        <v>0.44538506308799797</v>
      </c>
      <c r="I808" s="18">
        <v>0.41346445111054897</v>
      </c>
      <c r="J808" s="18">
        <v>0.47850551313700262</v>
      </c>
      <c r="K808" s="136">
        <v>421</v>
      </c>
      <c r="L808" s="136">
        <v>267</v>
      </c>
      <c r="M808" s="18">
        <f t="shared" si="66"/>
        <v>-1.5361549851913459E-2</v>
      </c>
      <c r="N808" s="18">
        <f t="shared" si="69"/>
        <v>1.5361549851913459E-2</v>
      </c>
      <c r="O808" s="224">
        <f>AVERAGE(N808:N812)</f>
        <v>1.6540813815780424E-2</v>
      </c>
      <c r="P808" s="19" t="str">
        <f t="shared" si="65"/>
        <v/>
      </c>
      <c r="Q808" s="8" t="b">
        <f t="shared" si="67"/>
        <v>0</v>
      </c>
      <c r="R808" s="9" t="b">
        <f t="shared" si="68"/>
        <v>0</v>
      </c>
      <c r="S808" s="2"/>
    </row>
    <row r="809" spans="1:19" ht="12.75" customHeight="1" x14ac:dyDescent="0.2">
      <c r="A809" s="231" t="s">
        <v>267</v>
      </c>
      <c r="B809" s="26"/>
      <c r="C809" s="234"/>
      <c r="D809" s="28" t="s">
        <v>429</v>
      </c>
      <c r="E809" s="20">
        <v>0.21463845793118813</v>
      </c>
      <c r="F809" s="18">
        <v>0.18223982996573304</v>
      </c>
      <c r="G809" s="18">
        <v>0.24866851575279214</v>
      </c>
      <c r="H809" s="20">
        <v>0.19787612477500577</v>
      </c>
      <c r="I809" s="18">
        <v>0.17266991932203418</v>
      </c>
      <c r="J809" s="18">
        <v>0.22481181489622026</v>
      </c>
      <c r="K809" s="136">
        <v>176</v>
      </c>
      <c r="L809" s="136">
        <v>141</v>
      </c>
      <c r="M809" s="18">
        <f t="shared" si="66"/>
        <v>1.6762333156182363E-2</v>
      </c>
      <c r="N809" s="18">
        <f t="shared" si="69"/>
        <v>1.6762333156182363E-2</v>
      </c>
      <c r="O809" s="224"/>
      <c r="P809" s="19" t="str">
        <f t="shared" si="65"/>
        <v/>
      </c>
      <c r="Q809" s="8" t="b">
        <f t="shared" si="67"/>
        <v>0</v>
      </c>
      <c r="R809" s="9" t="b">
        <f t="shared" si="68"/>
        <v>0</v>
      </c>
      <c r="S809" s="2"/>
    </row>
    <row r="810" spans="1:19" ht="12.75" x14ac:dyDescent="0.2">
      <c r="A810" s="231"/>
      <c r="B810" s="26"/>
      <c r="C810" s="234"/>
      <c r="D810" s="28" t="s">
        <v>430</v>
      </c>
      <c r="E810" s="20">
        <v>0.14407804483121561</v>
      </c>
      <c r="F810" s="18">
        <v>0.11716041776021782</v>
      </c>
      <c r="G810" s="18">
        <v>0.17403019879059178</v>
      </c>
      <c r="H810" s="20">
        <v>0.1262567765959004</v>
      </c>
      <c r="I810" s="18">
        <v>0.10571267649745529</v>
      </c>
      <c r="J810" s="18">
        <v>0.14921355426832672</v>
      </c>
      <c r="K810" s="136">
        <v>124</v>
      </c>
      <c r="L810" s="136">
        <v>99</v>
      </c>
      <c r="M810" s="18">
        <f t="shared" si="66"/>
        <v>1.7821268235315213E-2</v>
      </c>
      <c r="N810" s="18">
        <f t="shared" si="69"/>
        <v>1.7821268235315213E-2</v>
      </c>
      <c r="O810" s="224"/>
      <c r="P810" s="19" t="str">
        <f t="shared" si="65"/>
        <v/>
      </c>
      <c r="Q810" s="8" t="b">
        <f t="shared" si="67"/>
        <v>0</v>
      </c>
      <c r="R810" s="9" t="b">
        <f t="shared" si="68"/>
        <v>0</v>
      </c>
      <c r="S810" s="2"/>
    </row>
    <row r="811" spans="1:19" ht="12.75" x14ac:dyDescent="0.2">
      <c r="A811" s="231"/>
      <c r="B811" s="27"/>
      <c r="C811" s="235"/>
      <c r="D811" s="28" t="s">
        <v>431</v>
      </c>
      <c r="E811" s="20">
        <v>6.7690123860673662E-2</v>
      </c>
      <c r="F811" s="18">
        <v>5.0113711373706821E-2</v>
      </c>
      <c r="G811" s="18">
        <v>9.1133872636080526E-2</v>
      </c>
      <c r="H811" s="20">
        <v>4.4153465524284563E-2</v>
      </c>
      <c r="I811" s="18">
        <v>3.2594473270772827E-2</v>
      </c>
      <c r="J811" s="18">
        <v>5.972749888522378E-2</v>
      </c>
      <c r="K811" s="136">
        <v>40</v>
      </c>
      <c r="L811" s="136">
        <v>39</v>
      </c>
      <c r="M811" s="18">
        <f t="shared" si="66"/>
        <v>2.3536658336389099E-2</v>
      </c>
      <c r="N811" s="18">
        <f t="shared" si="69"/>
        <v>2.3536658336389099E-2</v>
      </c>
      <c r="O811" s="224"/>
      <c r="P811" s="19" t="str">
        <f t="shared" si="65"/>
        <v/>
      </c>
      <c r="Q811" s="8" t="b">
        <f t="shared" si="67"/>
        <v>0</v>
      </c>
      <c r="R811" s="9" t="b">
        <f t="shared" si="68"/>
        <v>0</v>
      </c>
      <c r="S811" s="2"/>
    </row>
    <row r="812" spans="1:19" ht="12.75" customHeight="1" x14ac:dyDescent="0.2">
      <c r="A812" s="231" t="s">
        <v>267</v>
      </c>
      <c r="B812" s="25" t="s">
        <v>1012</v>
      </c>
      <c r="C812" s="233" t="s">
        <v>1149</v>
      </c>
      <c r="D812" s="28" t="s">
        <v>433</v>
      </c>
      <c r="E812" s="20">
        <f>'TEMP SOURCE TAB - RECODES'!I148</f>
        <v>0.17491000978024271</v>
      </c>
      <c r="F812" s="18">
        <f>'TEMP SOURCE TAB - RECODES'!J148</f>
        <v>0.14551066446775765</v>
      </c>
      <c r="G812" s="18">
        <f>'TEMP SOURCE TAB - RECODES'!K148</f>
        <v>0.20701953176986543</v>
      </c>
      <c r="H812" s="20">
        <f>'TEMP SOURCE TAB - RECODES'!D148</f>
        <v>0.16568775028114072</v>
      </c>
      <c r="I812" s="18">
        <f>'TEMP SOURCE TAB - RECODES'!E148</f>
        <v>0.14196185810559089</v>
      </c>
      <c r="J812" s="18">
        <f>'TEMP SOURCE TAB - RECODES'!F148</f>
        <v>0.1905541343280116</v>
      </c>
      <c r="K812" s="132">
        <v>160</v>
      </c>
      <c r="L812" s="135">
        <v>102.12959131140185</v>
      </c>
      <c r="M812" s="18">
        <f t="shared" si="66"/>
        <v>9.2222594991019924E-3</v>
      </c>
      <c r="N812" s="18">
        <f t="shared" si="69"/>
        <v>9.2222594991019924E-3</v>
      </c>
      <c r="O812" s="224">
        <f>AVERAGE(N812:N815)</f>
        <v>4.2079974986161291E-2</v>
      </c>
      <c r="P812" s="19" t="str">
        <f t="shared" si="65"/>
        <v/>
      </c>
      <c r="Q812" s="8" t="b">
        <f t="shared" si="67"/>
        <v>0</v>
      </c>
      <c r="R812" s="9" t="b">
        <f t="shared" si="68"/>
        <v>0</v>
      </c>
      <c r="S812" s="2"/>
    </row>
    <row r="813" spans="1:19" ht="12.75" x14ac:dyDescent="0.2">
      <c r="A813" s="231"/>
      <c r="B813" s="26"/>
      <c r="C813" s="234"/>
      <c r="D813" s="28" t="s">
        <v>434</v>
      </c>
      <c r="E813" s="20">
        <f>'TEMP SOURCE TAB - RECODES'!I149</f>
        <v>0.43576510902609245</v>
      </c>
      <c r="F813" s="18">
        <f>'TEMP SOURCE TAB - RECODES'!J149</f>
        <v>0.3951283961437565</v>
      </c>
      <c r="G813" s="18">
        <f>'TEMP SOURCE TAB - RECODES'!K149</f>
        <v>0.47537779165909144</v>
      </c>
      <c r="H813" s="20">
        <f>'TEMP SOURCE TAB - RECODES'!D149</f>
        <v>0.3608274185528712</v>
      </c>
      <c r="I813" s="18">
        <f>'TEMP SOURCE TAB - RECODES'!E149</f>
        <v>0.32954268772912321</v>
      </c>
      <c r="J813" s="18">
        <f>'TEMP SOURCE TAB - RECODES'!F149</f>
        <v>0.39233911342140415</v>
      </c>
      <c r="K813" s="132">
        <v>335</v>
      </c>
      <c r="L813" s="135">
        <v>254.44234179918496</v>
      </c>
      <c r="M813" s="18">
        <f t="shared" si="66"/>
        <v>7.4937690473221241E-2</v>
      </c>
      <c r="N813" s="18">
        <f t="shared" si="69"/>
        <v>7.4937690473221241E-2</v>
      </c>
      <c r="O813" s="224">
        <f>AVERAGE(N813:N816)</f>
        <v>4.4930824647364136E-2</v>
      </c>
      <c r="P813" s="19" t="str">
        <f t="shared" si="65"/>
        <v>TRUE</v>
      </c>
      <c r="Q813" s="8" t="str">
        <f t="shared" si="67"/>
        <v>TRUE</v>
      </c>
      <c r="R813" s="9" t="b">
        <f t="shared" si="68"/>
        <v>0</v>
      </c>
      <c r="S813" s="2"/>
    </row>
    <row r="814" spans="1:19" ht="12.75" customHeight="1" x14ac:dyDescent="0.2">
      <c r="A814" s="231" t="s">
        <v>267</v>
      </c>
      <c r="B814" s="26"/>
      <c r="C814" s="234"/>
      <c r="D814" s="28" t="s">
        <v>435</v>
      </c>
      <c r="E814" s="20">
        <f>'TEMP SOURCE TAB - RECODES'!I150</f>
        <v>0.32549727199101375</v>
      </c>
      <c r="F814" s="18">
        <f>'TEMP SOURCE TAB - RECODES'!J150</f>
        <v>0.28828098373692518</v>
      </c>
      <c r="G814" s="18">
        <f>'TEMP SOURCE TAB - RECODES'!K150</f>
        <v>0.36413029477421299</v>
      </c>
      <c r="H814" s="20">
        <f>'TEMP SOURCE TAB - RECODES'!D150</f>
        <v>0.3915789242141639</v>
      </c>
      <c r="I814" s="18">
        <f>'TEMP SOURCE TAB - RECODES'!E150</f>
        <v>0.36016983307304118</v>
      </c>
      <c r="J814" s="18">
        <f>'TEMP SOURCE TAB - RECODES'!F150</f>
        <v>0.42401044978541447</v>
      </c>
      <c r="K814" s="132">
        <v>372</v>
      </c>
      <c r="L814" s="135">
        <v>190.05718085079806</v>
      </c>
      <c r="M814" s="18">
        <f t="shared" si="66"/>
        <v>-6.6081652223150156E-2</v>
      </c>
      <c r="N814" s="18">
        <f t="shared" si="69"/>
        <v>6.6081652223150156E-2</v>
      </c>
      <c r="O814" s="224"/>
      <c r="P814" s="19" t="str">
        <f t="shared" ref="P814:P877" si="70">IF(OR(Q814="TRUE", R814="TRUE"), "TRUE", "")</f>
        <v/>
      </c>
      <c r="Q814" s="8" t="b">
        <f t="shared" si="67"/>
        <v>0</v>
      </c>
      <c r="R814" s="9" t="b">
        <f t="shared" si="68"/>
        <v>0</v>
      </c>
      <c r="S814" s="2"/>
    </row>
    <row r="815" spans="1:19" ht="25.5" x14ac:dyDescent="0.2">
      <c r="A815" s="231"/>
      <c r="B815" s="26"/>
      <c r="C815" s="234"/>
      <c r="D815" s="28" t="s">
        <v>1144</v>
      </c>
      <c r="E815" s="20">
        <f>'TEMP SOURCE TAB - RECODES'!I151</f>
        <v>6.3827609202651847E-2</v>
      </c>
      <c r="F815" s="18">
        <f>'TEMP SOURCE TAB - RECODES'!J151</f>
        <v>4.5725217759173514E-2</v>
      </c>
      <c r="G815" s="18">
        <f>'TEMP SOURCE TAB - RECODES'!K151</f>
        <v>8.5298716009162168E-2</v>
      </c>
      <c r="H815" s="20">
        <f>'TEMP SOURCE TAB - RECODES'!D151</f>
        <v>8.190590695182362E-2</v>
      </c>
      <c r="I815" s="18">
        <f>'TEMP SOURCE TAB - RECODES'!E151</f>
        <v>6.4903735823149983E-2</v>
      </c>
      <c r="J815" s="18">
        <f>'TEMP SOURCE TAB - RECODES'!F151</f>
        <v>0.10074039019929171</v>
      </c>
      <c r="K815" s="132">
        <v>71</v>
      </c>
      <c r="L815" s="135">
        <v>37.268808402908434</v>
      </c>
      <c r="M815" s="18">
        <f t="shared" si="66"/>
        <v>-1.8078297749171773E-2</v>
      </c>
      <c r="N815" s="18">
        <f t="shared" si="69"/>
        <v>1.8078297749171773E-2</v>
      </c>
      <c r="O815" s="224"/>
      <c r="P815" s="19" t="str">
        <f t="shared" si="70"/>
        <v/>
      </c>
      <c r="Q815" s="8" t="b">
        <f t="shared" si="67"/>
        <v>0</v>
      </c>
      <c r="R815" s="9" t="b">
        <f t="shared" si="68"/>
        <v>0</v>
      </c>
      <c r="S815" s="2"/>
    </row>
    <row r="816" spans="1:19" ht="15" customHeight="1" x14ac:dyDescent="0.2">
      <c r="A816" s="231" t="s">
        <v>267</v>
      </c>
      <c r="B816" s="25" t="s">
        <v>1013</v>
      </c>
      <c r="C816" s="233" t="s">
        <v>438</v>
      </c>
      <c r="D816" s="28" t="s">
        <v>13</v>
      </c>
      <c r="E816" s="20">
        <v>0.5941908031509624</v>
      </c>
      <c r="F816" s="18">
        <v>0.56494075429337431</v>
      </c>
      <c r="G816" s="18">
        <v>0.62344268884363019</v>
      </c>
      <c r="H816" s="20">
        <v>0.61481646129487577</v>
      </c>
      <c r="I816" s="18">
        <v>0.59134368704124363</v>
      </c>
      <c r="J816" s="18">
        <v>0.63810000313869963</v>
      </c>
      <c r="K816" s="136">
        <v>1067</v>
      </c>
      <c r="L816" s="136">
        <v>684</v>
      </c>
      <c r="M816" s="18">
        <f t="shared" si="66"/>
        <v>-2.0625658143913372E-2</v>
      </c>
      <c r="N816" s="18">
        <f t="shared" si="69"/>
        <v>2.0625658143913372E-2</v>
      </c>
      <c r="O816" s="224">
        <f>AVERAGE(N816:N817)</f>
        <v>2.0625658143912734E-2</v>
      </c>
      <c r="P816" s="19" t="str">
        <f t="shared" si="70"/>
        <v/>
      </c>
      <c r="Q816" s="8" t="b">
        <f t="shared" si="67"/>
        <v>0</v>
      </c>
      <c r="R816" s="9" t="b">
        <f t="shared" si="68"/>
        <v>0</v>
      </c>
      <c r="S816" s="2"/>
    </row>
    <row r="817" spans="1:19" ht="12.75" customHeight="1" x14ac:dyDescent="0.2">
      <c r="A817" s="231"/>
      <c r="B817" s="27"/>
      <c r="C817" s="235"/>
      <c r="D817" s="28" t="s">
        <v>14</v>
      </c>
      <c r="E817" s="20">
        <v>0.4058091968490381</v>
      </c>
      <c r="F817" s="18">
        <v>0.37655731115636987</v>
      </c>
      <c r="G817" s="18">
        <v>0.43505924570662574</v>
      </c>
      <c r="H817" s="20">
        <v>0.38518353870512601</v>
      </c>
      <c r="I817" s="18">
        <v>0.36189999686130042</v>
      </c>
      <c r="J817" s="18">
        <v>0.40865631295875637</v>
      </c>
      <c r="K817" s="136">
        <v>667</v>
      </c>
      <c r="L817" s="136">
        <v>472</v>
      </c>
      <c r="M817" s="18">
        <f t="shared" si="66"/>
        <v>2.0625658143912096E-2</v>
      </c>
      <c r="N817" s="18">
        <f t="shared" si="69"/>
        <v>2.0625658143912096E-2</v>
      </c>
      <c r="O817" s="224"/>
      <c r="P817" s="19" t="str">
        <f t="shared" si="70"/>
        <v/>
      </c>
      <c r="Q817" s="8" t="b">
        <f t="shared" si="67"/>
        <v>0</v>
      </c>
      <c r="R817" s="9" t="b">
        <f t="shared" si="68"/>
        <v>0</v>
      </c>
      <c r="S817" s="2"/>
    </row>
    <row r="818" spans="1:19" ht="15" customHeight="1" x14ac:dyDescent="0.2">
      <c r="A818" s="231" t="s">
        <v>267</v>
      </c>
      <c r="B818" s="25" t="s">
        <v>1014</v>
      </c>
      <c r="C818" s="233" t="s">
        <v>439</v>
      </c>
      <c r="D818" s="29" t="s">
        <v>440</v>
      </c>
      <c r="E818" s="20">
        <v>0.31519761143802133</v>
      </c>
      <c r="F818" s="18">
        <v>0.27961613852948275</v>
      </c>
      <c r="G818" s="18">
        <v>0.35133436050466949</v>
      </c>
      <c r="H818" s="20">
        <v>0.32130704943801275</v>
      </c>
      <c r="I818" s="18">
        <v>0.29314817544882127</v>
      </c>
      <c r="J818" s="18">
        <v>0.35037095196506862</v>
      </c>
      <c r="K818" s="136">
        <v>330</v>
      </c>
      <c r="L818" s="136">
        <v>198</v>
      </c>
      <c r="M818" s="18">
        <f t="shared" si="66"/>
        <v>-6.1094379999914183E-3</v>
      </c>
      <c r="N818" s="18">
        <f t="shared" si="69"/>
        <v>6.1094379999914183E-3</v>
      </c>
      <c r="O818" s="224">
        <f>AVERAGE(N818:N820)</f>
        <v>3.1480314298453105E-2</v>
      </c>
      <c r="P818" s="19" t="str">
        <f t="shared" si="70"/>
        <v/>
      </c>
      <c r="Q818" s="8" t="b">
        <f t="shared" si="67"/>
        <v>0</v>
      </c>
      <c r="R818" s="9" t="b">
        <f t="shared" si="68"/>
        <v>0</v>
      </c>
      <c r="S818" s="2"/>
    </row>
    <row r="819" spans="1:19" ht="12.75" customHeight="1" x14ac:dyDescent="0.2">
      <c r="A819" s="231" t="s">
        <v>267</v>
      </c>
      <c r="B819" s="26"/>
      <c r="C819" s="234"/>
      <c r="D819" s="29" t="s">
        <v>441</v>
      </c>
      <c r="E819" s="20">
        <v>7.2859805667147379E-2</v>
      </c>
      <c r="F819" s="18">
        <v>5.4960759894656208E-2</v>
      </c>
      <c r="G819" s="18">
        <v>9.5292175814621349E-2</v>
      </c>
      <c r="H819" s="20">
        <v>2.5639334219467881E-2</v>
      </c>
      <c r="I819" s="18">
        <v>1.7098822020506926E-2</v>
      </c>
      <c r="J819" s="18">
        <v>3.6513312631335726E-2</v>
      </c>
      <c r="K819" s="136">
        <v>27</v>
      </c>
      <c r="L819" s="136">
        <v>54</v>
      </c>
      <c r="M819" s="18">
        <f t="shared" si="66"/>
        <v>4.7220471447679498E-2</v>
      </c>
      <c r="N819" s="18">
        <f t="shared" si="69"/>
        <v>4.7220471447679498E-2</v>
      </c>
      <c r="O819" s="224"/>
      <c r="P819" s="19" t="str">
        <f t="shared" si="70"/>
        <v>TRUE</v>
      </c>
      <c r="Q819" s="8" t="str">
        <f t="shared" si="67"/>
        <v>TRUE</v>
      </c>
      <c r="R819" s="9" t="b">
        <f t="shared" si="68"/>
        <v>0</v>
      </c>
      <c r="S819" s="2"/>
    </row>
    <row r="820" spans="1:19" ht="12.75" x14ac:dyDescent="0.2">
      <c r="A820" s="231"/>
      <c r="B820" s="27"/>
      <c r="C820" s="235"/>
      <c r="D820" s="29" t="s">
        <v>429</v>
      </c>
      <c r="E820" s="20">
        <v>0.61194258289483228</v>
      </c>
      <c r="F820" s="18">
        <v>0.57402279089876762</v>
      </c>
      <c r="G820" s="18">
        <v>0.64926763203935711</v>
      </c>
      <c r="H820" s="20">
        <v>0.65305361634252068</v>
      </c>
      <c r="I820" s="18">
        <v>0.62269134213564126</v>
      </c>
      <c r="J820" s="18">
        <v>0.68104988747591877</v>
      </c>
      <c r="K820" s="136">
        <v>708</v>
      </c>
      <c r="L820" s="136">
        <v>432</v>
      </c>
      <c r="M820" s="18">
        <f t="shared" si="66"/>
        <v>-4.1111033447688405E-2</v>
      </c>
      <c r="N820" s="18">
        <f t="shared" si="69"/>
        <v>4.1111033447688405E-2</v>
      </c>
      <c r="O820" s="224"/>
      <c r="P820" s="19" t="str">
        <f t="shared" si="70"/>
        <v/>
      </c>
      <c r="Q820" s="8" t="b">
        <f t="shared" si="67"/>
        <v>0</v>
      </c>
      <c r="R820" s="9" t="b">
        <f t="shared" si="68"/>
        <v>0</v>
      </c>
      <c r="S820" s="2"/>
    </row>
    <row r="821" spans="1:19" ht="12.75" customHeight="1" x14ac:dyDescent="0.2">
      <c r="A821" s="231" t="s">
        <v>267</v>
      </c>
      <c r="B821" s="25" t="s">
        <v>1015</v>
      </c>
      <c r="C821" s="233" t="s">
        <v>1177</v>
      </c>
      <c r="D821" s="29" t="s">
        <v>440</v>
      </c>
      <c r="E821" s="20">
        <v>0.49276047490528829</v>
      </c>
      <c r="F821" s="18">
        <v>0.45364751316600271</v>
      </c>
      <c r="G821" s="18">
        <v>0.53084620854562115</v>
      </c>
      <c r="H821" s="20">
        <v>0.5440880415984034</v>
      </c>
      <c r="I821" s="18">
        <v>0.51340748763839994</v>
      </c>
      <c r="J821" s="18">
        <v>0.57440613548842556</v>
      </c>
      <c r="K821" s="136">
        <v>582</v>
      </c>
      <c r="L821" s="136">
        <v>311</v>
      </c>
      <c r="M821" s="18">
        <f t="shared" si="66"/>
        <v>-5.1327566693115112E-2</v>
      </c>
      <c r="N821" s="18">
        <f t="shared" si="69"/>
        <v>5.1327566693115112E-2</v>
      </c>
      <c r="O821" s="224">
        <f>AVERAGE(N821:N823)</f>
        <v>3.4218377795410121E-2</v>
      </c>
      <c r="P821" s="19" t="str">
        <f t="shared" si="70"/>
        <v/>
      </c>
      <c r="Q821" s="8" t="b">
        <f t="shared" si="67"/>
        <v>0</v>
      </c>
      <c r="R821" s="9" t="b">
        <f t="shared" si="68"/>
        <v>0</v>
      </c>
      <c r="S821" s="2"/>
    </row>
    <row r="822" spans="1:19" ht="12.75" x14ac:dyDescent="0.2">
      <c r="A822" s="231"/>
      <c r="B822" s="26"/>
      <c r="C822" s="234"/>
      <c r="D822" s="29" t="s">
        <v>441</v>
      </c>
      <c r="E822" s="20">
        <v>0.1059636036183231</v>
      </c>
      <c r="F822" s="18">
        <v>8.3891348382629391E-2</v>
      </c>
      <c r="G822" s="18">
        <v>0.13148926867563893</v>
      </c>
      <c r="H822" s="20">
        <v>5.5554715670992516E-2</v>
      </c>
      <c r="I822" s="18">
        <v>4.294205075137196E-2</v>
      </c>
      <c r="J822" s="18">
        <v>7.1114335985934751E-2</v>
      </c>
      <c r="K822" s="136">
        <v>59</v>
      </c>
      <c r="L822" s="136">
        <v>77</v>
      </c>
      <c r="M822" s="18">
        <f t="shared" si="66"/>
        <v>5.0408887947330588E-2</v>
      </c>
      <c r="N822" s="18">
        <f t="shared" si="69"/>
        <v>5.0408887947330588E-2</v>
      </c>
      <c r="O822" s="224"/>
      <c r="P822" s="19" t="str">
        <f t="shared" si="70"/>
        <v>TRUE</v>
      </c>
      <c r="Q822" s="8" t="str">
        <f t="shared" si="67"/>
        <v>TRUE</v>
      </c>
      <c r="R822" s="9" t="b">
        <f t="shared" si="68"/>
        <v>0</v>
      </c>
      <c r="S822" s="2"/>
    </row>
    <row r="823" spans="1:19" ht="12.75" customHeight="1" x14ac:dyDescent="0.2">
      <c r="A823" s="231" t="s">
        <v>267</v>
      </c>
      <c r="B823" s="27"/>
      <c r="C823" s="235"/>
      <c r="D823" s="29" t="s">
        <v>429</v>
      </c>
      <c r="E823" s="20">
        <v>0.40127592147638924</v>
      </c>
      <c r="F823" s="18">
        <v>0.36445567453075417</v>
      </c>
      <c r="G823" s="18">
        <v>0.44016520873784626</v>
      </c>
      <c r="H823" s="20">
        <v>0.40035724273060458</v>
      </c>
      <c r="I823" s="18">
        <v>0.3704751435464621</v>
      </c>
      <c r="J823" s="18">
        <v>0.43048064053282942</v>
      </c>
      <c r="K823" s="136">
        <v>426</v>
      </c>
      <c r="L823" s="136">
        <v>296</v>
      </c>
      <c r="M823" s="18">
        <f t="shared" si="66"/>
        <v>9.1867874578466235E-4</v>
      </c>
      <c r="N823" s="18">
        <f t="shared" si="69"/>
        <v>9.1867874578466235E-4</v>
      </c>
      <c r="O823" s="224"/>
      <c r="P823" s="19" t="str">
        <f t="shared" si="70"/>
        <v/>
      </c>
      <c r="Q823" s="8" t="b">
        <f t="shared" si="67"/>
        <v>0</v>
      </c>
      <c r="R823" s="9" t="b">
        <f t="shared" si="68"/>
        <v>0</v>
      </c>
      <c r="S823" s="2"/>
    </row>
    <row r="824" spans="1:19" ht="15" customHeight="1" x14ac:dyDescent="0.2">
      <c r="A824" s="231" t="s">
        <v>267</v>
      </c>
      <c r="B824" s="25" t="s">
        <v>1016</v>
      </c>
      <c r="C824" s="233" t="s">
        <v>1178</v>
      </c>
      <c r="D824" s="29" t="s">
        <v>440</v>
      </c>
      <c r="E824" s="20">
        <v>0.10319756830946142</v>
      </c>
      <c r="F824" s="18">
        <v>8.1100159162478341E-2</v>
      </c>
      <c r="G824" s="18">
        <v>0.12807785944853611</v>
      </c>
      <c r="H824" s="20">
        <v>9.918858346817222E-2</v>
      </c>
      <c r="I824" s="18">
        <v>8.1906831461344781E-2</v>
      </c>
      <c r="J824" s="18">
        <v>0.1185996564783941</v>
      </c>
      <c r="K824" s="136">
        <v>92</v>
      </c>
      <c r="L824" s="136">
        <v>72</v>
      </c>
      <c r="M824" s="18">
        <f t="shared" si="66"/>
        <v>4.0089848412891982E-3</v>
      </c>
      <c r="N824" s="18">
        <f t="shared" si="69"/>
        <v>4.0089848412891982E-3</v>
      </c>
      <c r="O824" s="224">
        <f>AVERAGE(N824:N826)</f>
        <v>1.3047410177795921E-2</v>
      </c>
      <c r="P824" s="19" t="str">
        <f t="shared" si="70"/>
        <v/>
      </c>
      <c r="Q824" s="8" t="b">
        <f t="shared" si="67"/>
        <v>0</v>
      </c>
      <c r="R824" s="9" t="b">
        <f t="shared" si="68"/>
        <v>0</v>
      </c>
      <c r="S824" s="2"/>
    </row>
    <row r="825" spans="1:19" ht="12.75" customHeight="1" x14ac:dyDescent="0.2">
      <c r="A825" s="231" t="s">
        <v>267</v>
      </c>
      <c r="B825" s="26"/>
      <c r="C825" s="234"/>
      <c r="D825" s="29" t="s">
        <v>441</v>
      </c>
      <c r="E825" s="20">
        <v>7.0492762892070043E-2</v>
      </c>
      <c r="F825" s="18">
        <v>5.2256982047944066E-2</v>
      </c>
      <c r="G825" s="18">
        <v>9.179325014868478E-2</v>
      </c>
      <c r="H825" s="20">
        <v>5.4930632466665782E-2</v>
      </c>
      <c r="I825" s="18">
        <v>4.2207187644897406E-2</v>
      </c>
      <c r="J825" s="18">
        <v>7.0226863505888137E-2</v>
      </c>
      <c r="K825" s="136">
        <v>56</v>
      </c>
      <c r="L825" s="136">
        <v>41</v>
      </c>
      <c r="M825" s="18">
        <f t="shared" si="66"/>
        <v>1.5562130425404261E-2</v>
      </c>
      <c r="N825" s="18">
        <f t="shared" si="69"/>
        <v>1.5562130425404261E-2</v>
      </c>
      <c r="O825" s="224"/>
      <c r="P825" s="19" t="str">
        <f t="shared" si="70"/>
        <v/>
      </c>
      <c r="Q825" s="8" t="b">
        <f t="shared" si="67"/>
        <v>0</v>
      </c>
      <c r="R825" s="9" t="b">
        <f t="shared" si="68"/>
        <v>0</v>
      </c>
      <c r="S825" s="2"/>
    </row>
    <row r="826" spans="1:19" ht="12.75" x14ac:dyDescent="0.2">
      <c r="A826" s="231"/>
      <c r="B826" s="27"/>
      <c r="C826" s="235"/>
      <c r="D826" s="29" t="s">
        <v>429</v>
      </c>
      <c r="E826" s="20">
        <v>0.82630966879846857</v>
      </c>
      <c r="F826" s="18">
        <v>0.79475925905372113</v>
      </c>
      <c r="G826" s="18">
        <v>0.85340380453686959</v>
      </c>
      <c r="H826" s="20">
        <v>0.84588078406516287</v>
      </c>
      <c r="I826" s="18">
        <v>0.82279374644696512</v>
      </c>
      <c r="J826" s="18">
        <v>0.86709935677851424</v>
      </c>
      <c r="K826" s="136">
        <v>915</v>
      </c>
      <c r="L826" s="136">
        <v>571</v>
      </c>
      <c r="M826" s="18">
        <f t="shared" si="66"/>
        <v>-1.9571115266694306E-2</v>
      </c>
      <c r="N826" s="18">
        <f t="shared" si="69"/>
        <v>1.9571115266694306E-2</v>
      </c>
      <c r="O826" s="224"/>
      <c r="P826" s="19" t="str">
        <f t="shared" si="70"/>
        <v/>
      </c>
      <c r="Q826" s="8" t="b">
        <f t="shared" si="67"/>
        <v>0</v>
      </c>
      <c r="R826" s="9" t="b">
        <f t="shared" si="68"/>
        <v>0</v>
      </c>
      <c r="S826" s="2"/>
    </row>
    <row r="827" spans="1:19" ht="12.75" customHeight="1" x14ac:dyDescent="0.2">
      <c r="A827" s="231" t="s">
        <v>267</v>
      </c>
      <c r="B827" s="25" t="s">
        <v>1017</v>
      </c>
      <c r="C827" s="233" t="s">
        <v>1179</v>
      </c>
      <c r="D827" s="29" t="s">
        <v>440</v>
      </c>
      <c r="E827" s="20">
        <v>0.16387807538395091</v>
      </c>
      <c r="F827" s="18">
        <v>0.13648333346827574</v>
      </c>
      <c r="G827" s="18">
        <v>0.1936447110483277</v>
      </c>
      <c r="H827" s="20">
        <v>0.18164121589413793</v>
      </c>
      <c r="I827" s="18">
        <v>0.15868219211062354</v>
      </c>
      <c r="J827" s="18">
        <v>0.20623865142882958</v>
      </c>
      <c r="K827" s="136">
        <v>182</v>
      </c>
      <c r="L827" s="136">
        <v>104</v>
      </c>
      <c r="M827" s="18">
        <f t="shared" si="66"/>
        <v>-1.7763140510187014E-2</v>
      </c>
      <c r="N827" s="18">
        <f t="shared" si="69"/>
        <v>1.7763140510187014E-2</v>
      </c>
      <c r="O827" s="224">
        <f>AVERAGE(N827:N829)</f>
        <v>4.3769653274636972E-2</v>
      </c>
      <c r="P827" s="19" t="str">
        <f t="shared" si="70"/>
        <v/>
      </c>
      <c r="Q827" s="8" t="b">
        <f t="shared" si="67"/>
        <v>0</v>
      </c>
      <c r="R827" s="9" t="b">
        <f t="shared" si="68"/>
        <v>0</v>
      </c>
      <c r="S827" s="2"/>
    </row>
    <row r="828" spans="1:19" ht="12.75" x14ac:dyDescent="0.2">
      <c r="A828" s="231"/>
      <c r="B828" s="26"/>
      <c r="C828" s="234"/>
      <c r="D828" s="29" t="s">
        <v>441</v>
      </c>
      <c r="E828" s="20">
        <v>9.8605773855059337E-2</v>
      </c>
      <c r="F828" s="18">
        <v>7.6925906233371241E-2</v>
      </c>
      <c r="G828" s="18">
        <v>0.12294820354975367</v>
      </c>
      <c r="H828" s="20">
        <v>3.2951293943103817E-2</v>
      </c>
      <c r="I828" s="18">
        <v>2.3054862102405753E-2</v>
      </c>
      <c r="J828" s="18">
        <v>4.5096925905894425E-2</v>
      </c>
      <c r="K828" s="136">
        <v>39</v>
      </c>
      <c r="L828" s="136">
        <v>59</v>
      </c>
      <c r="M828" s="18">
        <f t="shared" si="66"/>
        <v>6.5654479911955527E-2</v>
      </c>
      <c r="N828" s="18">
        <f t="shared" si="69"/>
        <v>6.5654479911955527E-2</v>
      </c>
      <c r="O828" s="224"/>
      <c r="P828" s="19" t="str">
        <f t="shared" si="70"/>
        <v>TRUE</v>
      </c>
      <c r="Q828" s="8" t="str">
        <f t="shared" si="67"/>
        <v>TRUE</v>
      </c>
      <c r="R828" s="9" t="b">
        <f t="shared" si="68"/>
        <v>0</v>
      </c>
      <c r="S828" s="2"/>
    </row>
    <row r="829" spans="1:19" ht="12.75" customHeight="1" x14ac:dyDescent="0.2">
      <c r="A829" s="231" t="s">
        <v>267</v>
      </c>
      <c r="B829" s="27"/>
      <c r="C829" s="235"/>
      <c r="D829" s="29" t="s">
        <v>429</v>
      </c>
      <c r="E829" s="20">
        <v>0.73751615076099042</v>
      </c>
      <c r="F829" s="18">
        <v>0.70168381689963955</v>
      </c>
      <c r="G829" s="18">
        <v>0.76970722338558684</v>
      </c>
      <c r="H829" s="20">
        <v>0.78540749016275879</v>
      </c>
      <c r="I829" s="18">
        <v>0.75958709651420053</v>
      </c>
      <c r="J829" s="18">
        <v>0.81020348816476073</v>
      </c>
      <c r="K829" s="136">
        <v>833</v>
      </c>
      <c r="L829" s="136">
        <v>521</v>
      </c>
      <c r="M829" s="18">
        <f t="shared" si="66"/>
        <v>-4.7891339401768374E-2</v>
      </c>
      <c r="N829" s="18">
        <f t="shared" si="69"/>
        <v>4.7891339401768374E-2</v>
      </c>
      <c r="O829" s="224"/>
      <c r="P829" s="19" t="str">
        <f t="shared" si="70"/>
        <v/>
      </c>
      <c r="Q829" s="8" t="b">
        <f t="shared" si="67"/>
        <v>0</v>
      </c>
      <c r="R829" s="9" t="b">
        <f t="shared" si="68"/>
        <v>0</v>
      </c>
      <c r="S829" s="2"/>
    </row>
    <row r="830" spans="1:19" ht="15" customHeight="1" x14ac:dyDescent="0.2">
      <c r="A830" s="231" t="s">
        <v>267</v>
      </c>
      <c r="B830" s="25" t="s">
        <v>1480</v>
      </c>
      <c r="C830" s="233" t="s">
        <v>1146</v>
      </c>
      <c r="D830" s="28" t="s">
        <v>440</v>
      </c>
      <c r="E830" s="20">
        <f>'TEMP SOURCE TAB - RECODES'!I157</f>
        <v>0.4632724020790347</v>
      </c>
      <c r="F830" s="18">
        <f>'TEMP SOURCE TAB - RECODES'!J157</f>
        <v>0.42428874099614883</v>
      </c>
      <c r="G830" s="18">
        <f>'TEMP SOURCE TAB - RECODES'!K157</f>
        <v>0.50128112268971969</v>
      </c>
      <c r="H830" s="20">
        <f>'TEMP SOURCE TAB - RECODES'!D157</f>
        <v>0.51889860362682472</v>
      </c>
      <c r="I830" s="18">
        <f>'TEMP SOURCE TAB - RECODES'!E157</f>
        <v>0.48794786944966456</v>
      </c>
      <c r="J830" s="18">
        <f>'TEMP SOURCE TAB - RECODES'!F157</f>
        <v>0.54920148703487537</v>
      </c>
      <c r="K830" s="132">
        <v>559</v>
      </c>
      <c r="L830" s="135">
        <v>297.35769871440272</v>
      </c>
      <c r="M830" s="18">
        <f t="shared" si="66"/>
        <v>-5.5626201547790022E-2</v>
      </c>
      <c r="N830" s="18">
        <f t="shared" si="69"/>
        <v>5.5626201547790022E-2</v>
      </c>
      <c r="O830" s="224">
        <f>AVERAGE(N830:N831)</f>
        <v>5.5626201547789689E-2</v>
      </c>
      <c r="P830" s="19" t="str">
        <f t="shared" si="70"/>
        <v/>
      </c>
      <c r="Q830" s="8" t="b">
        <f t="shared" si="67"/>
        <v>0</v>
      </c>
      <c r="R830" s="9" t="b">
        <f t="shared" si="68"/>
        <v>0</v>
      </c>
      <c r="S830" s="2"/>
    </row>
    <row r="831" spans="1:19" ht="12.75" customHeight="1" x14ac:dyDescent="0.2">
      <c r="A831" s="231" t="s">
        <v>267</v>
      </c>
      <c r="B831" s="26"/>
      <c r="C831" s="235"/>
      <c r="D831" s="28" t="s">
        <v>1147</v>
      </c>
      <c r="E831" s="20">
        <f>'TEMP SOURCE TAB - RECODES'!I158</f>
        <v>0.53672759792096558</v>
      </c>
      <c r="F831" s="18">
        <f>'TEMP SOURCE TAB - RECODES'!J158</f>
        <v>0.49871887731028031</v>
      </c>
      <c r="G831" s="18">
        <f>'TEMP SOURCE TAB - RECODES'!K158</f>
        <v>0.57571125900385112</v>
      </c>
      <c r="H831" s="20">
        <f>'TEMP SOURCE TAB - RECODES'!D158</f>
        <v>0.48110139637317623</v>
      </c>
      <c r="I831" s="18">
        <f>'TEMP SOURCE TAB - RECODES'!E158</f>
        <v>0.45079851296512463</v>
      </c>
      <c r="J831" s="18">
        <f>'TEMP SOURCE TAB - RECODES'!F158</f>
        <v>0.51205213055033549</v>
      </c>
      <c r="K831" s="132">
        <v>506</v>
      </c>
      <c r="L831" s="135">
        <v>344.50591625585253</v>
      </c>
      <c r="M831" s="18">
        <f t="shared" si="66"/>
        <v>5.5626201547789356E-2</v>
      </c>
      <c r="N831" s="18">
        <f t="shared" si="69"/>
        <v>5.5626201547789356E-2</v>
      </c>
      <c r="O831" s="224"/>
      <c r="P831" s="19" t="str">
        <f t="shared" si="70"/>
        <v/>
      </c>
      <c r="Q831" s="8" t="b">
        <f t="shared" si="67"/>
        <v>0</v>
      </c>
      <c r="R831" s="9" t="b">
        <f t="shared" si="68"/>
        <v>0</v>
      </c>
      <c r="S831" s="2"/>
    </row>
    <row r="832" spans="1:19" ht="12.75" customHeight="1" x14ac:dyDescent="0.2">
      <c r="A832" s="231" t="s">
        <v>267</v>
      </c>
      <c r="B832" s="25" t="s">
        <v>1481</v>
      </c>
      <c r="C832" s="233" t="s">
        <v>1148</v>
      </c>
      <c r="D832" s="28" t="s">
        <v>440</v>
      </c>
      <c r="E832" s="20">
        <f>'TEMP SOURCE TAB - RECODES'!I159</f>
        <v>0.13839998248903038</v>
      </c>
      <c r="F832" s="18">
        <f>'TEMP SOURCE TAB - RECODES'!J159</f>
        <v>0.11354434988253993</v>
      </c>
      <c r="G832" s="18">
        <f>'TEMP SOURCE TAB - RECODES'!K159</f>
        <v>0.16696329657640319</v>
      </c>
      <c r="H832" s="20">
        <f>'TEMP SOURCE TAB - RECODES'!D159</f>
        <v>0.17094545660704713</v>
      </c>
      <c r="I832" s="18">
        <f>'TEMP SOURCE TAB - RECODES'!E159</f>
        <v>0.14830635058664274</v>
      </c>
      <c r="J832" s="18">
        <f>'TEMP SOURCE TAB - RECODES'!F159</f>
        <v>0.19440130617830575</v>
      </c>
      <c r="K832" s="132">
        <v>160</v>
      </c>
      <c r="L832" s="135">
        <v>88.833913072229052</v>
      </c>
      <c r="M832" s="18">
        <f t="shared" si="66"/>
        <v>-3.2545474118016754E-2</v>
      </c>
      <c r="N832" s="18">
        <f t="shared" si="69"/>
        <v>3.2545474118016754E-2</v>
      </c>
      <c r="O832" s="224">
        <f>AVERAGE(N832:N833)</f>
        <v>3.2545474118016657E-2</v>
      </c>
      <c r="P832" s="19" t="str">
        <f t="shared" si="70"/>
        <v/>
      </c>
      <c r="Q832" s="8" t="b">
        <f t="shared" si="67"/>
        <v>0</v>
      </c>
      <c r="R832" s="9" t="b">
        <f t="shared" si="68"/>
        <v>0</v>
      </c>
      <c r="S832" s="2"/>
    </row>
    <row r="833" spans="1:19" ht="12.75" x14ac:dyDescent="0.2">
      <c r="A833" s="231"/>
      <c r="B833" s="26"/>
      <c r="C833" s="235"/>
      <c r="D833" s="28" t="s">
        <v>1147</v>
      </c>
      <c r="E833" s="20">
        <f>'TEMP SOURCE TAB - RECODES'!I160</f>
        <v>0.86160001751097004</v>
      </c>
      <c r="F833" s="18">
        <f>'TEMP SOURCE TAB - RECODES'!J160</f>
        <v>0.83303670342359681</v>
      </c>
      <c r="G833" s="18">
        <f>'TEMP SOURCE TAB - RECODES'!K160</f>
        <v>0.88645565011746019</v>
      </c>
      <c r="H833" s="20">
        <f>'TEMP SOURCE TAB - RECODES'!D160</f>
        <v>0.82905454339295348</v>
      </c>
      <c r="I833" s="18">
        <f>'TEMP SOURCE TAB - RECODES'!E160</f>
        <v>0.80456966500124272</v>
      </c>
      <c r="J833" s="18">
        <f>'TEMP SOURCE TAB - RECODES'!F160</f>
        <v>0.85076935499849915</v>
      </c>
      <c r="K833" s="132">
        <v>905</v>
      </c>
      <c r="L833" s="135">
        <v>553.02970189802625</v>
      </c>
      <c r="M833" s="18">
        <f t="shared" si="66"/>
        <v>3.254547411801656E-2</v>
      </c>
      <c r="N833" s="18">
        <f t="shared" si="69"/>
        <v>3.254547411801656E-2</v>
      </c>
      <c r="O833" s="224"/>
      <c r="P833" s="19" t="str">
        <f t="shared" si="70"/>
        <v/>
      </c>
      <c r="Q833" s="8" t="b">
        <f t="shared" si="67"/>
        <v>0</v>
      </c>
      <c r="R833" s="9" t="b">
        <f t="shared" si="68"/>
        <v>0</v>
      </c>
      <c r="S833" s="2"/>
    </row>
    <row r="834" spans="1:19" ht="15" customHeight="1" x14ac:dyDescent="0.2">
      <c r="A834" s="231" t="s">
        <v>267</v>
      </c>
      <c r="B834" s="25" t="s">
        <v>1018</v>
      </c>
      <c r="C834" s="233" t="s">
        <v>445</v>
      </c>
      <c r="D834" s="28" t="s">
        <v>13</v>
      </c>
      <c r="E834" s="20">
        <v>0.33772103555996452</v>
      </c>
      <c r="F834" s="18">
        <v>0.30989661818222053</v>
      </c>
      <c r="G834" s="18">
        <v>0.36629844951994867</v>
      </c>
      <c r="H834" s="20">
        <v>0.27924179365463331</v>
      </c>
      <c r="I834" s="18">
        <v>0.25782702447034334</v>
      </c>
      <c r="J834" s="18">
        <v>0.30105776678134788</v>
      </c>
      <c r="K834" s="136">
        <v>481</v>
      </c>
      <c r="L834" s="136">
        <v>374</v>
      </c>
      <c r="M834" s="18">
        <f t="shared" si="66"/>
        <v>5.8479241905331214E-2</v>
      </c>
      <c r="N834" s="18">
        <f t="shared" si="69"/>
        <v>5.8479241905331214E-2</v>
      </c>
      <c r="O834" s="224">
        <f>AVERAGE(N834:N835)</f>
        <v>5.8479241905331686E-2</v>
      </c>
      <c r="P834" s="19" t="str">
        <f t="shared" si="70"/>
        <v>TRUE</v>
      </c>
      <c r="Q834" s="8" t="str">
        <f t="shared" si="67"/>
        <v>TRUE</v>
      </c>
      <c r="R834" s="9" t="b">
        <f t="shared" si="68"/>
        <v>0</v>
      </c>
      <c r="S834" s="2"/>
    </row>
    <row r="835" spans="1:19" ht="12.75" customHeight="1" x14ac:dyDescent="0.2">
      <c r="A835" s="231"/>
      <c r="B835" s="27"/>
      <c r="C835" s="235"/>
      <c r="D835" s="28" t="s">
        <v>14</v>
      </c>
      <c r="E835" s="20">
        <v>0.66227896444003576</v>
      </c>
      <c r="F835" s="18">
        <v>0.63370155048005128</v>
      </c>
      <c r="G835" s="18">
        <v>0.69010338181777953</v>
      </c>
      <c r="H835" s="20">
        <v>0.72075820634536791</v>
      </c>
      <c r="I835" s="18">
        <v>0.69894223321865212</v>
      </c>
      <c r="J835" s="18">
        <v>0.74217297552965666</v>
      </c>
      <c r="K835" s="136">
        <v>1239</v>
      </c>
      <c r="L835" s="136">
        <v>781</v>
      </c>
      <c r="M835" s="18">
        <f t="shared" ref="M835:M898" si="71">SUM(E835-H835)</f>
        <v>-5.8479241905332158E-2</v>
      </c>
      <c r="N835" s="18">
        <f t="shared" si="69"/>
        <v>5.8479241905332158E-2</v>
      </c>
      <c r="O835" s="224"/>
      <c r="P835" s="19" t="str">
        <f t="shared" si="70"/>
        <v>TRUE</v>
      </c>
      <c r="Q835" s="8" t="b">
        <f t="shared" ref="Q835:Q898" si="72">IF(AND($F835&gt;$J835,$I835&lt;$G835),"TRUE")</f>
        <v>0</v>
      </c>
      <c r="R835" s="9" t="str">
        <f t="shared" ref="R835:R898" si="73">IF($I835&gt;$G835, "TRUE")</f>
        <v>TRUE</v>
      </c>
      <c r="S835" s="2"/>
    </row>
    <row r="836" spans="1:19" ht="15" customHeight="1" x14ac:dyDescent="0.2">
      <c r="A836" s="231" t="s">
        <v>267</v>
      </c>
      <c r="B836" s="25" t="s">
        <v>1482</v>
      </c>
      <c r="C836" s="233" t="s">
        <v>446</v>
      </c>
      <c r="D836" s="28" t="s">
        <v>1145</v>
      </c>
      <c r="E836" s="20">
        <f>'TEMP SOURCE TAB - RECODES'!I152</f>
        <v>0.63502180323683877</v>
      </c>
      <c r="F836" s="18">
        <f>'TEMP SOURCE TAB - RECODES'!J152</f>
        <v>0.60614492554834032</v>
      </c>
      <c r="G836" s="18">
        <f>'TEMP SOURCE TAB - RECODES'!K152</f>
        <v>0.66350196892479774</v>
      </c>
      <c r="H836" s="20">
        <f>'TEMP SOURCE TAB - RECODES'!D152</f>
        <v>0.6873390708917998</v>
      </c>
      <c r="I836" s="18">
        <f>'TEMP SOURCE TAB - RECODES'!E152</f>
        <v>0.66470298770685998</v>
      </c>
      <c r="J836" s="18">
        <f>'TEMP SOURCE TAB - RECODES'!F152</f>
        <v>0.70919677768412759</v>
      </c>
      <c r="K836" s="132">
        <v>1201</v>
      </c>
      <c r="L836" s="135">
        <v>685.88711435762002</v>
      </c>
      <c r="M836" s="18">
        <f t="shared" si="71"/>
        <v>-5.231726765496103E-2</v>
      </c>
      <c r="N836" s="18">
        <f t="shared" si="69"/>
        <v>5.231726765496103E-2</v>
      </c>
      <c r="O836" s="224">
        <f>AVERAGE(N836:N840)</f>
        <v>2.9693490815097139E-2</v>
      </c>
      <c r="P836" s="19" t="str">
        <f t="shared" si="70"/>
        <v>TRUE</v>
      </c>
      <c r="Q836" s="8" t="b">
        <f t="shared" si="72"/>
        <v>0</v>
      </c>
      <c r="R836" s="9" t="str">
        <f t="shared" si="73"/>
        <v>TRUE</v>
      </c>
      <c r="S836" s="2"/>
    </row>
    <row r="837" spans="1:19" ht="12.75" customHeight="1" x14ac:dyDescent="0.2">
      <c r="A837" s="231" t="s">
        <v>267</v>
      </c>
      <c r="B837" s="26"/>
      <c r="C837" s="234"/>
      <c r="D837" s="28" t="s">
        <v>448</v>
      </c>
      <c r="E837" s="20">
        <f>'TEMP SOURCE TAB - RECODES'!I153</f>
        <v>0.12172436973548097</v>
      </c>
      <c r="F837" s="18">
        <f>'TEMP SOURCE TAB - RECODES'!J153</f>
        <v>0.10284481241653193</v>
      </c>
      <c r="G837" s="18">
        <f>'TEMP SOURCE TAB - RECODES'!K153</f>
        <v>0.14177405660206743</v>
      </c>
      <c r="H837" s="20">
        <f>'TEMP SOURCE TAB - RECODES'!D153</f>
        <v>0.10329175370198984</v>
      </c>
      <c r="I837" s="18">
        <f>'TEMP SOURCE TAB - RECODES'!E153</f>
        <v>8.9319871303368922E-2</v>
      </c>
      <c r="J837" s="18">
        <f>'TEMP SOURCE TAB - RECODES'!F153</f>
        <v>0.11853968156554441</v>
      </c>
      <c r="K837" s="132">
        <v>177</v>
      </c>
      <c r="L837" s="135">
        <v>131.47450414979025</v>
      </c>
      <c r="M837" s="18">
        <f t="shared" si="71"/>
        <v>1.8432616033491125E-2</v>
      </c>
      <c r="N837" s="18">
        <f t="shared" si="69"/>
        <v>1.8432616033491125E-2</v>
      </c>
      <c r="O837" s="224">
        <f>AVERAGE(N837:N841)</f>
        <v>2.0727862490936971E-2</v>
      </c>
      <c r="P837" s="19" t="str">
        <f t="shared" si="70"/>
        <v/>
      </c>
      <c r="Q837" s="8" t="b">
        <f t="shared" si="72"/>
        <v>0</v>
      </c>
      <c r="R837" s="9" t="b">
        <f t="shared" si="73"/>
        <v>0</v>
      </c>
      <c r="S837" s="2"/>
    </row>
    <row r="838" spans="1:19" ht="12.75" x14ac:dyDescent="0.2">
      <c r="A838" s="231"/>
      <c r="B838" s="26"/>
      <c r="C838" s="234"/>
      <c r="D838" s="28" t="s">
        <v>447</v>
      </c>
      <c r="E838" s="20">
        <f>'TEMP SOURCE TAB - RECODES'!I154</f>
        <v>0.11350063339514811</v>
      </c>
      <c r="F838" s="18">
        <f>'TEMP SOURCE TAB - RECODES'!J154</f>
        <v>9.5980069872754953E-2</v>
      </c>
      <c r="G838" s="18">
        <f>'TEMP SOURCE TAB - RECODES'!K154</f>
        <v>0.13386357074574462</v>
      </c>
      <c r="H838" s="20">
        <f>'TEMP SOURCE TAB - RECODES'!D154</f>
        <v>0.1354170927779316</v>
      </c>
      <c r="I838" s="18">
        <f>'TEMP SOURCE TAB - RECODES'!E154</f>
        <v>0.11984860370313076</v>
      </c>
      <c r="J838" s="18">
        <f>'TEMP SOURCE TAB - RECODES'!F154</f>
        <v>0.15272447064624928</v>
      </c>
      <c r="K838" s="132">
        <v>235</v>
      </c>
      <c r="L838" s="135">
        <v>122.5920456909504</v>
      </c>
      <c r="M838" s="18">
        <f t="shared" si="71"/>
        <v>-2.1916459382783485E-2</v>
      </c>
      <c r="N838" s="18">
        <f t="shared" si="69"/>
        <v>2.1916459382783485E-2</v>
      </c>
      <c r="O838" s="224"/>
      <c r="P838" s="19" t="str">
        <f t="shared" si="70"/>
        <v/>
      </c>
      <c r="Q838" s="8" t="b">
        <f t="shared" si="72"/>
        <v>0</v>
      </c>
      <c r="R838" s="9" t="b">
        <f t="shared" si="73"/>
        <v>0</v>
      </c>
      <c r="S838" s="2"/>
    </row>
    <row r="839" spans="1:19" ht="12.75" customHeight="1" x14ac:dyDescent="0.2">
      <c r="A839" s="231" t="s">
        <v>267</v>
      </c>
      <c r="B839" s="26"/>
      <c r="C839" s="234"/>
      <c r="D839" s="28" t="s">
        <v>450</v>
      </c>
      <c r="E839" s="20">
        <f>'TEMP SOURCE TAB - RECODES'!I155</f>
        <v>7.6407747102886947E-2</v>
      </c>
      <c r="F839" s="18">
        <f>'TEMP SOURCE TAB - RECODES'!J155</f>
        <v>6.2091924847682028E-2</v>
      </c>
      <c r="G839" s="18">
        <f>'TEMP SOURCE TAB - RECODES'!K155</f>
        <v>9.3875393777405614E-2</v>
      </c>
      <c r="H839" s="20">
        <f>'TEMP SOURCE TAB - RECODES'!D155</f>
        <v>3.5901802215639177E-2</v>
      </c>
      <c r="I839" s="18">
        <f>'TEMP SOURCE TAB - RECODES'!E155</f>
        <v>2.7856875758392761E-2</v>
      </c>
      <c r="J839" s="18">
        <f>'TEMP SOURCE TAB - RECODES'!F155</f>
        <v>4.578139120930369E-2</v>
      </c>
      <c r="K839" s="132">
        <v>63</v>
      </c>
      <c r="L839" s="135">
        <v>82.528015428503466</v>
      </c>
      <c r="M839" s="18">
        <f t="shared" si="71"/>
        <v>4.050594488724777E-2</v>
      </c>
      <c r="N839" s="18">
        <f t="shared" si="69"/>
        <v>4.050594488724777E-2</v>
      </c>
      <c r="O839" s="224"/>
      <c r="P839" s="19" t="str">
        <f t="shared" si="70"/>
        <v>TRUE</v>
      </c>
      <c r="Q839" s="8" t="str">
        <f t="shared" si="72"/>
        <v>TRUE</v>
      </c>
      <c r="R839" s="9" t="b">
        <f t="shared" si="73"/>
        <v>0</v>
      </c>
      <c r="S839" s="2"/>
    </row>
    <row r="840" spans="1:19" ht="12.75" x14ac:dyDescent="0.2">
      <c r="A840" s="231"/>
      <c r="B840" s="27"/>
      <c r="C840" s="235"/>
      <c r="D840" s="28" t="s">
        <v>449</v>
      </c>
      <c r="E840" s="20">
        <f>'TEMP SOURCE TAB - RECODES'!I156</f>
        <v>5.3345446529644597E-2</v>
      </c>
      <c r="F840" s="18">
        <f>'TEMP SOURCE TAB - RECODES'!J156</f>
        <v>4.1435800842065322E-2</v>
      </c>
      <c r="G840" s="18">
        <f>'TEMP SOURCE TAB - RECODES'!K156</f>
        <v>6.8358472643166635E-2</v>
      </c>
      <c r="H840" s="20">
        <f>'TEMP SOURCE TAB - RECODES'!D156</f>
        <v>3.8050280412642301E-2</v>
      </c>
      <c r="I840" s="18">
        <f>'TEMP SOURCE TAB - RECODES'!E156</f>
        <v>2.9442939358368041E-2</v>
      </c>
      <c r="J840" s="18">
        <f>'TEMP SOURCE TAB - RECODES'!F156</f>
        <v>4.779058149878801E-2</v>
      </c>
      <c r="K840" s="132">
        <v>59</v>
      </c>
      <c r="L840" s="135">
        <v>57.618422230284224</v>
      </c>
      <c r="M840" s="18">
        <f t="shared" si="71"/>
        <v>1.5295166117002296E-2</v>
      </c>
      <c r="N840" s="18">
        <f t="shared" si="69"/>
        <v>1.5295166117002296E-2</v>
      </c>
      <c r="O840" s="224"/>
      <c r="P840" s="19" t="str">
        <f t="shared" si="70"/>
        <v/>
      </c>
      <c r="Q840" s="8" t="b">
        <f t="shared" si="72"/>
        <v>0</v>
      </c>
      <c r="R840" s="9" t="b">
        <f t="shared" si="73"/>
        <v>0</v>
      </c>
      <c r="S840" s="2"/>
    </row>
    <row r="841" spans="1:19" ht="12.75" customHeight="1" x14ac:dyDescent="0.25">
      <c r="A841" s="231" t="s">
        <v>267</v>
      </c>
      <c r="B841" s="25" t="s">
        <v>1019</v>
      </c>
      <c r="C841" s="233" t="s">
        <v>451</v>
      </c>
      <c r="D841" s="28" t="s">
        <v>72</v>
      </c>
      <c r="E841" s="20">
        <v>0.66582006327382193</v>
      </c>
      <c r="F841" s="18">
        <v>0.64428354445401192</v>
      </c>
      <c r="G841" s="18">
        <v>0.68678000115862081</v>
      </c>
      <c r="H841" s="20">
        <v>0.65833093723966174</v>
      </c>
      <c r="I841" s="18">
        <v>0.6406199584422495</v>
      </c>
      <c r="J841" s="18">
        <v>0.67560986296128167</v>
      </c>
      <c r="K841" s="136">
        <v>1866</v>
      </c>
      <c r="L841" s="136">
        <v>1280</v>
      </c>
      <c r="M841" s="18">
        <f t="shared" si="71"/>
        <v>7.4891260341601873E-3</v>
      </c>
      <c r="N841" s="18">
        <f t="shared" si="69"/>
        <v>7.4891260341601873E-3</v>
      </c>
      <c r="O841" s="236">
        <f>AVERAGE(N841:N842)</f>
        <v>7.4891260341609645E-3</v>
      </c>
      <c r="P841" s="19" t="str">
        <f t="shared" si="70"/>
        <v/>
      </c>
      <c r="Q841" s="8" t="b">
        <f t="shared" si="72"/>
        <v>0</v>
      </c>
      <c r="R841" s="9" t="b">
        <f t="shared" si="73"/>
        <v>0</v>
      </c>
    </row>
    <row r="842" spans="1:19" x14ac:dyDescent="0.25">
      <c r="A842" s="231"/>
      <c r="B842" s="27"/>
      <c r="C842" s="235"/>
      <c r="D842" s="28" t="s">
        <v>73</v>
      </c>
      <c r="E842" s="20">
        <v>0.33417993672617674</v>
      </c>
      <c r="F842" s="18">
        <v>0.3132199988413793</v>
      </c>
      <c r="G842" s="18">
        <v>0.35571645554598796</v>
      </c>
      <c r="H842" s="20">
        <v>0.34166906276033848</v>
      </c>
      <c r="I842" s="18">
        <v>0.32439013703871838</v>
      </c>
      <c r="J842" s="18">
        <v>0.3593800415577505</v>
      </c>
      <c r="K842" s="136">
        <v>953</v>
      </c>
      <c r="L842" s="136">
        <v>611</v>
      </c>
      <c r="M842" s="18">
        <f t="shared" si="71"/>
        <v>-7.4891260341617416E-3</v>
      </c>
      <c r="N842" s="18">
        <f t="shared" si="69"/>
        <v>7.4891260341617416E-3</v>
      </c>
      <c r="O842" s="237"/>
      <c r="P842" s="19" t="str">
        <f t="shared" si="70"/>
        <v/>
      </c>
      <c r="Q842" s="8" t="b">
        <f t="shared" si="72"/>
        <v>0</v>
      </c>
      <c r="R842" s="9" t="b">
        <f t="shared" si="73"/>
        <v>0</v>
      </c>
    </row>
    <row r="843" spans="1:19" ht="12.75" customHeight="1" x14ac:dyDescent="0.25">
      <c r="A843" s="231" t="s">
        <v>267</v>
      </c>
      <c r="B843" s="25" t="s">
        <v>1020</v>
      </c>
      <c r="C843" s="233" t="s">
        <v>452</v>
      </c>
      <c r="D843" s="28" t="s">
        <v>72</v>
      </c>
      <c r="E843" s="20">
        <v>0.58340989049402958</v>
      </c>
      <c r="F843" s="18">
        <v>0.56095498964914414</v>
      </c>
      <c r="G843" s="18">
        <v>0.60536879880107408</v>
      </c>
      <c r="H843" s="20">
        <v>0.584742235361421</v>
      </c>
      <c r="I843" s="18">
        <v>0.56663666033713744</v>
      </c>
      <c r="J843" s="18">
        <v>0.60298717348709707</v>
      </c>
      <c r="K843" s="136">
        <v>1643</v>
      </c>
      <c r="L843" s="136">
        <v>1127</v>
      </c>
      <c r="M843" s="18">
        <f t="shared" si="71"/>
        <v>-1.3323448673914218E-3</v>
      </c>
      <c r="N843" s="18">
        <f t="shared" si="69"/>
        <v>1.3323448673914218E-3</v>
      </c>
      <c r="O843" s="236">
        <f>AVERAGE(N843:N844)</f>
        <v>1.3323448673906446E-3</v>
      </c>
      <c r="P843" s="19" t="str">
        <f t="shared" si="70"/>
        <v/>
      </c>
      <c r="Q843" s="8" t="b">
        <f t="shared" si="72"/>
        <v>0</v>
      </c>
      <c r="R843" s="9" t="b">
        <f t="shared" si="73"/>
        <v>0</v>
      </c>
    </row>
    <row r="844" spans="1:19" x14ac:dyDescent="0.25">
      <c r="A844" s="231"/>
      <c r="B844" s="27"/>
      <c r="C844" s="235"/>
      <c r="D844" s="28" t="s">
        <v>73</v>
      </c>
      <c r="E844" s="20">
        <v>0.41659010950596875</v>
      </c>
      <c r="F844" s="18">
        <v>0.39463120119892603</v>
      </c>
      <c r="G844" s="18">
        <v>0.43904501035085586</v>
      </c>
      <c r="H844" s="20">
        <v>0.41525776463857889</v>
      </c>
      <c r="I844" s="18">
        <v>0.39701282651290298</v>
      </c>
      <c r="J844" s="18">
        <v>0.43336333966286256</v>
      </c>
      <c r="K844" s="136">
        <v>1176</v>
      </c>
      <c r="L844" s="136">
        <v>764</v>
      </c>
      <c r="M844" s="18">
        <f t="shared" si="71"/>
        <v>1.3323448673898675E-3</v>
      </c>
      <c r="N844" s="18">
        <f t="shared" si="69"/>
        <v>1.3323448673898675E-3</v>
      </c>
      <c r="O844" s="237"/>
      <c r="P844" s="19" t="str">
        <f t="shared" si="70"/>
        <v/>
      </c>
      <c r="Q844" s="8" t="b">
        <f t="shared" si="72"/>
        <v>0</v>
      </c>
      <c r="R844" s="9" t="b">
        <f t="shared" si="73"/>
        <v>0</v>
      </c>
    </row>
    <row r="845" spans="1:19" ht="12.75" customHeight="1" x14ac:dyDescent="0.25">
      <c r="A845" s="231" t="s">
        <v>267</v>
      </c>
      <c r="B845" s="25" t="s">
        <v>1021</v>
      </c>
      <c r="C845" s="233" t="s">
        <v>453</v>
      </c>
      <c r="D845" s="28" t="s">
        <v>72</v>
      </c>
      <c r="E845" s="20">
        <v>0.55489855255646292</v>
      </c>
      <c r="F845" s="18">
        <v>0.5322631412864518</v>
      </c>
      <c r="G845" s="18">
        <v>0.57703534799312961</v>
      </c>
      <c r="H845" s="20">
        <v>0.60229706403853789</v>
      </c>
      <c r="I845" s="18">
        <v>0.58411061442828138</v>
      </c>
      <c r="J845" s="18">
        <v>0.62021705198142285</v>
      </c>
      <c r="K845" s="136">
        <v>1642</v>
      </c>
      <c r="L845" s="136">
        <v>1033</v>
      </c>
      <c r="M845" s="18">
        <f t="shared" si="71"/>
        <v>-4.7398511482074968E-2</v>
      </c>
      <c r="N845" s="18">
        <f t="shared" si="69"/>
        <v>4.7398511482074968E-2</v>
      </c>
      <c r="O845" s="236">
        <f>AVERAGE(N845:N846)</f>
        <v>4.7398511482074079E-2</v>
      </c>
      <c r="P845" s="19" t="str">
        <f t="shared" si="70"/>
        <v>TRUE</v>
      </c>
      <c r="Q845" s="8" t="b">
        <f t="shared" si="72"/>
        <v>0</v>
      </c>
      <c r="R845" s="9" t="str">
        <f t="shared" si="73"/>
        <v>TRUE</v>
      </c>
    </row>
    <row r="846" spans="1:19" x14ac:dyDescent="0.25">
      <c r="A846" s="231"/>
      <c r="B846" s="27"/>
      <c r="C846" s="235"/>
      <c r="D846" s="28" t="s">
        <v>73</v>
      </c>
      <c r="E846" s="20">
        <v>0.4451014474435353</v>
      </c>
      <c r="F846" s="18">
        <v>0.42296465200687033</v>
      </c>
      <c r="G846" s="18">
        <v>0.4677368587135482</v>
      </c>
      <c r="H846" s="20">
        <v>0.39770293596146211</v>
      </c>
      <c r="I846" s="18">
        <v>0.37978294801857715</v>
      </c>
      <c r="J846" s="18">
        <v>0.41588938557171867</v>
      </c>
      <c r="K846" s="136">
        <v>1177</v>
      </c>
      <c r="L846" s="136">
        <v>858</v>
      </c>
      <c r="M846" s="18">
        <f t="shared" si="71"/>
        <v>4.7398511482073191E-2</v>
      </c>
      <c r="N846" s="18">
        <f t="shared" si="69"/>
        <v>4.7398511482073191E-2</v>
      </c>
      <c r="O846" s="237"/>
      <c r="P846" s="19" t="str">
        <f t="shared" si="70"/>
        <v>TRUE</v>
      </c>
      <c r="Q846" s="8" t="str">
        <f t="shared" si="72"/>
        <v>TRUE</v>
      </c>
      <c r="R846" s="9" t="b">
        <f t="shared" si="73"/>
        <v>0</v>
      </c>
    </row>
    <row r="847" spans="1:19" ht="12.75" customHeight="1" x14ac:dyDescent="0.25">
      <c r="A847" s="231" t="s">
        <v>267</v>
      </c>
      <c r="B847" s="25" t="s">
        <v>1022</v>
      </c>
      <c r="C847" s="233" t="s">
        <v>455</v>
      </c>
      <c r="D847" s="28" t="s">
        <v>72</v>
      </c>
      <c r="E847" s="20">
        <v>0.85413504125392503</v>
      </c>
      <c r="F847" s="18">
        <v>0.83759581036658215</v>
      </c>
      <c r="G847" s="18">
        <v>0.8694123988081317</v>
      </c>
      <c r="H847" s="20">
        <v>0.80510105453498426</v>
      </c>
      <c r="I847" s="18">
        <v>0.79010565515344378</v>
      </c>
      <c r="J847" s="18">
        <v>0.81933615960125683</v>
      </c>
      <c r="K847" s="136">
        <v>2273</v>
      </c>
      <c r="L847" s="136">
        <v>1616</v>
      </c>
      <c r="M847" s="18">
        <f t="shared" si="71"/>
        <v>4.903398671894077E-2</v>
      </c>
      <c r="N847" s="18">
        <f t="shared" ref="N847:N910" si="74">ABS(M847)</f>
        <v>4.903398671894077E-2</v>
      </c>
      <c r="O847" s="236">
        <f>AVERAGE(N847:N848)</f>
        <v>4.9033986718940908E-2</v>
      </c>
      <c r="P847" s="19" t="str">
        <f t="shared" si="70"/>
        <v>TRUE</v>
      </c>
      <c r="Q847" s="8" t="str">
        <f t="shared" si="72"/>
        <v>TRUE</v>
      </c>
      <c r="R847" s="9" t="b">
        <f t="shared" si="73"/>
        <v>0</v>
      </c>
    </row>
    <row r="848" spans="1:19" x14ac:dyDescent="0.25">
      <c r="A848" s="231"/>
      <c r="B848" s="27"/>
      <c r="C848" s="235"/>
      <c r="D848" s="28" t="s">
        <v>73</v>
      </c>
      <c r="E848" s="20">
        <v>0.14586495874607455</v>
      </c>
      <c r="F848" s="18">
        <v>0.13058760119186824</v>
      </c>
      <c r="G848" s="18">
        <v>0.16240418963341785</v>
      </c>
      <c r="H848" s="20">
        <v>0.1948989454650156</v>
      </c>
      <c r="I848" s="18">
        <v>0.18066384039874334</v>
      </c>
      <c r="J848" s="18">
        <v>0.20989434484655622</v>
      </c>
      <c r="K848" s="136">
        <v>546</v>
      </c>
      <c r="L848" s="136">
        <v>275</v>
      </c>
      <c r="M848" s="18">
        <f t="shared" si="71"/>
        <v>-4.9033986718941047E-2</v>
      </c>
      <c r="N848" s="18">
        <f t="shared" si="74"/>
        <v>4.9033986718941047E-2</v>
      </c>
      <c r="O848" s="237"/>
      <c r="P848" s="19" t="str">
        <f t="shared" si="70"/>
        <v>TRUE</v>
      </c>
      <c r="Q848" s="8" t="b">
        <f t="shared" si="72"/>
        <v>0</v>
      </c>
      <c r="R848" s="9" t="str">
        <f t="shared" si="73"/>
        <v>TRUE</v>
      </c>
    </row>
    <row r="849" spans="1:20" ht="12.75" customHeight="1" x14ac:dyDescent="0.25">
      <c r="A849" s="231" t="s">
        <v>267</v>
      </c>
      <c r="B849" s="25" t="s">
        <v>1023</v>
      </c>
      <c r="C849" s="233" t="s">
        <v>456</v>
      </c>
      <c r="D849" s="28" t="s">
        <v>72</v>
      </c>
      <c r="E849" s="20">
        <v>0.98514167972958933</v>
      </c>
      <c r="F849" s="18">
        <v>0.97898178696604943</v>
      </c>
      <c r="G849" s="18">
        <v>0.98992265016711045</v>
      </c>
      <c r="H849" s="20">
        <v>0.97448866483653063</v>
      </c>
      <c r="I849" s="18">
        <v>0.9681616204711706</v>
      </c>
      <c r="J849" s="18">
        <v>0.97982018166197582</v>
      </c>
      <c r="K849" s="136">
        <v>2740</v>
      </c>
      <c r="L849" s="136">
        <v>1856</v>
      </c>
      <c r="M849" s="18">
        <f t="shared" si="71"/>
        <v>1.0653014893058699E-2</v>
      </c>
      <c r="N849" s="18">
        <f t="shared" si="74"/>
        <v>1.0653014893058699E-2</v>
      </c>
      <c r="O849" s="236">
        <f>AVERAGE(N849:N850)</f>
        <v>1.065301489305855E-2</v>
      </c>
      <c r="P849" s="19" t="str">
        <f t="shared" si="70"/>
        <v/>
      </c>
      <c r="Q849" s="8" t="b">
        <f t="shared" si="72"/>
        <v>0</v>
      </c>
      <c r="R849" s="9" t="b">
        <f t="shared" si="73"/>
        <v>0</v>
      </c>
    </row>
    <row r="850" spans="1:20" x14ac:dyDescent="0.25">
      <c r="A850" s="231"/>
      <c r="B850" s="27"/>
      <c r="C850" s="235"/>
      <c r="D850" s="28" t="s">
        <v>73</v>
      </c>
      <c r="E850" s="20">
        <v>1.4858320270410287E-2</v>
      </c>
      <c r="F850" s="18">
        <v>1.007734983288955E-2</v>
      </c>
      <c r="G850" s="18">
        <v>2.1018213033950572E-2</v>
      </c>
      <c r="H850" s="20">
        <v>2.551133516346869E-2</v>
      </c>
      <c r="I850" s="18">
        <v>2.0179818338024184E-2</v>
      </c>
      <c r="J850" s="18">
        <v>3.1838379528829397E-2</v>
      </c>
      <c r="K850" s="136">
        <v>79</v>
      </c>
      <c r="L850" s="136">
        <v>35</v>
      </c>
      <c r="M850" s="18">
        <f t="shared" si="71"/>
        <v>-1.0653014893058402E-2</v>
      </c>
      <c r="N850" s="18">
        <f t="shared" si="74"/>
        <v>1.0653014893058402E-2</v>
      </c>
      <c r="O850" s="237"/>
      <c r="P850" s="19" t="str">
        <f t="shared" si="70"/>
        <v/>
      </c>
      <c r="Q850" s="8" t="b">
        <f t="shared" si="72"/>
        <v>0</v>
      </c>
      <c r="R850" s="9" t="b">
        <f t="shared" si="73"/>
        <v>0</v>
      </c>
    </row>
    <row r="851" spans="1:20" ht="12.75" customHeight="1" x14ac:dyDescent="0.25">
      <c r="A851" s="231" t="s">
        <v>267</v>
      </c>
      <c r="B851" s="25" t="s">
        <v>1024</v>
      </c>
      <c r="C851" s="233" t="s">
        <v>457</v>
      </c>
      <c r="D851" s="28" t="s">
        <v>72</v>
      </c>
      <c r="E851" s="20">
        <v>0.59225848221194366</v>
      </c>
      <c r="F851" s="18">
        <v>0.57000336188556655</v>
      </c>
      <c r="G851" s="18">
        <v>0.6142728356655669</v>
      </c>
      <c r="H851" s="20">
        <v>0.67004181698699383</v>
      </c>
      <c r="I851" s="18">
        <v>0.65245582907089483</v>
      </c>
      <c r="J851" s="18">
        <v>0.68714596166459474</v>
      </c>
      <c r="K851" s="136">
        <v>1882</v>
      </c>
      <c r="L851" s="136">
        <v>1131</v>
      </c>
      <c r="M851" s="18">
        <f t="shared" si="71"/>
        <v>-7.7783334775050172E-2</v>
      </c>
      <c r="N851" s="18">
        <f t="shared" si="74"/>
        <v>7.7783334775050172E-2</v>
      </c>
      <c r="O851" s="236">
        <f>AVERAGE(N851:N852)</f>
        <v>7.7783334775050061E-2</v>
      </c>
      <c r="P851" s="19" t="str">
        <f t="shared" si="70"/>
        <v>TRUE</v>
      </c>
      <c r="Q851" s="8" t="b">
        <f t="shared" si="72"/>
        <v>0</v>
      </c>
      <c r="R851" s="9" t="str">
        <f t="shared" si="73"/>
        <v>TRUE</v>
      </c>
    </row>
    <row r="852" spans="1:20" x14ac:dyDescent="0.25">
      <c r="A852" s="231"/>
      <c r="B852" s="27"/>
      <c r="C852" s="235"/>
      <c r="D852" s="28" t="s">
        <v>73</v>
      </c>
      <c r="E852" s="20">
        <v>0.40774151778805495</v>
      </c>
      <c r="F852" s="18">
        <v>0.38572716433443316</v>
      </c>
      <c r="G852" s="18">
        <v>0.4299966381144335</v>
      </c>
      <c r="H852" s="20">
        <v>0.329958183013005</v>
      </c>
      <c r="I852" s="18">
        <v>0.31285403833540526</v>
      </c>
      <c r="J852" s="18">
        <v>0.34754417092910517</v>
      </c>
      <c r="K852" s="136">
        <v>937</v>
      </c>
      <c r="L852" s="136">
        <v>760</v>
      </c>
      <c r="M852" s="18">
        <f t="shared" si="71"/>
        <v>7.778333477504995E-2</v>
      </c>
      <c r="N852" s="18">
        <f t="shared" si="74"/>
        <v>7.778333477504995E-2</v>
      </c>
      <c r="O852" s="237"/>
      <c r="P852" s="19" t="str">
        <f t="shared" si="70"/>
        <v>TRUE</v>
      </c>
      <c r="Q852" s="8" t="str">
        <f t="shared" si="72"/>
        <v>TRUE</v>
      </c>
      <c r="R852" s="9" t="b">
        <f t="shared" si="73"/>
        <v>0</v>
      </c>
    </row>
    <row r="853" spans="1:20" ht="12.75" customHeight="1" x14ac:dyDescent="0.25">
      <c r="A853" s="231" t="s">
        <v>267</v>
      </c>
      <c r="B853" s="26" t="s">
        <v>1025</v>
      </c>
      <c r="C853" s="233" t="s">
        <v>458</v>
      </c>
      <c r="D853" s="28" t="s">
        <v>72</v>
      </c>
      <c r="E853" s="20">
        <v>0.77199335698788718</v>
      </c>
      <c r="F853" s="18">
        <v>0.75276442869140059</v>
      </c>
      <c r="G853" s="18">
        <v>0.79055997938269951</v>
      </c>
      <c r="H853" s="20">
        <v>0.77085082292093299</v>
      </c>
      <c r="I853" s="18">
        <v>0.75522485065543643</v>
      </c>
      <c r="J853" s="18">
        <v>0.78622577309674346</v>
      </c>
      <c r="K853" s="136">
        <v>2187</v>
      </c>
      <c r="L853" s="136">
        <v>1467</v>
      </c>
      <c r="M853" s="18">
        <f t="shared" si="71"/>
        <v>1.1425340669541928E-3</v>
      </c>
      <c r="N853" s="18">
        <f t="shared" si="74"/>
        <v>1.1425340669541928E-3</v>
      </c>
      <c r="O853" s="236">
        <f>AVERAGE(N853:N854)</f>
        <v>1.1425340669541234E-3</v>
      </c>
      <c r="P853" s="19" t="str">
        <f t="shared" si="70"/>
        <v/>
      </c>
      <c r="Q853" s="8" t="b">
        <f t="shared" si="72"/>
        <v>0</v>
      </c>
      <c r="R853" s="9" t="b">
        <f t="shared" si="73"/>
        <v>0</v>
      </c>
    </row>
    <row r="854" spans="1:20" x14ac:dyDescent="0.25">
      <c r="A854" s="233"/>
      <c r="B854" s="41"/>
      <c r="C854" s="235"/>
      <c r="D854" s="30" t="s">
        <v>73</v>
      </c>
      <c r="E854" s="20">
        <v>0.22800664301211185</v>
      </c>
      <c r="F854" s="18">
        <v>0.20944002061730047</v>
      </c>
      <c r="G854" s="18">
        <v>0.24723557130859941</v>
      </c>
      <c r="H854" s="20">
        <v>0.2291491770790659</v>
      </c>
      <c r="I854" s="18">
        <v>0.21377422690325656</v>
      </c>
      <c r="J854" s="18">
        <v>0.2447751493445636</v>
      </c>
      <c r="K854" s="137">
        <v>632</v>
      </c>
      <c r="L854" s="137">
        <v>424</v>
      </c>
      <c r="M854" s="18">
        <f t="shared" si="71"/>
        <v>-1.142534066954054E-3</v>
      </c>
      <c r="N854" s="18">
        <f t="shared" si="74"/>
        <v>1.142534066954054E-3</v>
      </c>
      <c r="O854" s="242"/>
      <c r="P854" s="19" t="str">
        <f t="shared" si="70"/>
        <v/>
      </c>
      <c r="Q854" s="8" t="b">
        <f t="shared" si="72"/>
        <v>0</v>
      </c>
      <c r="R854" s="9" t="b">
        <f t="shared" si="73"/>
        <v>0</v>
      </c>
    </row>
    <row r="855" spans="1:20" ht="12.75" customHeight="1" x14ac:dyDescent="0.25">
      <c r="A855" s="235" t="s">
        <v>267</v>
      </c>
      <c r="B855" s="26" t="s">
        <v>1026</v>
      </c>
      <c r="C855" s="233" t="s">
        <v>459</v>
      </c>
      <c r="D855" s="31" t="s">
        <v>13</v>
      </c>
      <c r="E855" s="20">
        <v>0.30297106038559063</v>
      </c>
      <c r="F855" s="18">
        <v>0.25828359178034793</v>
      </c>
      <c r="G855" s="18">
        <v>0.35183092326695842</v>
      </c>
      <c r="H855" s="20">
        <v>0.27060987576129908</v>
      </c>
      <c r="I855" s="18">
        <v>0.23334976719768574</v>
      </c>
      <c r="J855" s="18">
        <v>0.30877908342476701</v>
      </c>
      <c r="K855" s="138">
        <v>137</v>
      </c>
      <c r="L855" s="138">
        <v>116</v>
      </c>
      <c r="M855" s="18">
        <f t="shared" si="71"/>
        <v>3.236118462429155E-2</v>
      </c>
      <c r="N855" s="18">
        <f t="shared" si="74"/>
        <v>3.236118462429155E-2</v>
      </c>
      <c r="O855" s="241">
        <f>AVERAGE(N855:N856)</f>
        <v>3.2361184624291911E-2</v>
      </c>
      <c r="P855" s="19" t="str">
        <f t="shared" si="70"/>
        <v/>
      </c>
      <c r="Q855" s="8" t="b">
        <f t="shared" si="72"/>
        <v>0</v>
      </c>
      <c r="R855" s="9" t="b">
        <f t="shared" si="73"/>
        <v>0</v>
      </c>
      <c r="T855" s="2">
        <f>ROWS(T$855:T855)*4</f>
        <v>4</v>
      </c>
    </row>
    <row r="856" spans="1:20" x14ac:dyDescent="0.25">
      <c r="A856" s="231"/>
      <c r="B856" s="27"/>
      <c r="C856" s="235"/>
      <c r="D856" s="28" t="s">
        <v>14</v>
      </c>
      <c r="E856" s="20">
        <v>0.69702893961440826</v>
      </c>
      <c r="F856" s="18">
        <v>0.64816907673304158</v>
      </c>
      <c r="G856" s="18">
        <v>0.74171640821965212</v>
      </c>
      <c r="H856" s="20">
        <v>0.72939012423870053</v>
      </c>
      <c r="I856" s="18">
        <v>0.68926193884286202</v>
      </c>
      <c r="J856" s="18">
        <v>0.76485616342869345</v>
      </c>
      <c r="K856" s="136">
        <v>377</v>
      </c>
      <c r="L856" s="136">
        <v>246</v>
      </c>
      <c r="M856" s="18">
        <f t="shared" si="71"/>
        <v>-3.2361184624292272E-2</v>
      </c>
      <c r="N856" s="18">
        <f t="shared" si="74"/>
        <v>3.2361184624292272E-2</v>
      </c>
      <c r="O856" s="224"/>
      <c r="P856" s="19" t="str">
        <f t="shared" si="70"/>
        <v/>
      </c>
      <c r="Q856" s="8" t="b">
        <f t="shared" si="72"/>
        <v>0</v>
      </c>
      <c r="R856" s="9" t="b">
        <f t="shared" si="73"/>
        <v>0</v>
      </c>
      <c r="T856" s="2">
        <f>ROWS(T$855:T856)*4</f>
        <v>8</v>
      </c>
    </row>
    <row r="857" spans="1:20" ht="12.75" customHeight="1" x14ac:dyDescent="0.25">
      <c r="A857" s="231" t="s">
        <v>267</v>
      </c>
      <c r="B857" s="25" t="s">
        <v>1027</v>
      </c>
      <c r="C857" s="233" t="s">
        <v>460</v>
      </c>
      <c r="D857" s="28" t="s">
        <v>13</v>
      </c>
      <c r="E857" s="20">
        <v>0.87436414477348523</v>
      </c>
      <c r="F857" s="18">
        <v>0.8581450260882485</v>
      </c>
      <c r="G857" s="18">
        <v>0.89208053943076793</v>
      </c>
      <c r="H857" s="20">
        <v>0.90867227583221888</v>
      </c>
      <c r="I857" s="18">
        <v>0.89618993179119699</v>
      </c>
      <c r="J857" s="18">
        <v>0.92040102518575717</v>
      </c>
      <c r="K857" s="136">
        <v>1982</v>
      </c>
      <c r="L857" s="136">
        <v>1287</v>
      </c>
      <c r="M857" s="18">
        <f t="shared" si="71"/>
        <v>-3.4308131058733649E-2</v>
      </c>
      <c r="N857" s="18">
        <f t="shared" si="74"/>
        <v>3.4308131058733649E-2</v>
      </c>
      <c r="O857" s="224">
        <f>AVERAGE(N857:N858)</f>
        <v>3.4308131058732809E-2</v>
      </c>
      <c r="P857" s="19" t="str">
        <f t="shared" si="70"/>
        <v>TRUE</v>
      </c>
      <c r="Q857" s="8" t="b">
        <f t="shared" si="72"/>
        <v>0</v>
      </c>
      <c r="R857" s="9" t="str">
        <f t="shared" si="73"/>
        <v>TRUE</v>
      </c>
      <c r="T857" s="2">
        <f>ROWS(T$855:T857)*4</f>
        <v>12</v>
      </c>
    </row>
    <row r="858" spans="1:20" x14ac:dyDescent="0.25">
      <c r="A858" s="231"/>
      <c r="B858" s="27"/>
      <c r="C858" s="235"/>
      <c r="D858" s="28" t="s">
        <v>14</v>
      </c>
      <c r="E858" s="20">
        <v>0.12563585522651363</v>
      </c>
      <c r="F858" s="18">
        <v>0.10856745764504588</v>
      </c>
      <c r="G858" s="18">
        <v>0.14258353962174286</v>
      </c>
      <c r="H858" s="20">
        <v>9.1327724167781663E-2</v>
      </c>
      <c r="I858" s="18">
        <v>7.959897481424287E-2</v>
      </c>
      <c r="J858" s="18">
        <v>0.10381006820880302</v>
      </c>
      <c r="K858" s="136">
        <v>203</v>
      </c>
      <c r="L858" s="136">
        <v>180</v>
      </c>
      <c r="M858" s="18">
        <f t="shared" si="71"/>
        <v>3.4308131058731969E-2</v>
      </c>
      <c r="N858" s="18">
        <f t="shared" si="74"/>
        <v>3.4308131058731969E-2</v>
      </c>
      <c r="O858" s="224"/>
      <c r="P858" s="19" t="str">
        <f t="shared" si="70"/>
        <v>TRUE</v>
      </c>
      <c r="Q858" s="8" t="str">
        <f t="shared" si="72"/>
        <v>TRUE</v>
      </c>
      <c r="R858" s="9" t="b">
        <f t="shared" si="73"/>
        <v>0</v>
      </c>
      <c r="T858" s="2">
        <f>ROWS(T$855:T858)*4</f>
        <v>16</v>
      </c>
    </row>
    <row r="859" spans="1:20" ht="15" customHeight="1" x14ac:dyDescent="0.25">
      <c r="A859" s="231" t="s">
        <v>267</v>
      </c>
      <c r="B859" s="25" t="s">
        <v>1028</v>
      </c>
      <c r="C859" s="233" t="s">
        <v>461</v>
      </c>
      <c r="D859" s="28" t="s">
        <v>44</v>
      </c>
      <c r="E859" s="20">
        <v>0.34889667829040022</v>
      </c>
      <c r="F859" s="18">
        <v>0.32234680129268223</v>
      </c>
      <c r="G859" s="18">
        <v>0.37293117957642979</v>
      </c>
      <c r="H859" s="20">
        <v>0.34188787678339894</v>
      </c>
      <c r="I859" s="18">
        <v>0.32128161917713333</v>
      </c>
      <c r="J859" s="18">
        <v>0.36288614590416901</v>
      </c>
      <c r="K859" s="136">
        <v>700</v>
      </c>
      <c r="L859" s="136">
        <v>483</v>
      </c>
      <c r="M859" s="18">
        <f t="shared" si="71"/>
        <v>7.0088015070012832E-3</v>
      </c>
      <c r="N859" s="18">
        <f t="shared" si="74"/>
        <v>7.0088015070012832E-3</v>
      </c>
      <c r="O859" s="224">
        <f>AVERAGE(N859:N860)</f>
        <v>7.0088015070025877E-3</v>
      </c>
      <c r="P859" s="19" t="str">
        <f t="shared" si="70"/>
        <v/>
      </c>
      <c r="Q859" s="8" t="b">
        <f t="shared" si="72"/>
        <v>0</v>
      </c>
      <c r="R859" s="9" t="b">
        <f t="shared" si="73"/>
        <v>0</v>
      </c>
      <c r="T859" s="2">
        <f>ROWS(T$855:T859)*4</f>
        <v>20</v>
      </c>
    </row>
    <row r="860" spans="1:20" x14ac:dyDescent="0.25">
      <c r="A860" s="231"/>
      <c r="B860" s="27"/>
      <c r="C860" s="235"/>
      <c r="D860" s="28" t="s">
        <v>45</v>
      </c>
      <c r="E860" s="20">
        <v>0.65110332170959861</v>
      </c>
      <c r="F860" s="18">
        <v>0.62706882042357026</v>
      </c>
      <c r="G860" s="18">
        <v>0.67765319870731777</v>
      </c>
      <c r="H860" s="20">
        <v>0.65811212321660251</v>
      </c>
      <c r="I860" s="18">
        <v>0.63711385409583099</v>
      </c>
      <c r="J860" s="18">
        <v>0.67871838082286662</v>
      </c>
      <c r="K860" s="136">
        <v>1292</v>
      </c>
      <c r="L860" s="136">
        <v>892</v>
      </c>
      <c r="M860" s="18">
        <f t="shared" si="71"/>
        <v>-7.0088015070038923E-3</v>
      </c>
      <c r="N860" s="18">
        <f t="shared" si="74"/>
        <v>7.0088015070038923E-3</v>
      </c>
      <c r="O860" s="224"/>
      <c r="P860" s="19" t="str">
        <f t="shared" si="70"/>
        <v/>
      </c>
      <c r="Q860" s="8" t="b">
        <f t="shared" si="72"/>
        <v>0</v>
      </c>
      <c r="R860" s="9" t="b">
        <f t="shared" si="73"/>
        <v>0</v>
      </c>
      <c r="T860" s="2">
        <f>ROWS(T$855:T860)*4</f>
        <v>24</v>
      </c>
    </row>
    <row r="861" spans="1:20" ht="15" customHeight="1" x14ac:dyDescent="0.25">
      <c r="A861" s="231" t="s">
        <v>267</v>
      </c>
      <c r="B861" s="25" t="s">
        <v>1029</v>
      </c>
      <c r="C861" s="233" t="s">
        <v>462</v>
      </c>
      <c r="D861" s="28" t="s">
        <v>44</v>
      </c>
      <c r="E861" s="20">
        <v>0.66987314696609002</v>
      </c>
      <c r="F861" s="18">
        <v>0.64426285195473421</v>
      </c>
      <c r="G861" s="18">
        <v>0.69423558647113159</v>
      </c>
      <c r="H861" s="20">
        <v>0.70858323209051222</v>
      </c>
      <c r="I861" s="18">
        <v>0.68803302279423206</v>
      </c>
      <c r="J861" s="18">
        <v>0.72790452200309663</v>
      </c>
      <c r="K861" s="136">
        <v>1394</v>
      </c>
      <c r="L861" s="136">
        <v>888</v>
      </c>
      <c r="M861" s="18">
        <f t="shared" si="71"/>
        <v>-3.87100851244222E-2</v>
      </c>
      <c r="N861" s="18">
        <f t="shared" si="74"/>
        <v>3.87100851244222E-2</v>
      </c>
      <c r="O861" s="224">
        <f>AVERAGE(N861:N862)</f>
        <v>3.8710085124421034E-2</v>
      </c>
      <c r="P861" s="19" t="str">
        <f t="shared" si="70"/>
        <v/>
      </c>
      <c r="Q861" s="8" t="b">
        <f t="shared" si="72"/>
        <v>0</v>
      </c>
      <c r="R861" s="9" t="b">
        <f t="shared" si="73"/>
        <v>0</v>
      </c>
      <c r="T861" s="2">
        <f>ROWS(T$855:T861)*4</f>
        <v>28</v>
      </c>
    </row>
    <row r="862" spans="1:20" ht="12.75" customHeight="1" x14ac:dyDescent="0.25">
      <c r="A862" s="231"/>
      <c r="B862" s="27"/>
      <c r="C862" s="235"/>
      <c r="D862" s="28" t="s">
        <v>45</v>
      </c>
      <c r="E862" s="20">
        <v>0.33012685303390876</v>
      </c>
      <c r="F862" s="18">
        <v>0.30576441352886835</v>
      </c>
      <c r="G862" s="18">
        <v>0.35573714804526568</v>
      </c>
      <c r="H862" s="20">
        <v>0.29141676790948889</v>
      </c>
      <c r="I862" s="18">
        <v>0.27160503068999442</v>
      </c>
      <c r="J862" s="18">
        <v>0.31145637138664306</v>
      </c>
      <c r="K862" s="136">
        <v>597</v>
      </c>
      <c r="L862" s="136">
        <v>487</v>
      </c>
      <c r="M862" s="18">
        <f t="shared" si="71"/>
        <v>3.8710085124419868E-2</v>
      </c>
      <c r="N862" s="18">
        <f t="shared" si="74"/>
        <v>3.8710085124419868E-2</v>
      </c>
      <c r="O862" s="224"/>
      <c r="P862" s="19" t="str">
        <f t="shared" si="70"/>
        <v/>
      </c>
      <c r="Q862" s="8" t="b">
        <f t="shared" si="72"/>
        <v>0</v>
      </c>
      <c r="R862" s="9" t="b">
        <f t="shared" si="73"/>
        <v>0</v>
      </c>
      <c r="T862" s="2">
        <f>ROWS(T$855:T862)*4</f>
        <v>32</v>
      </c>
    </row>
    <row r="863" spans="1:20" ht="15" customHeight="1" x14ac:dyDescent="0.25">
      <c r="A863" s="231" t="s">
        <v>267</v>
      </c>
      <c r="B863" s="25" t="s">
        <v>1030</v>
      </c>
      <c r="C863" s="233" t="s">
        <v>463</v>
      </c>
      <c r="D863" s="28" t="s">
        <v>44</v>
      </c>
      <c r="E863" s="20">
        <v>0.49732922985650946</v>
      </c>
      <c r="F863" s="18">
        <v>0.47013366386903077</v>
      </c>
      <c r="G863" s="18">
        <v>0.52159558972835618</v>
      </c>
      <c r="H863" s="20">
        <v>0.51617141978959413</v>
      </c>
      <c r="I863" s="18">
        <v>0.49511902418205311</v>
      </c>
      <c r="J863" s="18">
        <v>0.53724499118944957</v>
      </c>
      <c r="K863" s="136">
        <v>1140</v>
      </c>
      <c r="L863" s="136">
        <v>708</v>
      </c>
      <c r="M863" s="18">
        <f t="shared" si="71"/>
        <v>-1.8842189933084674E-2</v>
      </c>
      <c r="N863" s="18">
        <f t="shared" si="74"/>
        <v>1.8842189933084674E-2</v>
      </c>
      <c r="O863" s="224">
        <f>AVERAGE(N863:N864)</f>
        <v>1.8842189933083481E-2</v>
      </c>
      <c r="P863" s="19" t="str">
        <f t="shared" si="70"/>
        <v/>
      </c>
      <c r="Q863" s="8" t="b">
        <f t="shared" si="72"/>
        <v>0</v>
      </c>
      <c r="R863" s="9" t="b">
        <f t="shared" si="73"/>
        <v>0</v>
      </c>
      <c r="T863" s="2">
        <f>ROWS(T$855:T863)*4</f>
        <v>36</v>
      </c>
    </row>
    <row r="864" spans="1:20" x14ac:dyDescent="0.25">
      <c r="A864" s="231"/>
      <c r="B864" s="27"/>
      <c r="C864" s="235"/>
      <c r="D864" s="28" t="s">
        <v>45</v>
      </c>
      <c r="E864" s="20">
        <v>0.50267077014349004</v>
      </c>
      <c r="F864" s="18">
        <v>0.47909395795094672</v>
      </c>
      <c r="G864" s="18">
        <v>0.53055524618550454</v>
      </c>
      <c r="H864" s="20">
        <v>0.48382858021040775</v>
      </c>
      <c r="I864" s="18">
        <v>0.46275500881055043</v>
      </c>
      <c r="J864" s="18">
        <v>0.50488097581794689</v>
      </c>
      <c r="K864" s="136">
        <v>1033</v>
      </c>
      <c r="L864" s="136">
        <v>757</v>
      </c>
      <c r="M864" s="18">
        <f t="shared" si="71"/>
        <v>1.8842189933082287E-2</v>
      </c>
      <c r="N864" s="18">
        <f t="shared" si="74"/>
        <v>1.8842189933082287E-2</v>
      </c>
      <c r="O864" s="224"/>
      <c r="P864" s="19" t="str">
        <f t="shared" si="70"/>
        <v/>
      </c>
      <c r="Q864" s="8" t="b">
        <f t="shared" si="72"/>
        <v>0</v>
      </c>
      <c r="R864" s="9" t="b">
        <f t="shared" si="73"/>
        <v>0</v>
      </c>
      <c r="T864" s="2">
        <f>ROWS(T$855:T864)*4</f>
        <v>40</v>
      </c>
    </row>
    <row r="865" spans="1:20" ht="15" customHeight="1" x14ac:dyDescent="0.25">
      <c r="A865" s="231" t="s">
        <v>267</v>
      </c>
      <c r="B865" s="25" t="s">
        <v>1031</v>
      </c>
      <c r="C865" s="233" t="s">
        <v>464</v>
      </c>
      <c r="D865" s="28" t="s">
        <v>44</v>
      </c>
      <c r="E865" s="20">
        <v>0.7786304559652022</v>
      </c>
      <c r="F865" s="18">
        <v>0.7567091525239148</v>
      </c>
      <c r="G865" s="18">
        <v>0.79942123604240112</v>
      </c>
      <c r="H865" s="20">
        <v>0.85036414713550523</v>
      </c>
      <c r="I865" s="18">
        <v>0.83467817074714357</v>
      </c>
      <c r="J865" s="18">
        <v>0.86471082437853997</v>
      </c>
      <c r="K865" s="136">
        <v>1854</v>
      </c>
      <c r="L865" s="136">
        <v>1145</v>
      </c>
      <c r="M865" s="18">
        <f t="shared" si="71"/>
        <v>-7.1733691170303038E-2</v>
      </c>
      <c r="N865" s="18">
        <f t="shared" si="74"/>
        <v>7.1733691170303038E-2</v>
      </c>
      <c r="O865" s="224">
        <f>AVERAGE(N865:N866)</f>
        <v>7.1733691170302621E-2</v>
      </c>
      <c r="P865" s="19" t="str">
        <f t="shared" si="70"/>
        <v>TRUE</v>
      </c>
      <c r="Q865" s="8" t="b">
        <f t="shared" si="72"/>
        <v>0</v>
      </c>
      <c r="R865" s="9" t="str">
        <f t="shared" si="73"/>
        <v>TRUE</v>
      </c>
      <c r="T865" s="2">
        <f>ROWS(T$855:T865)*4</f>
        <v>44</v>
      </c>
    </row>
    <row r="866" spans="1:20" x14ac:dyDescent="0.25">
      <c r="A866" s="231"/>
      <c r="B866" s="27"/>
      <c r="C866" s="235"/>
      <c r="D866" s="28" t="s">
        <v>45</v>
      </c>
      <c r="E866" s="20">
        <v>0.22136954403479767</v>
      </c>
      <c r="F866" s="18">
        <v>0.20057876395759894</v>
      </c>
      <c r="G866" s="18">
        <v>0.2432908474760852</v>
      </c>
      <c r="H866" s="20">
        <v>0.14963585286449546</v>
      </c>
      <c r="I866" s="18">
        <v>0.13528917562146009</v>
      </c>
      <c r="J866" s="18">
        <v>0.16532182925285632</v>
      </c>
      <c r="K866" s="136">
        <v>327</v>
      </c>
      <c r="L866" s="136">
        <v>322</v>
      </c>
      <c r="M866" s="18">
        <f t="shared" si="71"/>
        <v>7.1733691170302205E-2</v>
      </c>
      <c r="N866" s="18">
        <f t="shared" si="74"/>
        <v>7.1733691170302205E-2</v>
      </c>
      <c r="O866" s="224"/>
      <c r="P866" s="19" t="str">
        <f t="shared" si="70"/>
        <v>TRUE</v>
      </c>
      <c r="Q866" s="8" t="str">
        <f t="shared" si="72"/>
        <v>TRUE</v>
      </c>
      <c r="R866" s="9" t="b">
        <f t="shared" si="73"/>
        <v>0</v>
      </c>
      <c r="T866" s="2">
        <f>ROWS(T$855:T866)*4</f>
        <v>48</v>
      </c>
    </row>
    <row r="867" spans="1:20" ht="12.75" customHeight="1" x14ac:dyDescent="0.25">
      <c r="A867" s="231" t="s">
        <v>267</v>
      </c>
      <c r="B867" s="25" t="s">
        <v>1032</v>
      </c>
      <c r="C867" s="233" t="s">
        <v>465</v>
      </c>
      <c r="D867" s="28" t="s">
        <v>44</v>
      </c>
      <c r="E867" s="20">
        <v>0.15555534220255363</v>
      </c>
      <c r="F867" s="18">
        <v>0.13655955455305727</v>
      </c>
      <c r="G867" s="18">
        <v>0.17510505580993965</v>
      </c>
      <c r="H867" s="20">
        <v>0.19720396279414051</v>
      </c>
      <c r="I867" s="18">
        <v>0.18007754207112245</v>
      </c>
      <c r="J867" s="18">
        <v>0.21498359373600329</v>
      </c>
      <c r="K867" s="136">
        <v>372</v>
      </c>
      <c r="L867" s="136">
        <v>183</v>
      </c>
      <c r="M867" s="18">
        <f t="shared" si="71"/>
        <v>-4.1648620591586888E-2</v>
      </c>
      <c r="N867" s="18">
        <f t="shared" si="74"/>
        <v>4.1648620591586888E-2</v>
      </c>
      <c r="O867" s="224">
        <f>AVERAGE(N867:N868)</f>
        <v>4.1648620591586402E-2</v>
      </c>
      <c r="P867" s="19" t="str">
        <f t="shared" si="70"/>
        <v>TRUE</v>
      </c>
      <c r="Q867" s="8" t="b">
        <f t="shared" si="72"/>
        <v>0</v>
      </c>
      <c r="R867" s="9" t="str">
        <f t="shared" si="73"/>
        <v>TRUE</v>
      </c>
      <c r="T867" s="2">
        <f>ROWS(T$855:T867)*4</f>
        <v>52</v>
      </c>
    </row>
    <row r="868" spans="1:20" x14ac:dyDescent="0.25">
      <c r="A868" s="231"/>
      <c r="B868" s="27"/>
      <c r="C868" s="235"/>
      <c r="D868" s="28" t="s">
        <v>45</v>
      </c>
      <c r="E868" s="20">
        <v>0.84444465779744604</v>
      </c>
      <c r="F868" s="18">
        <v>0.82489494419006038</v>
      </c>
      <c r="G868" s="18">
        <v>0.86344044544694265</v>
      </c>
      <c r="H868" s="20">
        <v>0.80279603720586012</v>
      </c>
      <c r="I868" s="18">
        <v>0.78501640626399682</v>
      </c>
      <c r="J868" s="18">
        <v>0.81992245792887752</v>
      </c>
      <c r="K868" s="136">
        <v>1619</v>
      </c>
      <c r="L868" s="136">
        <v>1189</v>
      </c>
      <c r="M868" s="18">
        <f t="shared" si="71"/>
        <v>4.1648620591585916E-2</v>
      </c>
      <c r="N868" s="18">
        <f t="shared" si="74"/>
        <v>4.1648620591585916E-2</v>
      </c>
      <c r="O868" s="224"/>
      <c r="P868" s="19" t="str">
        <f t="shared" si="70"/>
        <v>TRUE</v>
      </c>
      <c r="Q868" s="8" t="str">
        <f t="shared" si="72"/>
        <v>TRUE</v>
      </c>
      <c r="R868" s="9" t="b">
        <f t="shared" si="73"/>
        <v>0</v>
      </c>
      <c r="T868" s="2">
        <f>ROWS(T$855:T868)*4</f>
        <v>56</v>
      </c>
    </row>
    <row r="869" spans="1:20" ht="15" customHeight="1" x14ac:dyDescent="0.25">
      <c r="A869" s="231" t="s">
        <v>267</v>
      </c>
      <c r="B869" s="25" t="s">
        <v>1033</v>
      </c>
      <c r="C869" s="233" t="s">
        <v>466</v>
      </c>
      <c r="D869" s="28" t="s">
        <v>44</v>
      </c>
      <c r="E869" s="20">
        <v>0.15415719965454355</v>
      </c>
      <c r="F869" s="18">
        <v>0.13416109789902939</v>
      </c>
      <c r="G869" s="18">
        <v>0.17240385681721426</v>
      </c>
      <c r="H869" s="20">
        <v>0.15624608149990965</v>
      </c>
      <c r="I869" s="18">
        <v>0.14088409986425493</v>
      </c>
      <c r="J869" s="18">
        <v>0.17273698981349894</v>
      </c>
      <c r="K869" s="136">
        <v>294</v>
      </c>
      <c r="L869" s="136">
        <v>185</v>
      </c>
      <c r="M869" s="18">
        <f t="shared" si="71"/>
        <v>-2.0888818453660973E-3</v>
      </c>
      <c r="N869" s="18">
        <f t="shared" si="74"/>
        <v>2.0888818453660973E-3</v>
      </c>
      <c r="O869" s="224">
        <f>AVERAGE(N869:N870)</f>
        <v>2.0888818453660141E-3</v>
      </c>
      <c r="P869" s="19" t="str">
        <f t="shared" si="70"/>
        <v/>
      </c>
      <c r="Q869" s="8" t="b">
        <f t="shared" si="72"/>
        <v>0</v>
      </c>
      <c r="R869" s="9" t="b">
        <f t="shared" si="73"/>
        <v>0</v>
      </c>
      <c r="T869" s="2">
        <f>ROWS(T$855:T869)*4</f>
        <v>60</v>
      </c>
    </row>
    <row r="870" spans="1:20" ht="12.75" customHeight="1" x14ac:dyDescent="0.25">
      <c r="A870" s="231"/>
      <c r="B870" s="27"/>
      <c r="C870" s="235"/>
      <c r="D870" s="28" t="s">
        <v>45</v>
      </c>
      <c r="E870" s="20">
        <v>0.84584280034545611</v>
      </c>
      <c r="F870" s="18">
        <v>0.82759614318278585</v>
      </c>
      <c r="G870" s="18">
        <v>0.86583890210097048</v>
      </c>
      <c r="H870" s="20">
        <v>0.84375391850009018</v>
      </c>
      <c r="I870" s="18">
        <v>0.82726301018650106</v>
      </c>
      <c r="J870" s="18">
        <v>0.85911590013574513</v>
      </c>
      <c r="K870" s="136">
        <v>1700</v>
      </c>
      <c r="L870" s="136">
        <v>1189</v>
      </c>
      <c r="M870" s="18">
        <f t="shared" si="71"/>
        <v>2.0888818453659308E-3</v>
      </c>
      <c r="N870" s="18">
        <f t="shared" si="74"/>
        <v>2.0888818453659308E-3</v>
      </c>
      <c r="O870" s="224"/>
      <c r="P870" s="19" t="str">
        <f t="shared" si="70"/>
        <v/>
      </c>
      <c r="Q870" s="8" t="b">
        <f t="shared" si="72"/>
        <v>0</v>
      </c>
      <c r="R870" s="9" t="b">
        <f t="shared" si="73"/>
        <v>0</v>
      </c>
      <c r="T870" s="2">
        <f>ROWS(T$855:T870)*4</f>
        <v>64</v>
      </c>
    </row>
    <row r="871" spans="1:20" ht="15" customHeight="1" x14ac:dyDescent="0.25">
      <c r="A871" s="231" t="s">
        <v>267</v>
      </c>
      <c r="B871" s="25" t="s">
        <v>1034</v>
      </c>
      <c r="C871" s="233" t="s">
        <v>467</v>
      </c>
      <c r="D871" s="28" t="s">
        <v>44</v>
      </c>
      <c r="E871" s="20">
        <v>0.14352524120554208</v>
      </c>
      <c r="F871" s="18">
        <v>0.12441105081287253</v>
      </c>
      <c r="G871" s="18">
        <v>0.1615640797785084</v>
      </c>
      <c r="H871" s="20">
        <v>0.16111176970138089</v>
      </c>
      <c r="I871" s="18">
        <v>0.14549619842766548</v>
      </c>
      <c r="J871" s="18">
        <v>0.17777677081518484</v>
      </c>
      <c r="K871" s="136">
        <v>312</v>
      </c>
      <c r="L871" s="136">
        <v>178</v>
      </c>
      <c r="M871" s="18">
        <f t="shared" si="71"/>
        <v>-1.7586528495838805E-2</v>
      </c>
      <c r="N871" s="18">
        <f t="shared" si="74"/>
        <v>1.7586528495838805E-2</v>
      </c>
      <c r="O871" s="224">
        <f>AVERAGE(N871:N872)</f>
        <v>1.7586528495837944E-2</v>
      </c>
      <c r="P871" s="19" t="str">
        <f t="shared" si="70"/>
        <v/>
      </c>
      <c r="Q871" s="8" t="b">
        <f t="shared" si="72"/>
        <v>0</v>
      </c>
      <c r="R871" s="9" t="b">
        <f t="shared" si="73"/>
        <v>0</v>
      </c>
      <c r="T871" s="2">
        <f>ROWS(T$855:T871)*4</f>
        <v>68</v>
      </c>
    </row>
    <row r="872" spans="1:20" ht="12.75" customHeight="1" x14ac:dyDescent="0.25">
      <c r="A872" s="231"/>
      <c r="B872" s="27"/>
      <c r="C872" s="235"/>
      <c r="D872" s="28" t="s">
        <v>45</v>
      </c>
      <c r="E872" s="20">
        <v>0.85647475879445722</v>
      </c>
      <c r="F872" s="18">
        <v>0.83843592022149172</v>
      </c>
      <c r="G872" s="18">
        <v>0.87558894918712749</v>
      </c>
      <c r="H872" s="20">
        <v>0.83888823029862014</v>
      </c>
      <c r="I872" s="18">
        <v>0.82222322918481505</v>
      </c>
      <c r="J872" s="18">
        <v>0.85450380157233452</v>
      </c>
      <c r="K872" s="136">
        <v>1677</v>
      </c>
      <c r="L872" s="136">
        <v>1196</v>
      </c>
      <c r="M872" s="18">
        <f t="shared" si="71"/>
        <v>1.7586528495837084E-2</v>
      </c>
      <c r="N872" s="18">
        <f t="shared" si="74"/>
        <v>1.7586528495837084E-2</v>
      </c>
      <c r="O872" s="224"/>
      <c r="P872" s="19" t="str">
        <f t="shared" si="70"/>
        <v/>
      </c>
      <c r="Q872" s="8" t="b">
        <f t="shared" si="72"/>
        <v>0</v>
      </c>
      <c r="R872" s="9" t="b">
        <f t="shared" si="73"/>
        <v>0</v>
      </c>
      <c r="T872" s="2">
        <f>ROWS(T$855:T872)*4</f>
        <v>72</v>
      </c>
    </row>
    <row r="873" spans="1:20" ht="15" customHeight="1" x14ac:dyDescent="0.25">
      <c r="A873" s="231" t="s">
        <v>267</v>
      </c>
      <c r="B873" s="25" t="s">
        <v>1035</v>
      </c>
      <c r="C873" s="233" t="s">
        <v>468</v>
      </c>
      <c r="D873" s="28" t="s">
        <v>44</v>
      </c>
      <c r="E873" s="20">
        <v>0.12169060384550179</v>
      </c>
      <c r="F873" s="18">
        <v>0.10363401380542916</v>
      </c>
      <c r="G873" s="18">
        <v>0.13822004466690252</v>
      </c>
      <c r="H873" s="20">
        <v>0.13712894261545366</v>
      </c>
      <c r="I873" s="18">
        <v>0.12235293713637244</v>
      </c>
      <c r="J873" s="18">
        <v>0.15252161612720705</v>
      </c>
      <c r="K873" s="136">
        <v>261</v>
      </c>
      <c r="L873" s="136">
        <v>139</v>
      </c>
      <c r="M873" s="18">
        <f t="shared" si="71"/>
        <v>-1.5438338769951876E-2</v>
      </c>
      <c r="N873" s="18">
        <f t="shared" si="74"/>
        <v>1.5438338769951876E-2</v>
      </c>
      <c r="O873" s="224">
        <f>AVERAGE(N873:N874)</f>
        <v>1.5438338769951737E-2</v>
      </c>
      <c r="P873" s="19" t="str">
        <f t="shared" si="70"/>
        <v/>
      </c>
      <c r="Q873" s="8" t="b">
        <f t="shared" si="72"/>
        <v>0</v>
      </c>
      <c r="R873" s="9" t="b">
        <f t="shared" si="73"/>
        <v>0</v>
      </c>
      <c r="T873" s="2">
        <f>ROWS(T$855:T873)*4</f>
        <v>76</v>
      </c>
    </row>
    <row r="874" spans="1:20" x14ac:dyDescent="0.25">
      <c r="A874" s="231"/>
      <c r="B874" s="27"/>
      <c r="C874" s="235"/>
      <c r="D874" s="28" t="s">
        <v>45</v>
      </c>
      <c r="E874" s="20">
        <v>0.87830939615449788</v>
      </c>
      <c r="F874" s="18">
        <v>0.86177995533309759</v>
      </c>
      <c r="G874" s="18">
        <v>0.89636598619457086</v>
      </c>
      <c r="H874" s="20">
        <v>0.86287105738454628</v>
      </c>
      <c r="I874" s="18">
        <v>0.84747838387279306</v>
      </c>
      <c r="J874" s="18">
        <v>0.87764706286362748</v>
      </c>
      <c r="K874" s="136">
        <v>1731</v>
      </c>
      <c r="L874" s="136">
        <v>1235</v>
      </c>
      <c r="M874" s="18">
        <f t="shared" si="71"/>
        <v>1.5438338769951598E-2</v>
      </c>
      <c r="N874" s="18">
        <f t="shared" si="74"/>
        <v>1.5438338769951598E-2</v>
      </c>
      <c r="O874" s="224"/>
      <c r="P874" s="19" t="str">
        <f t="shared" si="70"/>
        <v/>
      </c>
      <c r="Q874" s="8" t="b">
        <f t="shared" si="72"/>
        <v>0</v>
      </c>
      <c r="R874" s="9" t="b">
        <f t="shared" si="73"/>
        <v>0</v>
      </c>
      <c r="T874" s="2">
        <f>ROWS(T$855:T874)*4</f>
        <v>80</v>
      </c>
    </row>
    <row r="875" spans="1:20" ht="15" customHeight="1" x14ac:dyDescent="0.25">
      <c r="A875" s="231" t="s">
        <v>267</v>
      </c>
      <c r="B875" s="25" t="s">
        <v>1036</v>
      </c>
      <c r="C875" s="233" t="s">
        <v>469</v>
      </c>
      <c r="D875" s="28" t="s">
        <v>44</v>
      </c>
      <c r="E875" s="20">
        <v>0.39539794982756576</v>
      </c>
      <c r="F875" s="18">
        <v>0.36877622287281897</v>
      </c>
      <c r="G875" s="18">
        <v>0.42075896888517489</v>
      </c>
      <c r="H875" s="20">
        <v>0.52346081549071888</v>
      </c>
      <c r="I875" s="18">
        <v>0.50165355959714897</v>
      </c>
      <c r="J875" s="18">
        <v>0.54551397559978831</v>
      </c>
      <c r="K875" s="136">
        <v>1013</v>
      </c>
      <c r="L875" s="136">
        <v>532</v>
      </c>
      <c r="M875" s="18">
        <f t="shared" si="71"/>
        <v>-0.12806286566315311</v>
      </c>
      <c r="N875" s="18">
        <f t="shared" si="74"/>
        <v>0.12806286566315311</v>
      </c>
      <c r="O875" s="224">
        <f>AVERAGE(N875:N876)</f>
        <v>0.12806286566315153</v>
      </c>
      <c r="P875" s="19" t="str">
        <f t="shared" si="70"/>
        <v>TRUE</v>
      </c>
      <c r="Q875" s="8" t="b">
        <f t="shared" si="72"/>
        <v>0</v>
      </c>
      <c r="R875" s="9" t="str">
        <f t="shared" si="73"/>
        <v>TRUE</v>
      </c>
      <c r="T875" s="2">
        <f>ROWS(T$855:T875)*4</f>
        <v>84</v>
      </c>
    </row>
    <row r="876" spans="1:20" x14ac:dyDescent="0.25">
      <c r="A876" s="231"/>
      <c r="B876" s="27"/>
      <c r="C876" s="235"/>
      <c r="D876" s="28" t="s">
        <v>45</v>
      </c>
      <c r="E876" s="20">
        <v>0.60460205017243274</v>
      </c>
      <c r="F876" s="18">
        <v>0.57924103111482506</v>
      </c>
      <c r="G876" s="18">
        <v>0.63122377712718114</v>
      </c>
      <c r="H876" s="20">
        <v>0.47653918450928279</v>
      </c>
      <c r="I876" s="18">
        <v>0.45448602440021169</v>
      </c>
      <c r="J876" s="18">
        <v>0.49834644040285103</v>
      </c>
      <c r="K876" s="136">
        <v>975</v>
      </c>
      <c r="L876" s="136">
        <v>841</v>
      </c>
      <c r="M876" s="18">
        <f t="shared" si="71"/>
        <v>0.12806286566314995</v>
      </c>
      <c r="N876" s="18">
        <f t="shared" si="74"/>
        <v>0.12806286566314995</v>
      </c>
      <c r="O876" s="224"/>
      <c r="P876" s="19" t="str">
        <f t="shared" si="70"/>
        <v>TRUE</v>
      </c>
      <c r="Q876" s="8" t="str">
        <f t="shared" si="72"/>
        <v>TRUE</v>
      </c>
      <c r="R876" s="9" t="b">
        <f t="shared" si="73"/>
        <v>0</v>
      </c>
      <c r="T876" s="2">
        <f>ROWS(T$855:T876)*4</f>
        <v>88</v>
      </c>
    </row>
    <row r="877" spans="1:20" ht="12.75" customHeight="1" x14ac:dyDescent="0.25">
      <c r="A877" s="231" t="s">
        <v>267</v>
      </c>
      <c r="B877" s="25" t="s">
        <v>1037</v>
      </c>
      <c r="C877" s="233" t="s">
        <v>470</v>
      </c>
      <c r="D877" s="28" t="s">
        <v>44</v>
      </c>
      <c r="E877" s="20">
        <v>0.46731915145256925</v>
      </c>
      <c r="F877" s="18">
        <v>0.42037533644403119</v>
      </c>
      <c r="G877" s="18">
        <v>0.51464483529901384</v>
      </c>
      <c r="H877" s="20">
        <v>0.56383351810919824</v>
      </c>
      <c r="I877" s="18">
        <v>0.52457301780934162</v>
      </c>
      <c r="J877" s="18">
        <v>0.60122289988667754</v>
      </c>
      <c r="K877" s="136">
        <v>356</v>
      </c>
      <c r="L877" s="136">
        <v>204</v>
      </c>
      <c r="M877" s="18">
        <f t="shared" si="71"/>
        <v>-9.6514366656628992E-2</v>
      </c>
      <c r="N877" s="18">
        <f t="shared" si="74"/>
        <v>9.6514366656628992E-2</v>
      </c>
      <c r="O877" s="224">
        <f>AVERAGE(N877:N878)</f>
        <v>9.6514366656629019E-2</v>
      </c>
      <c r="P877" s="19" t="str">
        <f t="shared" si="70"/>
        <v>TRUE</v>
      </c>
      <c r="Q877" s="8" t="b">
        <f t="shared" si="72"/>
        <v>0</v>
      </c>
      <c r="R877" s="9" t="str">
        <f t="shared" si="73"/>
        <v>TRUE</v>
      </c>
      <c r="T877" s="2">
        <f>ROWS(T$855:T877)*4</f>
        <v>92</v>
      </c>
    </row>
    <row r="878" spans="1:20" x14ac:dyDescent="0.25">
      <c r="A878" s="231"/>
      <c r="B878" s="27"/>
      <c r="C878" s="235"/>
      <c r="D878" s="28" t="s">
        <v>45</v>
      </c>
      <c r="E878" s="20">
        <v>0.53268084854742936</v>
      </c>
      <c r="F878" s="18">
        <v>0.48535516470098622</v>
      </c>
      <c r="G878" s="18">
        <v>0.57962466355596876</v>
      </c>
      <c r="H878" s="20">
        <v>0.43616648189080032</v>
      </c>
      <c r="I878" s="18">
        <v>0.39723958049544733</v>
      </c>
      <c r="J878" s="18">
        <v>0.47385842962544467</v>
      </c>
      <c r="K878" s="136">
        <v>271</v>
      </c>
      <c r="L878" s="136">
        <v>217</v>
      </c>
      <c r="M878" s="18">
        <f t="shared" si="71"/>
        <v>9.6514366656629047E-2</v>
      </c>
      <c r="N878" s="18">
        <f t="shared" si="74"/>
        <v>9.6514366656629047E-2</v>
      </c>
      <c r="O878" s="224"/>
      <c r="P878" s="19" t="str">
        <f t="shared" ref="P878:P941" si="75">IF(OR(Q878="TRUE", R878="TRUE"), "TRUE", "")</f>
        <v>TRUE</v>
      </c>
      <c r="Q878" s="8" t="str">
        <f t="shared" si="72"/>
        <v>TRUE</v>
      </c>
      <c r="R878" s="9" t="b">
        <f t="shared" si="73"/>
        <v>0</v>
      </c>
      <c r="T878" s="2">
        <f>ROWS(T$855:T878)*4</f>
        <v>96</v>
      </c>
    </row>
    <row r="879" spans="1:20" ht="15" customHeight="1" x14ac:dyDescent="0.25">
      <c r="A879" s="231" t="s">
        <v>267</v>
      </c>
      <c r="B879" s="25" t="s">
        <v>1038</v>
      </c>
      <c r="C879" s="233" t="s">
        <v>471</v>
      </c>
      <c r="D879" s="28" t="s">
        <v>44</v>
      </c>
      <c r="E879" s="20">
        <v>0.20454985689588553</v>
      </c>
      <c r="F879" s="18">
        <v>0.16506212315322077</v>
      </c>
      <c r="G879" s="18">
        <v>0.24718402135308318</v>
      </c>
      <c r="H879" s="20">
        <v>0.15699642886099885</v>
      </c>
      <c r="I879" s="18">
        <v>0.12755645369211022</v>
      </c>
      <c r="J879" s="18">
        <v>0.18980484799377229</v>
      </c>
      <c r="K879" s="136">
        <v>76</v>
      </c>
      <c r="L879" s="136">
        <v>76</v>
      </c>
      <c r="M879" s="18">
        <f t="shared" si="71"/>
        <v>4.7553428034886686E-2</v>
      </c>
      <c r="N879" s="18">
        <f t="shared" si="74"/>
        <v>4.7553428034886686E-2</v>
      </c>
      <c r="O879" s="224">
        <f>AVERAGE(N879:N880)</f>
        <v>4.7553428034886866E-2</v>
      </c>
      <c r="P879" s="19" t="str">
        <f t="shared" si="75"/>
        <v/>
      </c>
      <c r="Q879" s="8" t="b">
        <f t="shared" si="72"/>
        <v>0</v>
      </c>
      <c r="R879" s="9" t="b">
        <f t="shared" si="73"/>
        <v>0</v>
      </c>
      <c r="T879" s="2">
        <f>ROWS(T$855:T879)*4</f>
        <v>100</v>
      </c>
    </row>
    <row r="880" spans="1:20" x14ac:dyDescent="0.25">
      <c r="A880" s="231"/>
      <c r="B880" s="27"/>
      <c r="C880" s="235"/>
      <c r="D880" s="28" t="s">
        <v>45</v>
      </c>
      <c r="E880" s="20">
        <v>0.79545014310411455</v>
      </c>
      <c r="F880" s="18">
        <v>0.74991870155686258</v>
      </c>
      <c r="G880" s="18">
        <v>0.83244288136790634</v>
      </c>
      <c r="H880" s="20">
        <v>0.8430035711390016</v>
      </c>
      <c r="I880" s="18">
        <v>0.81019515200622783</v>
      </c>
      <c r="J880" s="18">
        <v>0.87244354630788978</v>
      </c>
      <c r="K880" s="136">
        <v>433</v>
      </c>
      <c r="L880" s="136">
        <v>283</v>
      </c>
      <c r="M880" s="18">
        <f t="shared" si="71"/>
        <v>-4.7553428034887046E-2</v>
      </c>
      <c r="N880" s="18">
        <f t="shared" si="74"/>
        <v>4.7553428034887046E-2</v>
      </c>
      <c r="O880" s="224"/>
      <c r="P880" s="19" t="str">
        <f t="shared" si="75"/>
        <v/>
      </c>
      <c r="Q880" s="8" t="b">
        <f t="shared" si="72"/>
        <v>0</v>
      </c>
      <c r="R880" s="9" t="b">
        <f t="shared" si="73"/>
        <v>0</v>
      </c>
      <c r="T880" s="2">
        <f>ROWS(T$855:T880)*4</f>
        <v>104</v>
      </c>
    </row>
    <row r="881" spans="1:20" ht="15" customHeight="1" x14ac:dyDescent="0.25">
      <c r="A881" s="231" t="s">
        <v>267</v>
      </c>
      <c r="B881" s="25" t="s">
        <v>1039</v>
      </c>
      <c r="C881" s="233" t="s">
        <v>472</v>
      </c>
      <c r="D881" s="28" t="s">
        <v>44</v>
      </c>
      <c r="E881" s="20">
        <v>0.70259623730847964</v>
      </c>
      <c r="F881" s="18">
        <v>0.65950207428108953</v>
      </c>
      <c r="G881" s="18">
        <v>0.74568179334649853</v>
      </c>
      <c r="H881" s="20">
        <v>0.71315174315467478</v>
      </c>
      <c r="I881" s="18">
        <v>0.67626736494939377</v>
      </c>
      <c r="J881" s="18">
        <v>0.74598577546722211</v>
      </c>
      <c r="K881" s="136">
        <v>455</v>
      </c>
      <c r="L881" s="136">
        <v>299</v>
      </c>
      <c r="M881" s="18">
        <f t="shared" si="71"/>
        <v>-1.0555505846195135E-2</v>
      </c>
      <c r="N881" s="18">
        <f t="shared" si="74"/>
        <v>1.0555505846195135E-2</v>
      </c>
      <c r="O881" s="224">
        <f>AVERAGE(N881:N882)</f>
        <v>1.0555505846196162E-2</v>
      </c>
      <c r="P881" s="19" t="str">
        <f t="shared" si="75"/>
        <v/>
      </c>
      <c r="Q881" s="8" t="b">
        <f t="shared" si="72"/>
        <v>0</v>
      </c>
      <c r="R881" s="9" t="b">
        <f t="shared" si="73"/>
        <v>0</v>
      </c>
      <c r="T881" s="2">
        <f>ROWS(T$855:T881)*4</f>
        <v>108</v>
      </c>
    </row>
    <row r="882" spans="1:20" ht="12.75" customHeight="1" x14ac:dyDescent="0.25">
      <c r="A882" s="231"/>
      <c r="B882" s="27"/>
      <c r="C882" s="235"/>
      <c r="D882" s="28" t="s">
        <v>45</v>
      </c>
      <c r="E882" s="20">
        <v>0.29740376269152025</v>
      </c>
      <c r="F882" s="18">
        <v>0.25431820665350141</v>
      </c>
      <c r="G882" s="18">
        <v>0.34049792571891047</v>
      </c>
      <c r="H882" s="20">
        <v>0.28684825684532306</v>
      </c>
      <c r="I882" s="18">
        <v>0.25252908195826185</v>
      </c>
      <c r="J882" s="18">
        <v>0.32213563572625181</v>
      </c>
      <c r="K882" s="136">
        <v>176</v>
      </c>
      <c r="L882" s="136">
        <v>123</v>
      </c>
      <c r="M882" s="18">
        <f t="shared" si="71"/>
        <v>1.0555505846197188E-2</v>
      </c>
      <c r="N882" s="18">
        <f t="shared" si="74"/>
        <v>1.0555505846197188E-2</v>
      </c>
      <c r="O882" s="224"/>
      <c r="P882" s="19" t="str">
        <f t="shared" si="75"/>
        <v/>
      </c>
      <c r="Q882" s="8" t="b">
        <f t="shared" si="72"/>
        <v>0</v>
      </c>
      <c r="R882" s="9" t="b">
        <f t="shared" si="73"/>
        <v>0</v>
      </c>
      <c r="T882" s="2">
        <f>ROWS(T$855:T882)*4</f>
        <v>112</v>
      </c>
    </row>
    <row r="883" spans="1:20" ht="15" customHeight="1" x14ac:dyDescent="0.25">
      <c r="A883" s="231" t="s">
        <v>267</v>
      </c>
      <c r="B883" s="25" t="s">
        <v>1040</v>
      </c>
      <c r="C883" s="233" t="s">
        <v>473</v>
      </c>
      <c r="D883" s="28" t="s">
        <v>44</v>
      </c>
      <c r="E883" s="20">
        <v>0.60662589430004477</v>
      </c>
      <c r="F883" s="18">
        <v>0.55538356528486632</v>
      </c>
      <c r="G883" s="18">
        <v>0.65491326698116037</v>
      </c>
      <c r="H883" s="20">
        <v>0.55218583476655514</v>
      </c>
      <c r="I883" s="18">
        <v>0.50887383671112885</v>
      </c>
      <c r="J883" s="18">
        <v>0.59400262948919968</v>
      </c>
      <c r="K883" s="136">
        <v>289</v>
      </c>
      <c r="L883" s="136">
        <v>222</v>
      </c>
      <c r="M883" s="18">
        <f t="shared" si="71"/>
        <v>5.4440059533489626E-2</v>
      </c>
      <c r="N883" s="18">
        <f t="shared" si="74"/>
        <v>5.4440059533489626E-2</v>
      </c>
      <c r="O883" s="224">
        <f>AVERAGE(N883:N884)</f>
        <v>5.4440059533490404E-2</v>
      </c>
      <c r="P883" s="19" t="str">
        <f t="shared" si="75"/>
        <v/>
      </c>
      <c r="Q883" s="8" t="b">
        <f t="shared" si="72"/>
        <v>0</v>
      </c>
      <c r="R883" s="9" t="b">
        <f t="shared" si="73"/>
        <v>0</v>
      </c>
      <c r="T883" s="2">
        <f>ROWS(T$855:T883)*4</f>
        <v>116</v>
      </c>
    </row>
    <row r="884" spans="1:20" ht="12.75" customHeight="1" x14ac:dyDescent="0.25">
      <c r="A884" s="231"/>
      <c r="B884" s="27"/>
      <c r="C884" s="235"/>
      <c r="D884" s="28" t="s">
        <v>45</v>
      </c>
      <c r="E884" s="20">
        <v>0.3933741056999539</v>
      </c>
      <c r="F884" s="18">
        <v>0.34508673301883958</v>
      </c>
      <c r="G884" s="18">
        <v>0.44461643471513368</v>
      </c>
      <c r="H884" s="20">
        <v>0.44781416523344508</v>
      </c>
      <c r="I884" s="18">
        <v>0.40599737051080032</v>
      </c>
      <c r="J884" s="18">
        <v>0.49112616328887115</v>
      </c>
      <c r="K884" s="136">
        <v>221</v>
      </c>
      <c r="L884" s="136">
        <v>138</v>
      </c>
      <c r="M884" s="18">
        <f t="shared" si="71"/>
        <v>-5.4440059533491181E-2</v>
      </c>
      <c r="N884" s="18">
        <f t="shared" si="74"/>
        <v>5.4440059533491181E-2</v>
      </c>
      <c r="O884" s="224"/>
      <c r="P884" s="19" t="str">
        <f t="shared" si="75"/>
        <v/>
      </c>
      <c r="Q884" s="8" t="b">
        <f t="shared" si="72"/>
        <v>0</v>
      </c>
      <c r="R884" s="9" t="b">
        <f t="shared" si="73"/>
        <v>0</v>
      </c>
      <c r="T884" s="2">
        <f>ROWS(T$855:T884)*4</f>
        <v>120</v>
      </c>
    </row>
    <row r="885" spans="1:20" ht="15" customHeight="1" x14ac:dyDescent="0.25">
      <c r="A885" s="231" t="s">
        <v>267</v>
      </c>
      <c r="B885" s="25" t="s">
        <v>1041</v>
      </c>
      <c r="C885" s="233" t="s">
        <v>474</v>
      </c>
      <c r="D885" s="28" t="s">
        <v>44</v>
      </c>
      <c r="E885" s="20">
        <v>0.13005615157202047</v>
      </c>
      <c r="F885" s="18">
        <v>9.9332014208602187E-2</v>
      </c>
      <c r="G885" s="18">
        <v>0.16268009427245322</v>
      </c>
      <c r="H885" s="20">
        <v>0.11216131375244169</v>
      </c>
      <c r="I885" s="18">
        <v>8.9351752280388302E-2</v>
      </c>
      <c r="J885" s="18">
        <v>0.13808136939771842</v>
      </c>
      <c r="K885" s="136">
        <v>65</v>
      </c>
      <c r="L885" s="136">
        <v>55</v>
      </c>
      <c r="M885" s="18">
        <f t="shared" si="71"/>
        <v>1.7894837819578777E-2</v>
      </c>
      <c r="N885" s="18">
        <f t="shared" si="74"/>
        <v>1.7894837819578777E-2</v>
      </c>
      <c r="O885" s="224">
        <f>AVERAGE(N885:N886)</f>
        <v>1.7894837819578506E-2</v>
      </c>
      <c r="P885" s="19" t="str">
        <f t="shared" si="75"/>
        <v/>
      </c>
      <c r="Q885" s="8" t="b">
        <f t="shared" si="72"/>
        <v>0</v>
      </c>
      <c r="R885" s="9" t="b">
        <f t="shared" si="73"/>
        <v>0</v>
      </c>
      <c r="T885" s="2">
        <f>ROWS(T$855:T885)*4</f>
        <v>124</v>
      </c>
    </row>
    <row r="886" spans="1:20" ht="12.75" customHeight="1" x14ac:dyDescent="0.25">
      <c r="A886" s="231"/>
      <c r="B886" s="27"/>
      <c r="C886" s="235"/>
      <c r="D886" s="28" t="s">
        <v>45</v>
      </c>
      <c r="E886" s="20">
        <v>0.86994384842797956</v>
      </c>
      <c r="F886" s="18">
        <v>0.83475701868008079</v>
      </c>
      <c r="G886" s="18">
        <v>0.89858936548562329</v>
      </c>
      <c r="H886" s="20">
        <v>0.8878386862475578</v>
      </c>
      <c r="I886" s="18">
        <v>0.86191863060228158</v>
      </c>
      <c r="J886" s="18">
        <v>0.91064824771961173</v>
      </c>
      <c r="K886" s="136">
        <v>564</v>
      </c>
      <c r="L886" s="136">
        <v>366</v>
      </c>
      <c r="M886" s="18">
        <f t="shared" si="71"/>
        <v>-1.7894837819578235E-2</v>
      </c>
      <c r="N886" s="18">
        <f t="shared" si="74"/>
        <v>1.7894837819578235E-2</v>
      </c>
      <c r="O886" s="224"/>
      <c r="P886" s="19" t="str">
        <f t="shared" si="75"/>
        <v/>
      </c>
      <c r="Q886" s="8" t="b">
        <f t="shared" si="72"/>
        <v>0</v>
      </c>
      <c r="R886" s="9" t="b">
        <f t="shared" si="73"/>
        <v>0</v>
      </c>
      <c r="T886" s="2">
        <f>ROWS(T$855:T886)*4</f>
        <v>128</v>
      </c>
    </row>
    <row r="887" spans="1:20" x14ac:dyDescent="0.25">
      <c r="A887" s="231" t="s">
        <v>267</v>
      </c>
      <c r="B887" s="25" t="s">
        <v>1042</v>
      </c>
      <c r="C887" s="233" t="s">
        <v>475</v>
      </c>
      <c r="D887" s="28" t="s">
        <v>13</v>
      </c>
      <c r="E887" s="20">
        <v>0.22430473409220755</v>
      </c>
      <c r="F887" s="18">
        <v>0.20323746114934343</v>
      </c>
      <c r="G887" s="18">
        <v>0.24613839357586809</v>
      </c>
      <c r="H887" s="20">
        <v>0.28892205381168895</v>
      </c>
      <c r="I887" s="18">
        <v>0.26998076847583874</v>
      </c>
      <c r="J887" s="18">
        <v>0.30805233322245129</v>
      </c>
      <c r="K887" s="136">
        <v>629</v>
      </c>
      <c r="L887" s="136">
        <v>341</v>
      </c>
      <c r="M887" s="18">
        <f t="shared" si="71"/>
        <v>-6.4617319719481398E-2</v>
      </c>
      <c r="N887" s="18">
        <f t="shared" si="74"/>
        <v>6.4617319719481398E-2</v>
      </c>
      <c r="O887" s="224">
        <f>AVERAGE(N887:N888)</f>
        <v>6.4617319719480329E-2</v>
      </c>
      <c r="P887" s="19" t="str">
        <f t="shared" si="75"/>
        <v>TRUE</v>
      </c>
      <c r="Q887" s="8" t="b">
        <f t="shared" si="72"/>
        <v>0</v>
      </c>
      <c r="R887" s="9" t="str">
        <f t="shared" si="73"/>
        <v>TRUE</v>
      </c>
      <c r="T887" s="2">
        <f>ROWS(T$855:T887)*4</f>
        <v>132</v>
      </c>
    </row>
    <row r="888" spans="1:20" x14ac:dyDescent="0.25">
      <c r="A888" s="231"/>
      <c r="B888" s="27"/>
      <c r="C888" s="235"/>
      <c r="D888" s="28" t="s">
        <v>14</v>
      </c>
      <c r="E888" s="20">
        <v>0.77569526590779214</v>
      </c>
      <c r="F888" s="18">
        <v>0.75386160642413191</v>
      </c>
      <c r="G888" s="18">
        <v>0.79676253885065651</v>
      </c>
      <c r="H888" s="20">
        <v>0.71107794618831288</v>
      </c>
      <c r="I888" s="18">
        <v>0.69147952304942739</v>
      </c>
      <c r="J888" s="18">
        <v>0.72956905768119418</v>
      </c>
      <c r="K888" s="136">
        <v>1558</v>
      </c>
      <c r="L888" s="136">
        <v>1126</v>
      </c>
      <c r="M888" s="18">
        <f t="shared" si="71"/>
        <v>6.461731971947926E-2</v>
      </c>
      <c r="N888" s="18">
        <f t="shared" si="74"/>
        <v>6.461731971947926E-2</v>
      </c>
      <c r="O888" s="224"/>
      <c r="P888" s="19" t="str">
        <f t="shared" si="75"/>
        <v>TRUE</v>
      </c>
      <c r="Q888" s="8" t="str">
        <f t="shared" si="72"/>
        <v>TRUE</v>
      </c>
      <c r="R888" s="9" t="b">
        <f t="shared" si="73"/>
        <v>0</v>
      </c>
      <c r="T888" s="2">
        <f>ROWS(T$855:T888)*4</f>
        <v>136</v>
      </c>
    </row>
    <row r="889" spans="1:20" ht="15" customHeight="1" x14ac:dyDescent="0.25">
      <c r="A889" s="231" t="s">
        <v>267</v>
      </c>
      <c r="B889" s="25" t="s">
        <v>1043</v>
      </c>
      <c r="C889" s="233" t="s">
        <v>476</v>
      </c>
      <c r="D889" s="28" t="s">
        <v>13</v>
      </c>
      <c r="E889" s="20">
        <v>0.24763452846893638</v>
      </c>
      <c r="F889" s="18">
        <v>0.22604720152545468</v>
      </c>
      <c r="G889" s="18">
        <v>0.27047346401739913</v>
      </c>
      <c r="H889" s="20">
        <v>0.23607144756685844</v>
      </c>
      <c r="I889" s="18">
        <v>0.21837956833167244</v>
      </c>
      <c r="J889" s="18">
        <v>0.25404700878412811</v>
      </c>
      <c r="K889" s="136">
        <v>515</v>
      </c>
      <c r="L889" s="136">
        <v>340</v>
      </c>
      <c r="M889" s="18">
        <f t="shared" si="71"/>
        <v>1.1563080902077943E-2</v>
      </c>
      <c r="N889" s="18">
        <f t="shared" si="74"/>
        <v>1.1563080902077943E-2</v>
      </c>
      <c r="O889" s="224">
        <f>AVERAGE(N889:N890)</f>
        <v>1.1563080902079095E-2</v>
      </c>
      <c r="P889" s="19" t="str">
        <f t="shared" si="75"/>
        <v/>
      </c>
      <c r="Q889" s="8" t="b">
        <f t="shared" si="72"/>
        <v>0</v>
      </c>
      <c r="R889" s="9" t="b">
        <f t="shared" si="73"/>
        <v>0</v>
      </c>
      <c r="T889" s="2">
        <f>ROWS(T$855:T889)*4</f>
        <v>140</v>
      </c>
    </row>
    <row r="890" spans="1:20" x14ac:dyDescent="0.25">
      <c r="A890" s="231"/>
      <c r="B890" s="27"/>
      <c r="C890" s="235"/>
      <c r="D890" s="28" t="s">
        <v>14</v>
      </c>
      <c r="E890" s="20">
        <v>0.75236547153106315</v>
      </c>
      <c r="F890" s="18">
        <v>0.72952653598260087</v>
      </c>
      <c r="G890" s="18">
        <v>0.77395279847454534</v>
      </c>
      <c r="H890" s="20">
        <v>0.76392855243314339</v>
      </c>
      <c r="I890" s="18">
        <v>0.74548184016801544</v>
      </c>
      <c r="J890" s="18">
        <v>0.78117326506973783</v>
      </c>
      <c r="K890" s="136">
        <v>1672</v>
      </c>
      <c r="L890" s="136">
        <v>1126</v>
      </c>
      <c r="M890" s="18">
        <f t="shared" si="71"/>
        <v>-1.1563080902080247E-2</v>
      </c>
      <c r="N890" s="18">
        <f t="shared" si="74"/>
        <v>1.1563080902080247E-2</v>
      </c>
      <c r="O890" s="224"/>
      <c r="P890" s="19" t="str">
        <f t="shared" si="75"/>
        <v/>
      </c>
      <c r="Q890" s="8" t="b">
        <f t="shared" si="72"/>
        <v>0</v>
      </c>
      <c r="R890" s="9" t="b">
        <f t="shared" si="73"/>
        <v>0</v>
      </c>
      <c r="T890" s="2">
        <f>ROWS(T$855:T890)*4</f>
        <v>144</v>
      </c>
    </row>
    <row r="891" spans="1:20" ht="12.75" customHeight="1" x14ac:dyDescent="0.25">
      <c r="A891" s="231" t="s">
        <v>267</v>
      </c>
      <c r="B891" s="25" t="s">
        <v>1044</v>
      </c>
      <c r="C891" s="233" t="s">
        <v>477</v>
      </c>
      <c r="D891" s="28" t="s">
        <v>13</v>
      </c>
      <c r="E891" s="20">
        <v>3.2646499330967742E-2</v>
      </c>
      <c r="F891" s="18">
        <v>2.2851134862488898E-2</v>
      </c>
      <c r="G891" s="18">
        <v>4.3847161955107961E-2</v>
      </c>
      <c r="H891" s="20">
        <v>3.5892431043923957E-2</v>
      </c>
      <c r="I891" s="18">
        <v>2.7957974246836076E-2</v>
      </c>
      <c r="J891" s="18">
        <v>4.5945996781832532E-2</v>
      </c>
      <c r="K891" s="136">
        <v>58</v>
      </c>
      <c r="L891" s="136">
        <v>35</v>
      </c>
      <c r="M891" s="18">
        <f t="shared" si="71"/>
        <v>-3.2459317129562154E-3</v>
      </c>
      <c r="N891" s="18">
        <f t="shared" si="74"/>
        <v>3.2459317129562154E-3</v>
      </c>
      <c r="O891" s="224">
        <f>AVERAGE(N891:N892)</f>
        <v>3.2459317129560836E-3</v>
      </c>
      <c r="P891" s="19" t="str">
        <f t="shared" si="75"/>
        <v/>
      </c>
      <c r="Q891" s="8" t="b">
        <f t="shared" si="72"/>
        <v>0</v>
      </c>
      <c r="R891" s="9" t="b">
        <f t="shared" si="73"/>
        <v>0</v>
      </c>
      <c r="T891" s="2">
        <f>ROWS(T$855:T891)*4</f>
        <v>148</v>
      </c>
    </row>
    <row r="892" spans="1:20" x14ac:dyDescent="0.25">
      <c r="A892" s="231"/>
      <c r="B892" s="27"/>
      <c r="C892" s="235"/>
      <c r="D892" s="28" t="s">
        <v>14</v>
      </c>
      <c r="E892" s="20">
        <v>0.96735350066903225</v>
      </c>
      <c r="F892" s="18">
        <v>0.95615283804489204</v>
      </c>
      <c r="G892" s="18">
        <v>0.97714886513751109</v>
      </c>
      <c r="H892" s="20">
        <v>0.9641075689560763</v>
      </c>
      <c r="I892" s="18">
        <v>0.95472744525807007</v>
      </c>
      <c r="J892" s="18">
        <v>0.97257132721601214</v>
      </c>
      <c r="K892" s="136">
        <v>1613</v>
      </c>
      <c r="L892" s="136">
        <v>1091</v>
      </c>
      <c r="M892" s="18">
        <f t="shared" si="71"/>
        <v>3.2459317129559517E-3</v>
      </c>
      <c r="N892" s="18">
        <f t="shared" si="74"/>
        <v>3.2459317129559517E-3</v>
      </c>
      <c r="O892" s="224"/>
      <c r="P892" s="19" t="str">
        <f t="shared" si="75"/>
        <v/>
      </c>
      <c r="Q892" s="8" t="b">
        <f t="shared" si="72"/>
        <v>0</v>
      </c>
      <c r="R892" s="9" t="b">
        <f t="shared" si="73"/>
        <v>0</v>
      </c>
      <c r="T892" s="2">
        <f>ROWS(T$855:T892)*4</f>
        <v>152</v>
      </c>
    </row>
    <row r="893" spans="1:20" ht="12.75" customHeight="1" x14ac:dyDescent="0.25">
      <c r="A893" s="231" t="s">
        <v>267</v>
      </c>
      <c r="B893" s="25" t="s">
        <v>1045</v>
      </c>
      <c r="C893" s="233" t="s">
        <v>478</v>
      </c>
      <c r="D893" s="28" t="s">
        <v>110</v>
      </c>
      <c r="E893" s="20">
        <v>0.1196372607004005</v>
      </c>
      <c r="F893" s="18">
        <v>0.10338831354543788</v>
      </c>
      <c r="G893" s="18">
        <v>0.13675018050666132</v>
      </c>
      <c r="H893" s="20">
        <v>0.14602400268365934</v>
      </c>
      <c r="I893" s="18">
        <v>0.13183275346626266</v>
      </c>
      <c r="J893" s="18">
        <v>0.16152185455736601</v>
      </c>
      <c r="K893" s="136">
        <v>322</v>
      </c>
      <c r="L893" s="136">
        <v>163</v>
      </c>
      <c r="M893" s="18">
        <f t="shared" si="71"/>
        <v>-2.6386741983258841E-2</v>
      </c>
      <c r="N893" s="18">
        <f t="shared" si="74"/>
        <v>2.6386741983258841E-2</v>
      </c>
      <c r="O893" s="224">
        <f>AVERAGE(N893:N897)</f>
        <v>3.4456238543221059E-2</v>
      </c>
      <c r="P893" s="19" t="str">
        <f t="shared" si="75"/>
        <v/>
      </c>
      <c r="Q893" s="8" t="b">
        <f t="shared" si="72"/>
        <v>0</v>
      </c>
      <c r="R893" s="9" t="b">
        <f t="shared" si="73"/>
        <v>0</v>
      </c>
      <c r="T893" s="2">
        <f>ROWS(T$855:T893)*4</f>
        <v>156</v>
      </c>
    </row>
    <row r="894" spans="1:20" x14ac:dyDescent="0.25">
      <c r="A894" s="231"/>
      <c r="B894" s="26"/>
      <c r="C894" s="234"/>
      <c r="D894" s="28" t="s">
        <v>284</v>
      </c>
      <c r="E894" s="20">
        <v>0.23340742338061107</v>
      </c>
      <c r="F894" s="18">
        <v>0.21188744194749817</v>
      </c>
      <c r="G894" s="18">
        <v>0.25538370290229762</v>
      </c>
      <c r="H894" s="20">
        <v>0.28756433019951827</v>
      </c>
      <c r="I894" s="18">
        <v>0.26863039007217215</v>
      </c>
      <c r="J894" s="18">
        <v>0.30664775891002782</v>
      </c>
      <c r="K894" s="136">
        <v>646</v>
      </c>
      <c r="L894" s="136">
        <v>349</v>
      </c>
      <c r="M894" s="18">
        <f t="shared" si="71"/>
        <v>-5.4156906818907197E-2</v>
      </c>
      <c r="N894" s="18">
        <f t="shared" si="74"/>
        <v>5.4156906818907197E-2</v>
      </c>
      <c r="O894" s="224">
        <f>AVERAGE(N894:N898)</f>
        <v>3.3394927997573882E-2</v>
      </c>
      <c r="P894" s="19" t="str">
        <f t="shared" si="75"/>
        <v>TRUE</v>
      </c>
      <c r="Q894" s="8" t="b">
        <f t="shared" si="72"/>
        <v>0</v>
      </c>
      <c r="R894" s="9" t="str">
        <f t="shared" si="73"/>
        <v>TRUE</v>
      </c>
      <c r="T894" s="2">
        <f>ROWS(T$855:T894)*4</f>
        <v>160</v>
      </c>
    </row>
    <row r="895" spans="1:20" x14ac:dyDescent="0.25">
      <c r="A895" s="231"/>
      <c r="B895" s="26"/>
      <c r="C895" s="234"/>
      <c r="D895" s="28" t="s">
        <v>479</v>
      </c>
      <c r="E895" s="20">
        <v>0.34095388105695323</v>
      </c>
      <c r="F895" s="18">
        <v>0.31798494954001549</v>
      </c>
      <c r="G895" s="18">
        <v>0.366782753992698</v>
      </c>
      <c r="H895" s="20">
        <v>0.34655082861284109</v>
      </c>
      <c r="I895" s="18">
        <v>0.32688051230566367</v>
      </c>
      <c r="J895" s="18">
        <v>0.36686060033157813</v>
      </c>
      <c r="K895" s="136">
        <v>729</v>
      </c>
      <c r="L895" s="136">
        <v>503</v>
      </c>
      <c r="M895" s="18">
        <f t="shared" si="71"/>
        <v>-5.5969475558878545E-3</v>
      </c>
      <c r="N895" s="18">
        <f t="shared" si="74"/>
        <v>5.5969475558878545E-3</v>
      </c>
      <c r="O895" s="224"/>
      <c r="P895" s="19" t="str">
        <f t="shared" si="75"/>
        <v/>
      </c>
      <c r="Q895" s="8" t="b">
        <f t="shared" si="72"/>
        <v>0</v>
      </c>
      <c r="R895" s="9" t="b">
        <f t="shared" si="73"/>
        <v>0</v>
      </c>
      <c r="T895" s="2">
        <f>ROWS(T$855:T895)*4</f>
        <v>164</v>
      </c>
    </row>
    <row r="896" spans="1:20" x14ac:dyDescent="0.25">
      <c r="A896" s="231"/>
      <c r="B896" s="26"/>
      <c r="C896" s="234"/>
      <c r="D896" s="28" t="s">
        <v>283</v>
      </c>
      <c r="E896" s="20">
        <v>0.13764787915304558</v>
      </c>
      <c r="F896" s="18">
        <v>0.12091020983298711</v>
      </c>
      <c r="G896" s="18">
        <v>0.156395474918268</v>
      </c>
      <c r="H896" s="20">
        <v>0.1082233475462618</v>
      </c>
      <c r="I896" s="18">
        <v>9.5521649536808001E-2</v>
      </c>
      <c r="J896" s="18">
        <v>0.12161254439673519</v>
      </c>
      <c r="K896" s="136">
        <v>243</v>
      </c>
      <c r="L896" s="136">
        <v>209</v>
      </c>
      <c r="M896" s="18">
        <f t="shared" si="71"/>
        <v>2.942453160678378E-2</v>
      </c>
      <c r="N896" s="18">
        <f t="shared" si="74"/>
        <v>2.942453160678378E-2</v>
      </c>
      <c r="O896" s="224"/>
      <c r="P896" s="19" t="str">
        <f t="shared" si="75"/>
        <v/>
      </c>
      <c r="Q896" s="8" t="b">
        <f t="shared" si="72"/>
        <v>0</v>
      </c>
      <c r="R896" s="9" t="b">
        <f t="shared" si="73"/>
        <v>0</v>
      </c>
      <c r="T896" s="2">
        <f>ROWS(T$855:T896)*4</f>
        <v>168</v>
      </c>
    </row>
    <row r="897" spans="1:20" x14ac:dyDescent="0.25">
      <c r="A897" s="231"/>
      <c r="B897" s="27"/>
      <c r="C897" s="235"/>
      <c r="D897" s="28" t="s">
        <v>349</v>
      </c>
      <c r="E897" s="20">
        <v>0.16835355570898944</v>
      </c>
      <c r="F897" s="18">
        <v>0.14969055314543944</v>
      </c>
      <c r="G897" s="18">
        <v>0.18818385223535963</v>
      </c>
      <c r="H897" s="20">
        <v>0.11163749095772182</v>
      </c>
      <c r="I897" s="18">
        <v>9.9002408062809688E-2</v>
      </c>
      <c r="J897" s="18">
        <v>0.12547833386367435</v>
      </c>
      <c r="K897" s="136">
        <v>247</v>
      </c>
      <c r="L897" s="136">
        <v>243</v>
      </c>
      <c r="M897" s="18">
        <f t="shared" si="71"/>
        <v>5.6716064751267614E-2</v>
      </c>
      <c r="N897" s="18">
        <f t="shared" si="74"/>
        <v>5.6716064751267614E-2</v>
      </c>
      <c r="O897" s="224"/>
      <c r="P897" s="19" t="str">
        <f t="shared" si="75"/>
        <v>TRUE</v>
      </c>
      <c r="Q897" s="8" t="str">
        <f t="shared" si="72"/>
        <v>TRUE</v>
      </c>
      <c r="R897" s="9" t="b">
        <f t="shared" si="73"/>
        <v>0</v>
      </c>
      <c r="T897" s="2">
        <f>ROWS(T$855:T897)*4</f>
        <v>172</v>
      </c>
    </row>
    <row r="898" spans="1:20" ht="9" customHeight="1" x14ac:dyDescent="0.25">
      <c r="A898" s="231" t="s">
        <v>267</v>
      </c>
      <c r="B898" s="25" t="s">
        <v>1046</v>
      </c>
      <c r="C898" s="233" t="s">
        <v>480</v>
      </c>
      <c r="D898" s="28" t="s">
        <v>110</v>
      </c>
      <c r="E898" s="20">
        <v>0.12450025158262137</v>
      </c>
      <c r="F898" s="18">
        <v>0.10727163359511142</v>
      </c>
      <c r="G898" s="18">
        <v>0.14112623806802382</v>
      </c>
      <c r="H898" s="20">
        <v>0.10342006232759843</v>
      </c>
      <c r="I898" s="18">
        <v>9.1177392583568204E-2</v>
      </c>
      <c r="J898" s="18">
        <v>0.11677361548384224</v>
      </c>
      <c r="K898" s="136">
        <v>223</v>
      </c>
      <c r="L898" s="136">
        <v>153</v>
      </c>
      <c r="M898" s="18">
        <f t="shared" si="71"/>
        <v>2.1080189255022946E-2</v>
      </c>
      <c r="N898" s="18">
        <f t="shared" si="74"/>
        <v>2.1080189255022946E-2</v>
      </c>
      <c r="O898" s="224">
        <f>AVERAGE(N898:N902)</f>
        <v>1.1620846593257256E-2</v>
      </c>
      <c r="P898" s="19" t="str">
        <f t="shared" si="75"/>
        <v/>
      </c>
      <c r="Q898" s="8" t="b">
        <f t="shared" si="72"/>
        <v>0</v>
      </c>
      <c r="R898" s="9" t="b">
        <f t="shared" si="73"/>
        <v>0</v>
      </c>
      <c r="T898" s="2">
        <f>ROWS(T$855:T898)*4</f>
        <v>176</v>
      </c>
    </row>
    <row r="899" spans="1:20" ht="12.75" customHeight="1" x14ac:dyDescent="0.25">
      <c r="A899" s="231" t="s">
        <v>353</v>
      </c>
      <c r="B899" s="26"/>
      <c r="C899" s="234"/>
      <c r="D899" s="28" t="s">
        <v>284</v>
      </c>
      <c r="E899" s="20">
        <v>0.1917593396592292</v>
      </c>
      <c r="F899" s="18">
        <v>0.17142759859492496</v>
      </c>
      <c r="G899" s="18">
        <v>0.21187332991458441</v>
      </c>
      <c r="H899" s="20">
        <v>0.20594819735692677</v>
      </c>
      <c r="I899" s="18">
        <v>0.18937882890246296</v>
      </c>
      <c r="J899" s="18">
        <v>0.2233570989791438</v>
      </c>
      <c r="K899" s="136">
        <v>439</v>
      </c>
      <c r="L899" s="136">
        <v>265</v>
      </c>
      <c r="M899" s="18">
        <f t="shared" ref="M899:M962" si="76">SUM(E899-H899)</f>
        <v>-1.4188857697697566E-2</v>
      </c>
      <c r="N899" s="18">
        <f t="shared" si="74"/>
        <v>1.4188857697697566E-2</v>
      </c>
      <c r="O899" s="224">
        <f>AVERAGE(N899:N903)</f>
        <v>2.8786419208765769E-2</v>
      </c>
      <c r="P899" s="19" t="str">
        <f t="shared" si="75"/>
        <v/>
      </c>
      <c r="Q899" s="8" t="b">
        <f t="shared" ref="Q899:Q962" si="77">IF(AND($F899&gt;$J899,$I899&lt;$G899),"TRUE")</f>
        <v>0</v>
      </c>
      <c r="R899" s="9" t="b">
        <f t="shared" ref="R899:R962" si="78">IF($I899&gt;$G899, "TRUE")</f>
        <v>0</v>
      </c>
      <c r="T899" s="2">
        <f>ROWS(T$855:T899)*4</f>
        <v>180</v>
      </c>
    </row>
    <row r="900" spans="1:20" x14ac:dyDescent="0.25">
      <c r="A900" s="231"/>
      <c r="B900" s="26"/>
      <c r="C900" s="234"/>
      <c r="D900" s="28" t="s">
        <v>479</v>
      </c>
      <c r="E900" s="20">
        <v>0.2492806854648795</v>
      </c>
      <c r="F900" s="18">
        <v>0.2272243817659125</v>
      </c>
      <c r="G900" s="18">
        <v>0.27170765909619188</v>
      </c>
      <c r="H900" s="20">
        <v>0.2496509173797487</v>
      </c>
      <c r="I900" s="18">
        <v>0.23180692029211244</v>
      </c>
      <c r="J900" s="18">
        <v>0.26816918584932292</v>
      </c>
      <c r="K900" s="136">
        <v>540</v>
      </c>
      <c r="L900" s="136">
        <v>384</v>
      </c>
      <c r="M900" s="18">
        <f t="shared" si="76"/>
        <v>-3.7023191486920681E-4</v>
      </c>
      <c r="N900" s="18">
        <f t="shared" si="74"/>
        <v>3.7023191486920681E-4</v>
      </c>
      <c r="O900" s="224"/>
      <c r="P900" s="19" t="str">
        <f t="shared" si="75"/>
        <v/>
      </c>
      <c r="Q900" s="8" t="b">
        <f t="shared" si="77"/>
        <v>0</v>
      </c>
      <c r="R900" s="9" t="b">
        <f t="shared" si="78"/>
        <v>0</v>
      </c>
      <c r="T900" s="2">
        <f>ROWS(T$855:T900)*4</f>
        <v>184</v>
      </c>
    </row>
    <row r="901" spans="1:20" x14ac:dyDescent="0.25">
      <c r="A901" s="231"/>
      <c r="B901" s="26"/>
      <c r="C901" s="234"/>
      <c r="D901" s="28" t="s">
        <v>283</v>
      </c>
      <c r="E901" s="20">
        <v>0.1356500608795925</v>
      </c>
      <c r="F901" s="18">
        <v>0.11960832518148441</v>
      </c>
      <c r="G901" s="18">
        <v>0.1549442350142457</v>
      </c>
      <c r="H901" s="20">
        <v>0.15014308775017043</v>
      </c>
      <c r="I901" s="18">
        <v>0.13535305352294658</v>
      </c>
      <c r="J901" s="18">
        <v>0.16534809856455479</v>
      </c>
      <c r="K901" s="136">
        <v>313</v>
      </c>
      <c r="L901" s="136">
        <v>211</v>
      </c>
      <c r="M901" s="18">
        <f t="shared" si="76"/>
        <v>-1.4493026870577935E-2</v>
      </c>
      <c r="N901" s="18">
        <f t="shared" si="74"/>
        <v>1.4493026870577935E-2</v>
      </c>
      <c r="O901" s="224"/>
      <c r="P901" s="19" t="str">
        <f t="shared" si="75"/>
        <v/>
      </c>
      <c r="Q901" s="8" t="b">
        <f t="shared" si="77"/>
        <v>0</v>
      </c>
      <c r="R901" s="9" t="b">
        <f t="shared" si="78"/>
        <v>0</v>
      </c>
      <c r="T901" s="2">
        <f>ROWS(T$855:T901)*4</f>
        <v>188</v>
      </c>
    </row>
    <row r="902" spans="1:20" x14ac:dyDescent="0.25">
      <c r="A902" s="231"/>
      <c r="B902" s="27"/>
      <c r="C902" s="235"/>
      <c r="D902" s="28" t="s">
        <v>349</v>
      </c>
      <c r="E902" s="20">
        <v>0.29880966241367718</v>
      </c>
      <c r="F902" s="18">
        <v>0.27750221490601917</v>
      </c>
      <c r="G902" s="18">
        <v>0.32467186577775053</v>
      </c>
      <c r="H902" s="20">
        <v>0.29083773518555855</v>
      </c>
      <c r="I902" s="18">
        <v>0.27178160650093619</v>
      </c>
      <c r="J902" s="18">
        <v>0.30992476547889891</v>
      </c>
      <c r="K902" s="136">
        <v>672</v>
      </c>
      <c r="L902" s="136">
        <v>454</v>
      </c>
      <c r="M902" s="18">
        <f t="shared" si="76"/>
        <v>7.9719272281186249E-3</v>
      </c>
      <c r="N902" s="18">
        <f t="shared" si="74"/>
        <v>7.9719272281186249E-3</v>
      </c>
      <c r="O902" s="224"/>
      <c r="P902" s="19" t="str">
        <f t="shared" si="75"/>
        <v/>
      </c>
      <c r="Q902" s="8" t="b">
        <f t="shared" si="77"/>
        <v>0</v>
      </c>
      <c r="R902" s="9" t="b">
        <f t="shared" si="78"/>
        <v>0</v>
      </c>
      <c r="T902" s="2">
        <f>ROWS(T$855:T902)*4</f>
        <v>192</v>
      </c>
    </row>
    <row r="903" spans="1:20" x14ac:dyDescent="0.25">
      <c r="A903" s="231" t="s">
        <v>267</v>
      </c>
      <c r="B903" s="25" t="s">
        <v>1047</v>
      </c>
      <c r="C903" s="233" t="s">
        <v>481</v>
      </c>
      <c r="D903" s="28" t="s">
        <v>136</v>
      </c>
      <c r="E903" s="20">
        <v>0.26296860152659113</v>
      </c>
      <c r="F903" s="18">
        <v>0.2387532848188515</v>
      </c>
      <c r="G903" s="18">
        <v>0.28394004661844197</v>
      </c>
      <c r="H903" s="20">
        <v>0.36987665385915663</v>
      </c>
      <c r="I903" s="18">
        <v>0.3495528910356242</v>
      </c>
      <c r="J903" s="18">
        <v>0.39010409769501386</v>
      </c>
      <c r="K903" s="136">
        <v>820</v>
      </c>
      <c r="L903" s="136">
        <v>354</v>
      </c>
      <c r="M903" s="18">
        <f t="shared" si="76"/>
        <v>-0.10690805233256551</v>
      </c>
      <c r="N903" s="18">
        <f t="shared" si="74"/>
        <v>0.10690805233256551</v>
      </c>
      <c r="O903" s="224">
        <f>AVERAGE(N903:N905)</f>
        <v>7.1272034888375399E-2</v>
      </c>
      <c r="P903" s="19" t="str">
        <f t="shared" si="75"/>
        <v>TRUE</v>
      </c>
      <c r="Q903" s="8" t="b">
        <f t="shared" si="77"/>
        <v>0</v>
      </c>
      <c r="R903" s="9" t="str">
        <f t="shared" si="78"/>
        <v>TRUE</v>
      </c>
      <c r="T903" s="2">
        <f>ROWS(T$855:T903)*4</f>
        <v>196</v>
      </c>
    </row>
    <row r="904" spans="1:20" x14ac:dyDescent="0.25">
      <c r="A904" s="231"/>
      <c r="B904" s="26"/>
      <c r="C904" s="234"/>
      <c r="D904" s="28" t="s">
        <v>159</v>
      </c>
      <c r="E904" s="20">
        <v>0.6131277632897788</v>
      </c>
      <c r="F904" s="18">
        <v>0.59033960523021634</v>
      </c>
      <c r="G904" s="18">
        <v>0.64039304123746055</v>
      </c>
      <c r="H904" s="20">
        <v>0.52905042174089201</v>
      </c>
      <c r="I904" s="18">
        <v>0.50773078031579755</v>
      </c>
      <c r="J904" s="18">
        <v>0.54966406298649129</v>
      </c>
      <c r="K904" s="136">
        <v>1141</v>
      </c>
      <c r="L904" s="136">
        <v>937</v>
      </c>
      <c r="M904" s="18">
        <f t="shared" si="76"/>
        <v>8.4077341548886797E-2</v>
      </c>
      <c r="N904" s="18">
        <f t="shared" si="74"/>
        <v>8.4077341548886797E-2</v>
      </c>
      <c r="O904" s="224"/>
      <c r="P904" s="19" t="str">
        <f t="shared" si="75"/>
        <v>TRUE</v>
      </c>
      <c r="Q904" s="8" t="str">
        <f t="shared" si="77"/>
        <v>TRUE</v>
      </c>
      <c r="R904" s="9" t="b">
        <f t="shared" si="78"/>
        <v>0</v>
      </c>
      <c r="T904" s="2">
        <f>ROWS(T$855:T904)*4</f>
        <v>200</v>
      </c>
    </row>
    <row r="905" spans="1:20" ht="12.75" customHeight="1" x14ac:dyDescent="0.25">
      <c r="A905" s="231" t="s">
        <v>353</v>
      </c>
      <c r="B905" s="27"/>
      <c r="C905" s="235"/>
      <c r="D905" s="28" t="s">
        <v>482</v>
      </c>
      <c r="E905" s="20">
        <v>0.123903635183629</v>
      </c>
      <c r="F905" s="18">
        <v>0.10734633108219088</v>
      </c>
      <c r="G905" s="18">
        <v>0.14122262670853292</v>
      </c>
      <c r="H905" s="20">
        <v>0.10107292439995513</v>
      </c>
      <c r="I905" s="18">
        <v>8.9008176978080153E-2</v>
      </c>
      <c r="J905" s="18">
        <v>0.11435123775352418</v>
      </c>
      <c r="K905" s="136">
        <v>226</v>
      </c>
      <c r="L905" s="136">
        <v>175</v>
      </c>
      <c r="M905" s="18">
        <f t="shared" si="76"/>
        <v>2.2830710783673866E-2</v>
      </c>
      <c r="N905" s="18">
        <f t="shared" si="74"/>
        <v>2.2830710783673866E-2</v>
      </c>
      <c r="O905" s="224"/>
      <c r="P905" s="19" t="str">
        <f t="shared" si="75"/>
        <v/>
      </c>
      <c r="Q905" s="8" t="b">
        <f t="shared" si="77"/>
        <v>0</v>
      </c>
      <c r="R905" s="9" t="b">
        <f t="shared" si="78"/>
        <v>0</v>
      </c>
      <c r="T905" s="2">
        <f>ROWS(T$855:T905)*4</f>
        <v>204</v>
      </c>
    </row>
    <row r="906" spans="1:20" x14ac:dyDescent="0.25">
      <c r="A906" s="231" t="s">
        <v>267</v>
      </c>
      <c r="B906" s="25" t="s">
        <v>1048</v>
      </c>
      <c r="C906" s="233" t="s">
        <v>483</v>
      </c>
      <c r="D906" s="28" t="s">
        <v>13</v>
      </c>
      <c r="E906" s="20">
        <v>0.92070148106750993</v>
      </c>
      <c r="F906" s="18">
        <v>0.90463130370043132</v>
      </c>
      <c r="G906" s="18">
        <v>0.9344002019906924</v>
      </c>
      <c r="H906" s="20">
        <v>0.960420737360139</v>
      </c>
      <c r="I906" s="18">
        <v>0.95120049417832153</v>
      </c>
      <c r="J906" s="18">
        <v>0.96850109238843118</v>
      </c>
      <c r="K906" s="136">
        <v>1875</v>
      </c>
      <c r="L906" s="136">
        <v>1193</v>
      </c>
      <c r="M906" s="18">
        <f t="shared" si="76"/>
        <v>-3.9719256292629068E-2</v>
      </c>
      <c r="N906" s="18">
        <f t="shared" si="74"/>
        <v>3.9719256292629068E-2</v>
      </c>
      <c r="O906" s="224">
        <f>AVERAGE(N906:N907)</f>
        <v>3.9719256292629283E-2</v>
      </c>
      <c r="P906" s="19" t="str">
        <f t="shared" si="75"/>
        <v>TRUE</v>
      </c>
      <c r="Q906" s="8" t="b">
        <f t="shared" si="77"/>
        <v>0</v>
      </c>
      <c r="R906" s="9" t="str">
        <f t="shared" si="78"/>
        <v>TRUE</v>
      </c>
      <c r="T906" s="2">
        <f>ROWS(T$855:T906)*4</f>
        <v>208</v>
      </c>
    </row>
    <row r="907" spans="1:20" x14ac:dyDescent="0.25">
      <c r="A907" s="231"/>
      <c r="B907" s="27"/>
      <c r="C907" s="235"/>
      <c r="D907" s="28" t="s">
        <v>14</v>
      </c>
      <c r="E907" s="20">
        <v>7.929851893249E-2</v>
      </c>
      <c r="F907" s="18">
        <v>6.5599798009307625E-2</v>
      </c>
      <c r="G907" s="18">
        <v>9.5368696299568678E-2</v>
      </c>
      <c r="H907" s="20">
        <v>3.9579262639860502E-2</v>
      </c>
      <c r="I907" s="18">
        <v>3.1498907611568795E-2</v>
      </c>
      <c r="J907" s="18">
        <v>4.8799505821678475E-2</v>
      </c>
      <c r="K907" s="136">
        <v>83</v>
      </c>
      <c r="L907" s="136">
        <v>98</v>
      </c>
      <c r="M907" s="18">
        <f t="shared" si="76"/>
        <v>3.9719256292629498E-2</v>
      </c>
      <c r="N907" s="18">
        <f t="shared" si="74"/>
        <v>3.9719256292629498E-2</v>
      </c>
      <c r="O907" s="224"/>
      <c r="P907" s="19" t="str">
        <f t="shared" si="75"/>
        <v>TRUE</v>
      </c>
      <c r="Q907" s="8" t="str">
        <f t="shared" si="77"/>
        <v>TRUE</v>
      </c>
      <c r="R907" s="9" t="b">
        <f t="shared" si="78"/>
        <v>0</v>
      </c>
      <c r="T907" s="2">
        <f>ROWS(T$855:T907)*4</f>
        <v>212</v>
      </c>
    </row>
    <row r="908" spans="1:20" ht="15" customHeight="1" x14ac:dyDescent="0.25">
      <c r="A908" s="231" t="s">
        <v>267</v>
      </c>
      <c r="B908" s="25" t="s">
        <v>1483</v>
      </c>
      <c r="C908" s="233" t="s">
        <v>1143</v>
      </c>
      <c r="D908" s="28" t="s">
        <v>484</v>
      </c>
      <c r="E908" s="20">
        <f>'TEMP SOURCE TAB - RECODES'!I161</f>
        <v>0.37571237963953275</v>
      </c>
      <c r="F908" s="18">
        <f>'TEMP SOURCE TAB - RECODES'!J161</f>
        <v>0.34934191723930591</v>
      </c>
      <c r="G908" s="18">
        <f>'TEMP SOURCE TAB - RECODES'!K161</f>
        <v>0.40239459484743972</v>
      </c>
      <c r="H908" s="20">
        <f>'TEMP SOURCE TAB - RECODES'!D161</f>
        <v>0.53540441709675657</v>
      </c>
      <c r="I908" s="18">
        <f>'TEMP SOURCE TAB - RECODES'!E161</f>
        <v>0.51325930326805602</v>
      </c>
      <c r="J908" s="18">
        <f>'TEMP SOURCE TAB - RECODES'!F161</f>
        <v>0.55755000898107254</v>
      </c>
      <c r="K908" s="132">
        <v>1048</v>
      </c>
      <c r="L908" s="135">
        <v>480.06730798301305</v>
      </c>
      <c r="M908" s="18">
        <f t="shared" si="76"/>
        <v>-0.15969203745722382</v>
      </c>
      <c r="N908" s="18">
        <f t="shared" si="74"/>
        <v>0.15969203745722382</v>
      </c>
      <c r="O908" s="224">
        <f>AVERAGE(N908:N911)</f>
        <v>7.9846018728611495E-2</v>
      </c>
      <c r="P908" s="19" t="str">
        <f t="shared" si="75"/>
        <v>TRUE</v>
      </c>
      <c r="Q908" s="8" t="b">
        <f t="shared" si="77"/>
        <v>0</v>
      </c>
      <c r="R908" s="9" t="str">
        <f t="shared" si="78"/>
        <v>TRUE</v>
      </c>
      <c r="T908" s="2">
        <f>ROWS(T$855:T908)*4</f>
        <v>216</v>
      </c>
    </row>
    <row r="909" spans="1:20" x14ac:dyDescent="0.25">
      <c r="A909" s="231"/>
      <c r="B909" s="26"/>
      <c r="C909" s="234"/>
      <c r="D909" s="28" t="s">
        <v>485</v>
      </c>
      <c r="E909" s="20">
        <f>'TEMP SOURCE TAB - RECODES'!I162</f>
        <v>0.37455658085276305</v>
      </c>
      <c r="F909" s="18">
        <f>'TEMP SOURCE TAB - RECODES'!J162</f>
        <v>0.34857225045976742</v>
      </c>
      <c r="G909" s="18">
        <f>'TEMP SOURCE TAB - RECODES'!K162</f>
        <v>0.40160285596852757</v>
      </c>
      <c r="H909" s="20">
        <f>'TEMP SOURCE TAB - RECODES'!D162</f>
        <v>0.28674737399112415</v>
      </c>
      <c r="I909" s="18">
        <f>'TEMP SOURCE TAB - RECODES'!E162</f>
        <v>0.26697690489705828</v>
      </c>
      <c r="J909" s="18">
        <f>'TEMP SOURCE TAB - RECODES'!F162</f>
        <v>0.30714098637163756</v>
      </c>
      <c r="K909" s="132">
        <v>568</v>
      </c>
      <c r="L909" s="135">
        <v>478.59048357635675</v>
      </c>
      <c r="M909" s="18">
        <f t="shared" si="76"/>
        <v>8.78092068616389E-2</v>
      </c>
      <c r="N909" s="18">
        <f t="shared" si="74"/>
        <v>8.78092068616389E-2</v>
      </c>
      <c r="O909" s="224">
        <f>AVERAGE(N909:N912)</f>
        <v>5.4199178006133428E-2</v>
      </c>
      <c r="P909" s="19" t="str">
        <f t="shared" si="75"/>
        <v>TRUE</v>
      </c>
      <c r="Q909" s="8" t="str">
        <f t="shared" si="77"/>
        <v>TRUE</v>
      </c>
      <c r="R909" s="9" t="b">
        <f t="shared" si="78"/>
        <v>0</v>
      </c>
      <c r="T909" s="2">
        <f>ROWS(T$855:T909)*4</f>
        <v>220</v>
      </c>
    </row>
    <row r="910" spans="1:20" x14ac:dyDescent="0.25">
      <c r="A910" s="231"/>
      <c r="B910" s="26"/>
      <c r="C910" s="234"/>
      <c r="D910" s="28" t="s">
        <v>486</v>
      </c>
      <c r="E910" s="20">
        <f>'TEMP SOURCE TAB - RECODES'!I163</f>
        <v>0.16717596130013102</v>
      </c>
      <c r="F910" s="18">
        <f>'TEMP SOURCE TAB - RECODES'!J163</f>
        <v>0.14774181011901957</v>
      </c>
      <c r="G910" s="18">
        <f>'TEMP SOURCE TAB - RECODES'!K163</f>
        <v>0.18866065535057827</v>
      </c>
      <c r="H910" s="20">
        <f>'TEMP SOURCE TAB - RECODES'!D163</f>
        <v>0.12204316900379786</v>
      </c>
      <c r="I910" s="18">
        <f>'TEMP SOURCE TAB - RECODES'!E163</f>
        <v>0.1083091611128574</v>
      </c>
      <c r="J910" s="18">
        <f>'TEMP SOURCE TAB - RECODES'!F163</f>
        <v>0.13741758636435719</v>
      </c>
      <c r="K910" s="132">
        <v>229</v>
      </c>
      <c r="L910" s="135">
        <v>213.60944714631302</v>
      </c>
      <c r="M910" s="18">
        <f t="shared" si="76"/>
        <v>4.5132792296333157E-2</v>
      </c>
      <c r="N910" s="18">
        <f t="shared" si="74"/>
        <v>4.5132792296333157E-2</v>
      </c>
      <c r="O910" s="224"/>
      <c r="P910" s="19" t="str">
        <f t="shared" si="75"/>
        <v>TRUE</v>
      </c>
      <c r="Q910" s="8" t="str">
        <f t="shared" si="77"/>
        <v>TRUE</v>
      </c>
      <c r="R910" s="9" t="b">
        <f t="shared" si="78"/>
        <v>0</v>
      </c>
      <c r="T910" s="2">
        <f>ROWS(T$855:T910)*4</f>
        <v>224</v>
      </c>
    </row>
    <row r="911" spans="1:20" ht="12.75" customHeight="1" x14ac:dyDescent="0.25">
      <c r="A911" s="231" t="s">
        <v>353</v>
      </c>
      <c r="B911" s="26"/>
      <c r="C911" s="234"/>
      <c r="D911" s="28" t="s">
        <v>1150</v>
      </c>
      <c r="E911" s="20">
        <f>'TEMP SOURCE TAB - RECODES'!I164</f>
        <v>8.2555078207572824E-2</v>
      </c>
      <c r="F911" s="18">
        <f>'TEMP SOURCE TAB - RECODES'!J164</f>
        <v>6.8045436217204811E-2</v>
      </c>
      <c r="G911" s="18">
        <f>'TEMP SOURCE TAB - RECODES'!K164</f>
        <v>9.8163356186163786E-2</v>
      </c>
      <c r="H911" s="20">
        <f>'TEMP SOURCE TAB - RECODES'!D164</f>
        <v>5.5805039908322723E-2</v>
      </c>
      <c r="I911" s="18">
        <f>'TEMP SOURCE TAB - RECODES'!E164</f>
        <v>4.6449054112851274E-2</v>
      </c>
      <c r="J911" s="18">
        <f>'TEMP SOURCE TAB - RECODES'!F164</f>
        <v>6.6894735186509235E-2</v>
      </c>
      <c r="K911" s="139">
        <v>109</v>
      </c>
      <c r="L911" s="140">
        <v>105.48493023695535</v>
      </c>
      <c r="M911" s="18">
        <f t="shared" si="76"/>
        <v>2.6750038299250101E-2</v>
      </c>
      <c r="N911" s="18">
        <f t="shared" ref="N911:N974" si="79">ABS(M911)</f>
        <v>2.6750038299250101E-2</v>
      </c>
      <c r="O911" s="224"/>
      <c r="P911" s="19" t="str">
        <f t="shared" si="75"/>
        <v>TRUE</v>
      </c>
      <c r="Q911" s="8" t="str">
        <f t="shared" si="77"/>
        <v>TRUE</v>
      </c>
      <c r="R911" s="9" t="b">
        <f t="shared" si="78"/>
        <v>0</v>
      </c>
      <c r="T911" s="2">
        <f>ROWS(T$855:T911)*4</f>
        <v>228</v>
      </c>
    </row>
    <row r="912" spans="1:20" ht="15" customHeight="1" x14ac:dyDescent="0.25">
      <c r="A912" s="231" t="s">
        <v>267</v>
      </c>
      <c r="B912" s="25" t="s">
        <v>1049</v>
      </c>
      <c r="C912" s="233" t="s">
        <v>489</v>
      </c>
      <c r="D912" s="28" t="s">
        <v>484</v>
      </c>
      <c r="E912" s="20">
        <v>0.13774620069160634</v>
      </c>
      <c r="F912" s="18">
        <v>0.11966995132189513</v>
      </c>
      <c r="G912" s="18">
        <v>0.15756914641310704</v>
      </c>
      <c r="H912" s="20">
        <v>0.19485087525891789</v>
      </c>
      <c r="I912" s="18">
        <v>0.1777849123826985</v>
      </c>
      <c r="J912" s="18">
        <v>0.2128875340584927</v>
      </c>
      <c r="K912" s="136">
        <v>381</v>
      </c>
      <c r="L912" s="136">
        <v>176</v>
      </c>
      <c r="M912" s="18">
        <f t="shared" si="76"/>
        <v>-5.7104674567311553E-2</v>
      </c>
      <c r="N912" s="18">
        <f t="shared" si="79"/>
        <v>5.7104674567311553E-2</v>
      </c>
      <c r="O912" s="224">
        <f>AVERAGE(N912:N916)</f>
        <v>7.0955596937332888E-2</v>
      </c>
      <c r="P912" s="19" t="str">
        <f t="shared" si="75"/>
        <v>TRUE</v>
      </c>
      <c r="Q912" s="8" t="b">
        <f t="shared" si="77"/>
        <v>0</v>
      </c>
      <c r="R912" s="9" t="str">
        <f t="shared" si="78"/>
        <v>TRUE</v>
      </c>
      <c r="T912" s="2">
        <f>ROWS(T$855:T912)*4</f>
        <v>232</v>
      </c>
    </row>
    <row r="913" spans="1:20" x14ac:dyDescent="0.25">
      <c r="A913" s="231"/>
      <c r="B913" s="26"/>
      <c r="C913" s="234"/>
      <c r="D913" s="28" t="s">
        <v>485</v>
      </c>
      <c r="E913" s="20">
        <v>0.26635157056835568</v>
      </c>
      <c r="F913" s="18">
        <v>0.24162522671267536</v>
      </c>
      <c r="G913" s="18">
        <v>0.29015153621069012</v>
      </c>
      <c r="H913" s="20">
        <v>0.23429496874851108</v>
      </c>
      <c r="I913" s="18">
        <v>0.21589868721412067</v>
      </c>
      <c r="J913" s="18">
        <v>0.25342963623575199</v>
      </c>
      <c r="K913" s="136">
        <v>459</v>
      </c>
      <c r="L913" s="136">
        <v>320</v>
      </c>
      <c r="M913" s="18">
        <f t="shared" si="76"/>
        <v>3.2056601819844599E-2</v>
      </c>
      <c r="N913" s="18">
        <f t="shared" si="79"/>
        <v>3.2056601819844599E-2</v>
      </c>
      <c r="O913" s="224">
        <f>AVERAGE(N913:N917)</f>
        <v>6.1750722776739299E-2</v>
      </c>
      <c r="P913" s="19" t="str">
        <f t="shared" si="75"/>
        <v/>
      </c>
      <c r="Q913" s="8" t="b">
        <f t="shared" si="77"/>
        <v>0</v>
      </c>
      <c r="R913" s="9" t="b">
        <f t="shared" si="78"/>
        <v>0</v>
      </c>
      <c r="T913" s="2">
        <f>ROWS(T$855:T913)*4</f>
        <v>236</v>
      </c>
    </row>
    <row r="914" spans="1:20" x14ac:dyDescent="0.25">
      <c r="A914" s="231"/>
      <c r="B914" s="26"/>
      <c r="C914" s="234"/>
      <c r="D914" s="28" t="s">
        <v>486</v>
      </c>
      <c r="E914" s="20">
        <v>0.29240352759506788</v>
      </c>
      <c r="F914" s="18">
        <v>0.26684469522338994</v>
      </c>
      <c r="G914" s="18">
        <v>0.31678230200762192</v>
      </c>
      <c r="H914" s="20">
        <v>0.17315044880023811</v>
      </c>
      <c r="I914" s="18">
        <v>0.15661747702244558</v>
      </c>
      <c r="J914" s="18">
        <v>0.19013025289077035</v>
      </c>
      <c r="K914" s="136">
        <v>348</v>
      </c>
      <c r="L914" s="136">
        <v>389</v>
      </c>
      <c r="M914" s="18">
        <f t="shared" si="76"/>
        <v>0.11925307879482977</v>
      </c>
      <c r="N914" s="18">
        <f t="shared" si="79"/>
        <v>0.11925307879482977</v>
      </c>
      <c r="O914" s="224"/>
      <c r="P914" s="19" t="str">
        <f t="shared" si="75"/>
        <v>TRUE</v>
      </c>
      <c r="Q914" s="8" t="str">
        <f t="shared" si="77"/>
        <v>TRUE</v>
      </c>
      <c r="R914" s="9" t="b">
        <f t="shared" si="78"/>
        <v>0</v>
      </c>
      <c r="T914" s="2">
        <f>ROWS(T$855:T914)*4</f>
        <v>240</v>
      </c>
    </row>
    <row r="915" spans="1:20" x14ac:dyDescent="0.25">
      <c r="A915" s="231"/>
      <c r="B915" s="26"/>
      <c r="C915" s="234"/>
      <c r="D915" s="28" t="s">
        <v>487</v>
      </c>
      <c r="E915" s="20">
        <v>0.16070104776174449</v>
      </c>
      <c r="F915" s="18">
        <v>0.14196380015842591</v>
      </c>
      <c r="G915" s="18">
        <v>0.18241193679876933</v>
      </c>
      <c r="H915" s="20">
        <v>0.1346217360330878</v>
      </c>
      <c r="I915" s="18">
        <v>0.11994564731132387</v>
      </c>
      <c r="J915" s="18">
        <v>0.15018918691056526</v>
      </c>
      <c r="K915" s="136">
        <v>261</v>
      </c>
      <c r="L915" s="136">
        <v>210</v>
      </c>
      <c r="M915" s="18">
        <f t="shared" si="76"/>
        <v>2.6079311728656684E-2</v>
      </c>
      <c r="N915" s="18">
        <f t="shared" si="79"/>
        <v>2.6079311728656684E-2</v>
      </c>
      <c r="O915" s="224"/>
      <c r="P915" s="19" t="str">
        <f t="shared" si="75"/>
        <v/>
      </c>
      <c r="Q915" s="8" t="b">
        <f t="shared" si="77"/>
        <v>0</v>
      </c>
      <c r="R915" s="9" t="b">
        <f t="shared" si="78"/>
        <v>0</v>
      </c>
      <c r="T915" s="2">
        <f>ROWS(T$855:T915)*4</f>
        <v>244</v>
      </c>
    </row>
    <row r="916" spans="1:20" ht="12.75" customHeight="1" x14ac:dyDescent="0.25">
      <c r="A916" s="231" t="s">
        <v>353</v>
      </c>
      <c r="B916" s="27"/>
      <c r="C916" s="235"/>
      <c r="D916" s="28" t="s">
        <v>488</v>
      </c>
      <c r="E916" s="20">
        <v>0.14279765338322548</v>
      </c>
      <c r="F916" s="18">
        <v>0.12559822250475342</v>
      </c>
      <c r="G916" s="18">
        <v>0.16421064856806389</v>
      </c>
      <c r="H916" s="20">
        <v>0.26308197115924731</v>
      </c>
      <c r="I916" s="18">
        <v>0.24376270746511325</v>
      </c>
      <c r="J916" s="18">
        <v>0.28276988454894014</v>
      </c>
      <c r="K916" s="136">
        <v>512</v>
      </c>
      <c r="L916" s="136">
        <v>196</v>
      </c>
      <c r="M916" s="18">
        <f t="shared" si="76"/>
        <v>-0.12028431777602183</v>
      </c>
      <c r="N916" s="18">
        <f t="shared" si="79"/>
        <v>0.12028431777602183</v>
      </c>
      <c r="O916" s="224"/>
      <c r="P916" s="19" t="str">
        <f t="shared" si="75"/>
        <v>TRUE</v>
      </c>
      <c r="Q916" s="8" t="b">
        <f t="shared" si="77"/>
        <v>0</v>
      </c>
      <c r="R916" s="9" t="str">
        <f t="shared" si="78"/>
        <v>TRUE</v>
      </c>
      <c r="T916" s="2">
        <f>ROWS(T$855:T916)*4</f>
        <v>248</v>
      </c>
    </row>
    <row r="917" spans="1:20" x14ac:dyDescent="0.25">
      <c r="A917" s="231" t="s">
        <v>267</v>
      </c>
      <c r="B917" s="25" t="s">
        <v>1050</v>
      </c>
      <c r="C917" s="233" t="s">
        <v>490</v>
      </c>
      <c r="D917" s="28" t="s">
        <v>13</v>
      </c>
      <c r="E917" s="20">
        <v>0.13691716656181002</v>
      </c>
      <c r="F917" s="18">
        <v>0.12203403878733628</v>
      </c>
      <c r="G917" s="18">
        <v>0.15328781345457809</v>
      </c>
      <c r="H917" s="20">
        <v>0.14799747032615362</v>
      </c>
      <c r="I917" s="18">
        <v>0.13526466584361382</v>
      </c>
      <c r="J917" s="18">
        <v>0.16165687404979967</v>
      </c>
      <c r="K917" s="136">
        <v>388</v>
      </c>
      <c r="L917" s="136">
        <v>246</v>
      </c>
      <c r="M917" s="18">
        <f t="shared" si="76"/>
        <v>-1.1080303764343602E-2</v>
      </c>
      <c r="N917" s="18">
        <f t="shared" si="79"/>
        <v>1.1080303764343602E-2</v>
      </c>
      <c r="O917" s="224">
        <f>AVERAGE(N917:N918)</f>
        <v>1.108030376434252E-2</v>
      </c>
      <c r="P917" s="19" t="str">
        <f t="shared" si="75"/>
        <v/>
      </c>
      <c r="Q917" s="8" t="b">
        <f t="shared" si="77"/>
        <v>0</v>
      </c>
      <c r="R917" s="9" t="b">
        <f t="shared" si="78"/>
        <v>0</v>
      </c>
      <c r="T917" s="2">
        <f>ROWS(T$855:T917)*4</f>
        <v>252</v>
      </c>
    </row>
    <row r="918" spans="1:20" x14ac:dyDescent="0.25">
      <c r="A918" s="231"/>
      <c r="B918" s="27"/>
      <c r="C918" s="235"/>
      <c r="D918" s="28" t="s">
        <v>14</v>
      </c>
      <c r="E918" s="20">
        <v>0.86308283343818826</v>
      </c>
      <c r="F918" s="18">
        <v>0.84671218654542191</v>
      </c>
      <c r="G918" s="18">
        <v>0.87796596121266357</v>
      </c>
      <c r="H918" s="20">
        <v>0.85200252967384682</v>
      </c>
      <c r="I918" s="18">
        <v>0.83834312595020033</v>
      </c>
      <c r="J918" s="18">
        <v>0.86473533415638615</v>
      </c>
      <c r="K918" s="136">
        <v>2403</v>
      </c>
      <c r="L918" s="136">
        <v>1625</v>
      </c>
      <c r="M918" s="18">
        <f t="shared" si="76"/>
        <v>1.1080303764341437E-2</v>
      </c>
      <c r="N918" s="18">
        <f t="shared" si="79"/>
        <v>1.1080303764341437E-2</v>
      </c>
      <c r="O918" s="224"/>
      <c r="P918" s="19" t="str">
        <f t="shared" si="75"/>
        <v/>
      </c>
      <c r="Q918" s="8" t="b">
        <f t="shared" si="77"/>
        <v>0</v>
      </c>
      <c r="R918" s="9" t="b">
        <f t="shared" si="78"/>
        <v>0</v>
      </c>
      <c r="T918" s="2">
        <f>ROWS(T$855:T918)*4</f>
        <v>256</v>
      </c>
    </row>
    <row r="919" spans="1:20" x14ac:dyDescent="0.25">
      <c r="A919" s="231" t="s">
        <v>267</v>
      </c>
      <c r="B919" s="25" t="s">
        <v>1051</v>
      </c>
      <c r="C919" s="233" t="s">
        <v>491</v>
      </c>
      <c r="D919" s="28" t="s">
        <v>13</v>
      </c>
      <c r="E919" s="20">
        <v>0.41030751495822593</v>
      </c>
      <c r="F919" s="18">
        <v>0.35263458697985323</v>
      </c>
      <c r="G919" s="18">
        <v>0.47288511403888817</v>
      </c>
      <c r="H919" s="20">
        <v>0.35707479531842268</v>
      </c>
      <c r="I919" s="18">
        <v>0.31166947257574468</v>
      </c>
      <c r="J919" s="18">
        <v>0.40392682466697871</v>
      </c>
      <c r="K919" s="136">
        <v>143</v>
      </c>
      <c r="L919" s="136">
        <v>103</v>
      </c>
      <c r="M919" s="18">
        <f t="shared" si="76"/>
        <v>5.323271963980325E-2</v>
      </c>
      <c r="N919" s="18">
        <f t="shared" si="79"/>
        <v>5.323271963980325E-2</v>
      </c>
      <c r="O919" s="224">
        <f>AVERAGE(N919:N920)</f>
        <v>5.3232719639803194E-2</v>
      </c>
      <c r="P919" s="19" t="str">
        <f t="shared" si="75"/>
        <v/>
      </c>
      <c r="Q919" s="8" t="b">
        <f t="shared" si="77"/>
        <v>0</v>
      </c>
      <c r="R919" s="9" t="b">
        <f t="shared" si="78"/>
        <v>0</v>
      </c>
      <c r="T919" s="2">
        <f>ROWS(T$855:T919)*4</f>
        <v>260</v>
      </c>
    </row>
    <row r="920" spans="1:20" x14ac:dyDescent="0.25">
      <c r="A920" s="231"/>
      <c r="B920" s="27"/>
      <c r="C920" s="235"/>
      <c r="D920" s="28" t="s">
        <v>14</v>
      </c>
      <c r="E920" s="20">
        <v>0.58969248504177429</v>
      </c>
      <c r="F920" s="18">
        <v>0.52711488596111178</v>
      </c>
      <c r="G920" s="18">
        <v>0.64736541302014672</v>
      </c>
      <c r="H920" s="20">
        <v>0.64292520468157743</v>
      </c>
      <c r="I920" s="18">
        <v>0.59607317533302129</v>
      </c>
      <c r="J920" s="18">
        <v>0.68833052742425527</v>
      </c>
      <c r="K920" s="136">
        <v>245</v>
      </c>
      <c r="L920" s="136">
        <v>143</v>
      </c>
      <c r="M920" s="18">
        <f t="shared" si="76"/>
        <v>-5.3232719639803139E-2</v>
      </c>
      <c r="N920" s="18">
        <f t="shared" si="79"/>
        <v>5.3232719639803139E-2</v>
      </c>
      <c r="O920" s="224"/>
      <c r="P920" s="19" t="str">
        <f t="shared" si="75"/>
        <v/>
      </c>
      <c r="Q920" s="8" t="b">
        <f t="shared" si="77"/>
        <v>0</v>
      </c>
      <c r="R920" s="9" t="b">
        <f t="shared" si="78"/>
        <v>0</v>
      </c>
      <c r="T920" s="2">
        <f>ROWS(T$855:T920)*4</f>
        <v>264</v>
      </c>
    </row>
    <row r="921" spans="1:20" ht="15" customHeight="1" x14ac:dyDescent="0.25">
      <c r="A921" s="231" t="s">
        <v>267</v>
      </c>
      <c r="B921" s="25" t="s">
        <v>1180</v>
      </c>
      <c r="C921" s="233" t="s">
        <v>492</v>
      </c>
      <c r="D921" s="28" t="s">
        <v>493</v>
      </c>
      <c r="E921" s="20">
        <v>5.6472076774254566E-2</v>
      </c>
      <c r="F921" s="18">
        <v>4.5544140213923459E-2</v>
      </c>
      <c r="G921" s="18">
        <v>6.7184066172368384E-2</v>
      </c>
      <c r="H921" s="20">
        <v>7.0159916681052342E-2</v>
      </c>
      <c r="I921" s="18">
        <v>6.0848398640447804E-2</v>
      </c>
      <c r="J921" s="18">
        <v>8.0838786197760401E-2</v>
      </c>
      <c r="K921" s="136">
        <v>164</v>
      </c>
      <c r="L921" s="136">
        <v>73</v>
      </c>
      <c r="M921" s="18">
        <f t="shared" si="76"/>
        <v>-1.3687839906797776E-2</v>
      </c>
      <c r="N921" s="18">
        <f t="shared" si="79"/>
        <v>1.3687839906797776E-2</v>
      </c>
      <c r="O921" s="224">
        <f>AVERAGE(N921:N925)</f>
        <v>4.6279531459115439E-2</v>
      </c>
      <c r="P921" s="19" t="str">
        <f t="shared" si="75"/>
        <v/>
      </c>
      <c r="Q921" s="8" t="b">
        <f t="shared" si="77"/>
        <v>0</v>
      </c>
      <c r="R921" s="9" t="b">
        <f t="shared" si="78"/>
        <v>0</v>
      </c>
      <c r="T921" s="2">
        <f>ROWS(T$855:T921)*4</f>
        <v>268</v>
      </c>
    </row>
    <row r="922" spans="1:20" ht="12.75" customHeight="1" x14ac:dyDescent="0.25">
      <c r="A922" s="231" t="s">
        <v>353</v>
      </c>
      <c r="B922" s="26"/>
      <c r="C922" s="234"/>
      <c r="D922" s="28" t="s">
        <v>494</v>
      </c>
      <c r="E922" s="20">
        <v>0.18594447021639746</v>
      </c>
      <c r="F922" s="18">
        <v>0.16593259048464762</v>
      </c>
      <c r="G922" s="18">
        <v>0.20245055743192253</v>
      </c>
      <c r="H922" s="20">
        <v>0.23938579611149577</v>
      </c>
      <c r="I922" s="18">
        <v>0.22290422019773456</v>
      </c>
      <c r="J922" s="18">
        <v>0.25623260858346542</v>
      </c>
      <c r="K922" s="136">
        <v>554</v>
      </c>
      <c r="L922" s="136">
        <v>283</v>
      </c>
      <c r="M922" s="18">
        <f t="shared" si="76"/>
        <v>-5.3441325895098313E-2</v>
      </c>
      <c r="N922" s="18">
        <f t="shared" si="79"/>
        <v>5.3441325895098313E-2</v>
      </c>
      <c r="O922" s="224">
        <f>AVERAGE(N922:N926)</f>
        <v>6.6613338191695529E-2</v>
      </c>
      <c r="P922" s="19" t="str">
        <f t="shared" si="75"/>
        <v>TRUE</v>
      </c>
      <c r="Q922" s="8" t="b">
        <f t="shared" si="77"/>
        <v>0</v>
      </c>
      <c r="R922" s="9" t="str">
        <f t="shared" si="78"/>
        <v>TRUE</v>
      </c>
      <c r="T922" s="2">
        <f>ROWS(T$855:T922)*4</f>
        <v>272</v>
      </c>
    </row>
    <row r="923" spans="1:20" x14ac:dyDescent="0.25">
      <c r="A923" s="231"/>
      <c r="B923" s="26"/>
      <c r="C923" s="234"/>
      <c r="D923" s="28" t="s">
        <v>495</v>
      </c>
      <c r="E923" s="20">
        <v>0.24890561309634265</v>
      </c>
      <c r="F923" s="18">
        <v>0.22690862899413239</v>
      </c>
      <c r="G923" s="18">
        <v>0.26756655768339421</v>
      </c>
      <c r="H923" s="20">
        <v>0.22095885340193594</v>
      </c>
      <c r="I923" s="18">
        <v>0.20509993691031292</v>
      </c>
      <c r="J923" s="18">
        <v>0.23751294620934574</v>
      </c>
      <c r="K923" s="136">
        <v>538</v>
      </c>
      <c r="L923" s="136">
        <v>421</v>
      </c>
      <c r="M923" s="18">
        <f t="shared" si="76"/>
        <v>2.7946759694406714E-2</v>
      </c>
      <c r="N923" s="18">
        <f t="shared" si="79"/>
        <v>2.7946759694406714E-2</v>
      </c>
      <c r="O923" s="224"/>
      <c r="P923" s="19" t="str">
        <f t="shared" si="75"/>
        <v/>
      </c>
      <c r="Q923" s="8" t="b">
        <f t="shared" si="77"/>
        <v>0</v>
      </c>
      <c r="R923" s="9" t="b">
        <f t="shared" si="78"/>
        <v>0</v>
      </c>
      <c r="T923" s="2">
        <f>ROWS(T$855:T923)*4</f>
        <v>276</v>
      </c>
    </row>
    <row r="924" spans="1:20" x14ac:dyDescent="0.25">
      <c r="A924" s="231"/>
      <c r="B924" s="26"/>
      <c r="C924" s="234"/>
      <c r="D924" s="28" t="s">
        <v>496</v>
      </c>
      <c r="E924" s="20">
        <v>0.27333044801363893</v>
      </c>
      <c r="F924" s="18">
        <v>0.25395759635346693</v>
      </c>
      <c r="G924" s="18">
        <v>0.2960443506708913</v>
      </c>
      <c r="H924" s="20">
        <v>0.18557837906025859</v>
      </c>
      <c r="I924" s="18">
        <v>0.17078635406903367</v>
      </c>
      <c r="J924" s="18">
        <v>0.20116063011225449</v>
      </c>
      <c r="K924" s="136">
        <v>471</v>
      </c>
      <c r="L924" s="136">
        <v>495</v>
      </c>
      <c r="M924" s="18">
        <f t="shared" si="76"/>
        <v>8.7752068953380336E-2</v>
      </c>
      <c r="N924" s="18">
        <f t="shared" si="79"/>
        <v>8.7752068953380336E-2</v>
      </c>
      <c r="O924" s="224"/>
      <c r="P924" s="19" t="str">
        <f t="shared" si="75"/>
        <v>TRUE</v>
      </c>
      <c r="Q924" s="8" t="str">
        <f t="shared" si="77"/>
        <v>TRUE</v>
      </c>
      <c r="R924" s="9" t="b">
        <f t="shared" si="78"/>
        <v>0</v>
      </c>
      <c r="T924" s="2">
        <f>ROWS(T$855:T924)*4</f>
        <v>280</v>
      </c>
    </row>
    <row r="925" spans="1:20" x14ac:dyDescent="0.25">
      <c r="A925" s="231"/>
      <c r="B925" s="27"/>
      <c r="C925" s="235"/>
      <c r="D925" s="28" t="s">
        <v>497</v>
      </c>
      <c r="E925" s="20">
        <v>0.23534739189936538</v>
      </c>
      <c r="F925" s="18">
        <v>0.2201636704419207</v>
      </c>
      <c r="G925" s="18">
        <v>0.26042982549689175</v>
      </c>
      <c r="H925" s="20">
        <v>0.28391705474525941</v>
      </c>
      <c r="I925" s="18">
        <v>0.2664237178510695</v>
      </c>
      <c r="J925" s="18">
        <v>0.30164097476537233</v>
      </c>
      <c r="K925" s="136">
        <v>771</v>
      </c>
      <c r="L925" s="136">
        <v>464</v>
      </c>
      <c r="M925" s="18">
        <f t="shared" si="76"/>
        <v>-4.8569662845894035E-2</v>
      </c>
      <c r="N925" s="18">
        <f t="shared" si="79"/>
        <v>4.8569662845894035E-2</v>
      </c>
      <c r="O925" s="224"/>
      <c r="P925" s="19" t="str">
        <f t="shared" si="75"/>
        <v>TRUE</v>
      </c>
      <c r="Q925" s="8" t="b">
        <f t="shared" si="77"/>
        <v>0</v>
      </c>
      <c r="R925" s="9" t="str">
        <f t="shared" si="78"/>
        <v>TRUE</v>
      </c>
      <c r="T925" s="2">
        <f>ROWS(T$855:T925)*4</f>
        <v>284</v>
      </c>
    </row>
    <row r="926" spans="1:20" ht="15" customHeight="1" x14ac:dyDescent="0.25">
      <c r="A926" s="231" t="s">
        <v>267</v>
      </c>
      <c r="B926" s="25" t="s">
        <v>1052</v>
      </c>
      <c r="C926" s="233" t="s">
        <v>498</v>
      </c>
      <c r="D926" s="28" t="s">
        <v>13</v>
      </c>
      <c r="E926" s="20">
        <v>0.40982224138872958</v>
      </c>
      <c r="F926" s="18">
        <v>0.36491299777174641</v>
      </c>
      <c r="G926" s="18">
        <v>0.45956540402879442</v>
      </c>
      <c r="H926" s="20">
        <v>0.52517911495842784</v>
      </c>
      <c r="I926" s="18">
        <v>0.48927389794964582</v>
      </c>
      <c r="J926" s="18">
        <v>0.56255412466390609</v>
      </c>
      <c r="K926" s="136">
        <v>419</v>
      </c>
      <c r="L926" s="136">
        <v>193</v>
      </c>
      <c r="M926" s="18">
        <f t="shared" si="76"/>
        <v>-0.11535687356969826</v>
      </c>
      <c r="N926" s="18">
        <f t="shared" si="79"/>
        <v>0.11535687356969826</v>
      </c>
      <c r="O926" s="224">
        <f>AVERAGE(N926:N927)</f>
        <v>0.11535687356969798</v>
      </c>
      <c r="P926" s="19" t="str">
        <f t="shared" si="75"/>
        <v>TRUE</v>
      </c>
      <c r="Q926" s="8" t="b">
        <f t="shared" si="77"/>
        <v>0</v>
      </c>
      <c r="R926" s="9" t="str">
        <f t="shared" si="78"/>
        <v>TRUE</v>
      </c>
      <c r="T926" s="2">
        <f>ROWS(T$855:T926)*4</f>
        <v>288</v>
      </c>
    </row>
    <row r="927" spans="1:20" x14ac:dyDescent="0.25">
      <c r="A927" s="231"/>
      <c r="B927" s="27"/>
      <c r="C927" s="235"/>
      <c r="D927" s="28" t="s">
        <v>14</v>
      </c>
      <c r="E927" s="20">
        <v>0.59017775861127053</v>
      </c>
      <c r="F927" s="18">
        <v>0.54043459597120558</v>
      </c>
      <c r="G927" s="18">
        <v>0.63508700222825354</v>
      </c>
      <c r="H927" s="20">
        <v>0.47482088504157283</v>
      </c>
      <c r="I927" s="18">
        <v>0.438841409942756</v>
      </c>
      <c r="J927" s="18">
        <v>0.51213208219470241</v>
      </c>
      <c r="K927" s="136">
        <v>348</v>
      </c>
      <c r="L927" s="136">
        <v>269</v>
      </c>
      <c r="M927" s="18">
        <f t="shared" si="76"/>
        <v>0.1153568735696977</v>
      </c>
      <c r="N927" s="18">
        <f t="shared" si="79"/>
        <v>0.1153568735696977</v>
      </c>
      <c r="O927" s="224"/>
      <c r="P927" s="19" t="str">
        <f t="shared" si="75"/>
        <v>TRUE</v>
      </c>
      <c r="Q927" s="8" t="str">
        <f t="shared" si="77"/>
        <v>TRUE</v>
      </c>
      <c r="R927" s="9" t="b">
        <f t="shared" si="78"/>
        <v>0</v>
      </c>
      <c r="T927" s="2">
        <f>ROWS(T$855:T927)*4</f>
        <v>292</v>
      </c>
    </row>
    <row r="928" spans="1:20" ht="12.75" customHeight="1" x14ac:dyDescent="0.25">
      <c r="A928" s="231" t="s">
        <v>353</v>
      </c>
      <c r="B928" s="25" t="s">
        <v>1053</v>
      </c>
      <c r="C928" s="233" t="s">
        <v>499</v>
      </c>
      <c r="D928" s="29" t="s">
        <v>41</v>
      </c>
      <c r="E928" s="20">
        <v>0.19717234796358141</v>
      </c>
      <c r="F928" s="18">
        <v>0.17992017428747512</v>
      </c>
      <c r="G928" s="18">
        <v>0.21590194605645474</v>
      </c>
      <c r="H928" s="20">
        <v>0.25121194008313452</v>
      </c>
      <c r="I928" s="18">
        <v>0.23532996865303646</v>
      </c>
      <c r="J928" s="18">
        <v>0.26730464452072433</v>
      </c>
      <c r="K928" s="136">
        <v>666</v>
      </c>
      <c r="L928" s="136">
        <v>351</v>
      </c>
      <c r="M928" s="18">
        <f t="shared" si="76"/>
        <v>-5.4039592119553115E-2</v>
      </c>
      <c r="N928" s="18">
        <f t="shared" si="79"/>
        <v>5.4039592119553115E-2</v>
      </c>
      <c r="O928" s="236">
        <f>AVERAGE(N928:N933)</f>
        <v>2.0231812529659384E-2</v>
      </c>
      <c r="P928" s="19" t="str">
        <f t="shared" si="75"/>
        <v>TRUE</v>
      </c>
      <c r="Q928" s="8" t="b">
        <f t="shared" si="77"/>
        <v>0</v>
      </c>
      <c r="R928" s="9" t="str">
        <f t="shared" si="78"/>
        <v>TRUE</v>
      </c>
      <c r="T928" s="2">
        <f>ROWS(T$855:T928)*4</f>
        <v>296</v>
      </c>
    </row>
    <row r="929" spans="1:20" x14ac:dyDescent="0.25">
      <c r="A929" s="231"/>
      <c r="B929" s="26"/>
      <c r="C929" s="234"/>
      <c r="D929" s="29" t="s">
        <v>500</v>
      </c>
      <c r="E929" s="20">
        <v>0.33171485446022558</v>
      </c>
      <c r="F929" s="18">
        <v>0.31106799599862417</v>
      </c>
      <c r="G929" s="18">
        <v>0.35363190237335951</v>
      </c>
      <c r="H929" s="20">
        <v>0.32515498813765509</v>
      </c>
      <c r="I929" s="18">
        <v>0.30798122120526944</v>
      </c>
      <c r="J929" s="18">
        <v>0.34251878178092399</v>
      </c>
      <c r="K929" s="136">
        <v>922</v>
      </c>
      <c r="L929" s="136">
        <v>662</v>
      </c>
      <c r="M929" s="18">
        <f t="shared" si="76"/>
        <v>6.5598663225704956E-3</v>
      </c>
      <c r="N929" s="18">
        <f t="shared" si="79"/>
        <v>6.5598663225704956E-3</v>
      </c>
      <c r="O929" s="237"/>
      <c r="P929" s="19" t="str">
        <f t="shared" si="75"/>
        <v/>
      </c>
      <c r="Q929" s="8" t="b">
        <f t="shared" si="77"/>
        <v>0</v>
      </c>
      <c r="R929" s="9" t="b">
        <f t="shared" si="78"/>
        <v>0</v>
      </c>
      <c r="T929" s="2">
        <f>ROWS(T$855:T929)*4</f>
        <v>300</v>
      </c>
    </row>
    <row r="930" spans="1:20" x14ac:dyDescent="0.25">
      <c r="A930" s="231"/>
      <c r="B930" s="26"/>
      <c r="C930" s="234"/>
      <c r="D930" s="29" t="s">
        <v>501</v>
      </c>
      <c r="E930" s="20">
        <v>0.28076982505121018</v>
      </c>
      <c r="F930" s="18">
        <v>0.26102529653757317</v>
      </c>
      <c r="G930" s="18">
        <v>0.30164984080438273</v>
      </c>
      <c r="H930" s="20">
        <v>0.22663425378480337</v>
      </c>
      <c r="I930" s="18">
        <v>0.21147329307594595</v>
      </c>
      <c r="J930" s="18">
        <v>0.2423445146487363</v>
      </c>
      <c r="K930" s="136">
        <v>654</v>
      </c>
      <c r="L930" s="136">
        <v>520</v>
      </c>
      <c r="M930" s="18">
        <f t="shared" si="76"/>
        <v>5.4135571266406807E-2</v>
      </c>
      <c r="N930" s="18">
        <f t="shared" si="79"/>
        <v>5.4135571266406807E-2</v>
      </c>
      <c r="O930" s="237"/>
      <c r="P930" s="19" t="str">
        <f t="shared" si="75"/>
        <v>TRUE</v>
      </c>
      <c r="Q930" s="8" t="str">
        <f t="shared" si="77"/>
        <v>TRUE</v>
      </c>
      <c r="R930" s="9" t="b">
        <f t="shared" si="78"/>
        <v>0</v>
      </c>
      <c r="T930" s="2">
        <f>ROWS(T$855:T930)*4</f>
        <v>304</v>
      </c>
    </row>
    <row r="931" spans="1:20" x14ac:dyDescent="0.25">
      <c r="A931" s="231"/>
      <c r="B931" s="26"/>
      <c r="C931" s="234"/>
      <c r="D931" s="29" t="s">
        <v>502</v>
      </c>
      <c r="E931" s="20">
        <v>8.1273257805957261E-2</v>
      </c>
      <c r="F931" s="18">
        <v>6.9702438606856723E-2</v>
      </c>
      <c r="G931" s="18">
        <v>9.4438226766314748E-2</v>
      </c>
      <c r="H931" s="20">
        <v>8.3168830225813437E-2</v>
      </c>
      <c r="I931" s="18">
        <v>7.3454073130931025E-2</v>
      </c>
      <c r="J931" s="18">
        <v>9.3830225265865708E-2</v>
      </c>
      <c r="K931" s="136">
        <v>249</v>
      </c>
      <c r="L931" s="136">
        <v>161</v>
      </c>
      <c r="M931" s="18">
        <f t="shared" si="76"/>
        <v>-1.8955724198561757E-3</v>
      </c>
      <c r="N931" s="18">
        <f t="shared" si="79"/>
        <v>1.8955724198561757E-3</v>
      </c>
      <c r="O931" s="237"/>
      <c r="P931" s="19" t="str">
        <f t="shared" si="75"/>
        <v/>
      </c>
      <c r="Q931" s="8" t="b">
        <f t="shared" si="77"/>
        <v>0</v>
      </c>
      <c r="R931" s="9" t="b">
        <f t="shared" si="78"/>
        <v>0</v>
      </c>
      <c r="T931" s="2">
        <f>ROWS(T$855:T931)*4</f>
        <v>308</v>
      </c>
    </row>
    <row r="932" spans="1:20" x14ac:dyDescent="0.25">
      <c r="A932" s="231"/>
      <c r="B932" s="26"/>
      <c r="C932" s="234"/>
      <c r="D932" s="29" t="s">
        <v>400</v>
      </c>
      <c r="E932" s="20">
        <v>6.819332387982166E-2</v>
      </c>
      <c r="F932" s="18">
        <v>5.6899301375309609E-2</v>
      </c>
      <c r="G932" s="18">
        <v>7.9609567319885444E-2</v>
      </c>
      <c r="H932" s="20">
        <v>6.8830181798857457E-2</v>
      </c>
      <c r="I932" s="18">
        <v>5.9807463375702426E-2</v>
      </c>
      <c r="J932" s="18">
        <v>7.846970899129635E-2</v>
      </c>
      <c r="K932" s="136">
        <v>205</v>
      </c>
      <c r="L932" s="136">
        <v>121</v>
      </c>
      <c r="M932" s="18">
        <f t="shared" si="76"/>
        <v>-6.3685791903579647E-4</v>
      </c>
      <c r="N932" s="18">
        <f t="shared" si="79"/>
        <v>6.3685791903579647E-4</v>
      </c>
      <c r="O932" s="237"/>
      <c r="P932" s="19" t="str">
        <f t="shared" si="75"/>
        <v/>
      </c>
      <c r="Q932" s="8" t="b">
        <f t="shared" si="77"/>
        <v>0</v>
      </c>
      <c r="R932" s="9" t="b">
        <f t="shared" si="78"/>
        <v>0</v>
      </c>
      <c r="T932" s="2">
        <f>ROWS(T$855:T932)*4</f>
        <v>312</v>
      </c>
    </row>
    <row r="933" spans="1:20" x14ac:dyDescent="0.25">
      <c r="A933" s="231"/>
      <c r="B933" s="27"/>
      <c r="C933" s="235"/>
      <c r="D933" s="29" t="s">
        <v>503</v>
      </c>
      <c r="E933" s="20">
        <v>4.0876390839202574E-2</v>
      </c>
      <c r="F933" s="18">
        <v>3.2235274295056994E-2</v>
      </c>
      <c r="G933" s="18">
        <v>5.0072570556744529E-2</v>
      </c>
      <c r="H933" s="20">
        <v>4.4999805969736496E-2</v>
      </c>
      <c r="I933" s="18">
        <v>3.7788897665187157E-2</v>
      </c>
      <c r="J933" s="18">
        <v>5.3086325590623762E-2</v>
      </c>
      <c r="K933" s="136">
        <v>128</v>
      </c>
      <c r="L933" s="136">
        <v>75</v>
      </c>
      <c r="M933" s="18">
        <f t="shared" si="76"/>
        <v>-4.1234151305339223E-3</v>
      </c>
      <c r="N933" s="18">
        <f t="shared" si="79"/>
        <v>4.1234151305339223E-3</v>
      </c>
      <c r="O933" s="237"/>
      <c r="P933" s="19" t="str">
        <f t="shared" si="75"/>
        <v/>
      </c>
      <c r="Q933" s="8" t="b">
        <f t="shared" si="77"/>
        <v>0</v>
      </c>
      <c r="R933" s="9" t="b">
        <f t="shared" si="78"/>
        <v>0</v>
      </c>
      <c r="T933" s="2">
        <f>ROWS(T$855:T933)*4</f>
        <v>316</v>
      </c>
    </row>
    <row r="934" spans="1:20" ht="12.75" customHeight="1" x14ac:dyDescent="0.25">
      <c r="A934" s="231" t="s">
        <v>353</v>
      </c>
      <c r="B934" s="25" t="s">
        <v>1054</v>
      </c>
      <c r="C934" s="233" t="s">
        <v>504</v>
      </c>
      <c r="D934" s="29" t="s">
        <v>41</v>
      </c>
      <c r="E934" s="20">
        <v>0.22685739842343783</v>
      </c>
      <c r="F934" s="18">
        <v>0.20832652516691472</v>
      </c>
      <c r="G934" s="18">
        <v>0.24618881397168368</v>
      </c>
      <c r="H934" s="20">
        <v>0.26006888839766129</v>
      </c>
      <c r="I934" s="18">
        <v>0.24399070653993096</v>
      </c>
      <c r="J934" s="18">
        <v>0.27633115465671609</v>
      </c>
      <c r="K934" s="136">
        <v>691</v>
      </c>
      <c r="L934" s="136">
        <v>415</v>
      </c>
      <c r="M934" s="18">
        <f t="shared" si="76"/>
        <v>-3.3211489974223463E-2</v>
      </c>
      <c r="N934" s="18">
        <f t="shared" si="79"/>
        <v>3.3211489974223463E-2</v>
      </c>
      <c r="O934" s="236">
        <f>AVERAGE(N934:N939)</f>
        <v>1.1506693237166292E-2</v>
      </c>
      <c r="P934" s="19" t="str">
        <f t="shared" si="75"/>
        <v/>
      </c>
      <c r="Q934" s="8" t="b">
        <f t="shared" si="77"/>
        <v>0</v>
      </c>
      <c r="R934" s="9" t="b">
        <f t="shared" si="78"/>
        <v>0</v>
      </c>
      <c r="T934" s="2">
        <f>ROWS(T$855:T934)*4</f>
        <v>320</v>
      </c>
    </row>
    <row r="935" spans="1:20" x14ac:dyDescent="0.25">
      <c r="A935" s="231"/>
      <c r="B935" s="26"/>
      <c r="C935" s="234"/>
      <c r="D935" s="29" t="s">
        <v>500</v>
      </c>
      <c r="E935" s="20">
        <v>0.32200615978165137</v>
      </c>
      <c r="F935" s="18">
        <v>0.30287057618641888</v>
      </c>
      <c r="G935" s="18">
        <v>0.34516955084292261</v>
      </c>
      <c r="H935" s="20">
        <v>0.32108749297682138</v>
      </c>
      <c r="I935" s="18">
        <v>0.30414431182097973</v>
      </c>
      <c r="J935" s="18">
        <v>0.3385733023919385</v>
      </c>
      <c r="K935" s="136">
        <v>906</v>
      </c>
      <c r="L935" s="136">
        <v>629</v>
      </c>
      <c r="M935" s="18">
        <f t="shared" si="76"/>
        <v>9.1866680482999286E-4</v>
      </c>
      <c r="N935" s="18">
        <f t="shared" si="79"/>
        <v>9.1866680482999286E-4</v>
      </c>
      <c r="O935" s="237"/>
      <c r="P935" s="19" t="str">
        <f t="shared" si="75"/>
        <v/>
      </c>
      <c r="Q935" s="8" t="b">
        <f t="shared" si="77"/>
        <v>0</v>
      </c>
      <c r="R935" s="9" t="b">
        <f t="shared" si="78"/>
        <v>0</v>
      </c>
      <c r="T935" s="2">
        <f>ROWS(T$855:T935)*4</f>
        <v>324</v>
      </c>
    </row>
    <row r="936" spans="1:20" x14ac:dyDescent="0.25">
      <c r="A936" s="231"/>
      <c r="B936" s="26"/>
      <c r="C936" s="234"/>
      <c r="D936" s="29" t="s">
        <v>501</v>
      </c>
      <c r="E936" s="20">
        <v>0.23395783394172898</v>
      </c>
      <c r="F936" s="18">
        <v>0.21452134803005674</v>
      </c>
      <c r="G936" s="18">
        <v>0.25275386847985304</v>
      </c>
      <c r="H936" s="20">
        <v>0.2217082408899396</v>
      </c>
      <c r="I936" s="18">
        <v>0.2066416935078606</v>
      </c>
      <c r="J936" s="18">
        <v>0.23727125494859858</v>
      </c>
      <c r="K936" s="136">
        <v>646</v>
      </c>
      <c r="L936" s="136">
        <v>440</v>
      </c>
      <c r="M936" s="18">
        <f t="shared" si="76"/>
        <v>1.2249593051789381E-2</v>
      </c>
      <c r="N936" s="18">
        <f t="shared" si="79"/>
        <v>1.2249593051789381E-2</v>
      </c>
      <c r="O936" s="237"/>
      <c r="P936" s="19" t="str">
        <f t="shared" si="75"/>
        <v/>
      </c>
      <c r="Q936" s="8" t="b">
        <f t="shared" si="77"/>
        <v>0</v>
      </c>
      <c r="R936" s="9" t="b">
        <f t="shared" si="78"/>
        <v>0</v>
      </c>
      <c r="T936" s="2">
        <f>ROWS(T$855:T936)*4</f>
        <v>328</v>
      </c>
    </row>
    <row r="937" spans="1:20" x14ac:dyDescent="0.25">
      <c r="A937" s="231"/>
      <c r="B937" s="26"/>
      <c r="C937" s="234"/>
      <c r="D937" s="29" t="s">
        <v>502</v>
      </c>
      <c r="E937" s="20">
        <v>8.4562360076369913E-2</v>
      </c>
      <c r="F937" s="18">
        <v>7.3207802816355957E-2</v>
      </c>
      <c r="G937" s="18">
        <v>9.846341006914594E-2</v>
      </c>
      <c r="H937" s="20">
        <v>8.5654238459065529E-2</v>
      </c>
      <c r="I937" s="18">
        <v>7.5793857118853572E-2</v>
      </c>
      <c r="J937" s="18">
        <v>9.6442875983780527E-2</v>
      </c>
      <c r="K937" s="136">
        <v>264</v>
      </c>
      <c r="L937" s="136">
        <v>168</v>
      </c>
      <c r="M937" s="18">
        <f t="shared" si="76"/>
        <v>-1.0918783826956158E-3</v>
      </c>
      <c r="N937" s="18">
        <f t="shared" si="79"/>
        <v>1.0918783826956158E-3</v>
      </c>
      <c r="O937" s="237"/>
      <c r="P937" s="19" t="str">
        <f t="shared" si="75"/>
        <v/>
      </c>
      <c r="Q937" s="8" t="b">
        <f t="shared" si="77"/>
        <v>0</v>
      </c>
      <c r="R937" s="9" t="b">
        <f t="shared" si="78"/>
        <v>0</v>
      </c>
      <c r="T937" s="2">
        <f>ROWS(T$855:T937)*4</f>
        <v>332</v>
      </c>
    </row>
    <row r="938" spans="1:20" x14ac:dyDescent="0.25">
      <c r="A938" s="231"/>
      <c r="B938" s="26"/>
      <c r="C938" s="234"/>
      <c r="D938" s="29" t="s">
        <v>400</v>
      </c>
      <c r="E938" s="20">
        <v>7.3071707257258436E-2</v>
      </c>
      <c r="F938" s="18">
        <v>6.1350314069971726E-2</v>
      </c>
      <c r="G938" s="18">
        <v>8.4801073825783599E-2</v>
      </c>
      <c r="H938" s="20">
        <v>7.3288418611838976E-2</v>
      </c>
      <c r="I938" s="18">
        <v>6.4122936777721351E-2</v>
      </c>
      <c r="J938" s="18">
        <v>8.3351618894754509E-2</v>
      </c>
      <c r="K938" s="136">
        <v>201</v>
      </c>
      <c r="L938" s="136">
        <v>139</v>
      </c>
      <c r="M938" s="18">
        <f t="shared" si="76"/>
        <v>-2.1671135458053992E-4</v>
      </c>
      <c r="N938" s="18">
        <f t="shared" si="79"/>
        <v>2.1671135458053992E-4</v>
      </c>
      <c r="O938" s="237"/>
      <c r="P938" s="19" t="str">
        <f t="shared" si="75"/>
        <v/>
      </c>
      <c r="Q938" s="8" t="b">
        <f t="shared" si="77"/>
        <v>0</v>
      </c>
      <c r="R938" s="9" t="b">
        <f t="shared" si="78"/>
        <v>0</v>
      </c>
      <c r="T938" s="2">
        <f>ROWS(T$855:T938)*4</f>
        <v>336</v>
      </c>
    </row>
    <row r="939" spans="1:20" x14ac:dyDescent="0.25">
      <c r="A939" s="231"/>
      <c r="B939" s="27"/>
      <c r="C939" s="235"/>
      <c r="D939" s="29" t="s">
        <v>503</v>
      </c>
      <c r="E939" s="20">
        <v>5.9544540519552276E-2</v>
      </c>
      <c r="F939" s="18">
        <v>4.9112507094879174E-2</v>
      </c>
      <c r="G939" s="18">
        <v>7.0455693131721953E-2</v>
      </c>
      <c r="H939" s="20">
        <v>3.8192720664673517E-2</v>
      </c>
      <c r="I939" s="18">
        <v>3.1636637115621834E-2</v>
      </c>
      <c r="J939" s="18">
        <v>4.5796212848617346E-2</v>
      </c>
      <c r="K939" s="136">
        <v>116</v>
      </c>
      <c r="L939" s="136">
        <v>98</v>
      </c>
      <c r="M939" s="18">
        <f t="shared" si="76"/>
        <v>2.1351819854878759E-2</v>
      </c>
      <c r="N939" s="18">
        <f t="shared" si="79"/>
        <v>2.1351819854878759E-2</v>
      </c>
      <c r="O939" s="237"/>
      <c r="P939" s="19" t="str">
        <f t="shared" si="75"/>
        <v>TRUE</v>
      </c>
      <c r="Q939" s="8" t="str">
        <f t="shared" si="77"/>
        <v>TRUE</v>
      </c>
      <c r="R939" s="9" t="b">
        <f t="shared" si="78"/>
        <v>0</v>
      </c>
      <c r="T939" s="2">
        <f>ROWS(T$855:T939)*4</f>
        <v>340</v>
      </c>
    </row>
    <row r="940" spans="1:20" ht="12.75" customHeight="1" x14ac:dyDescent="0.25">
      <c r="A940" s="231" t="s">
        <v>353</v>
      </c>
      <c r="B940" s="25" t="s">
        <v>1055</v>
      </c>
      <c r="C940" s="233" t="s">
        <v>505</v>
      </c>
      <c r="D940" s="29" t="s">
        <v>41</v>
      </c>
      <c r="E940" s="20">
        <v>0.10871144972457208</v>
      </c>
      <c r="F940" s="18">
        <v>9.565825899703348E-2</v>
      </c>
      <c r="G940" s="18">
        <v>0.12386257545243018</v>
      </c>
      <c r="H940" s="20">
        <v>0.18736614630303328</v>
      </c>
      <c r="I940" s="18">
        <v>0.17325693945363579</v>
      </c>
      <c r="J940" s="18">
        <v>0.2020294816726953</v>
      </c>
      <c r="K940" s="136">
        <v>506</v>
      </c>
      <c r="L940" s="136">
        <v>228</v>
      </c>
      <c r="M940" s="18">
        <f t="shared" si="76"/>
        <v>-7.8654696578461192E-2</v>
      </c>
      <c r="N940" s="18">
        <f t="shared" si="79"/>
        <v>7.8654696578461192E-2</v>
      </c>
      <c r="O940" s="236">
        <f>AVERAGE(N940:N945)</f>
        <v>2.837882730568464E-2</v>
      </c>
      <c r="P940" s="19" t="str">
        <f t="shared" si="75"/>
        <v>TRUE</v>
      </c>
      <c r="Q940" s="8" t="b">
        <f t="shared" si="77"/>
        <v>0</v>
      </c>
      <c r="R940" s="9" t="str">
        <f t="shared" si="78"/>
        <v>TRUE</v>
      </c>
      <c r="T940" s="2">
        <f>ROWS(T$855:T940)*4</f>
        <v>344</v>
      </c>
    </row>
    <row r="941" spans="1:20" x14ac:dyDescent="0.25">
      <c r="A941" s="231"/>
      <c r="B941" s="26"/>
      <c r="C941" s="234"/>
      <c r="D941" s="29" t="s">
        <v>500</v>
      </c>
      <c r="E941" s="20">
        <v>0.29589284487302647</v>
      </c>
      <c r="F941" s="18">
        <v>0.27834351048152384</v>
      </c>
      <c r="G941" s="18">
        <v>0.31972043803297467</v>
      </c>
      <c r="H941" s="20">
        <v>0.30237463021161992</v>
      </c>
      <c r="I941" s="18">
        <v>0.28567687394762664</v>
      </c>
      <c r="J941" s="18">
        <v>0.31954377596862182</v>
      </c>
      <c r="K941" s="136">
        <v>866</v>
      </c>
      <c r="L941" s="136">
        <v>566</v>
      </c>
      <c r="M941" s="18">
        <f t="shared" si="76"/>
        <v>-6.4817853385934487E-3</v>
      </c>
      <c r="N941" s="18">
        <f t="shared" si="79"/>
        <v>6.4817853385934487E-3</v>
      </c>
      <c r="O941" s="237"/>
      <c r="P941" s="19" t="str">
        <f t="shared" si="75"/>
        <v/>
      </c>
      <c r="Q941" s="8" t="b">
        <f t="shared" si="77"/>
        <v>0</v>
      </c>
      <c r="R941" s="9" t="b">
        <f t="shared" si="78"/>
        <v>0</v>
      </c>
      <c r="T941" s="2">
        <f>ROWS(T$855:T941)*4</f>
        <v>348</v>
      </c>
    </row>
    <row r="942" spans="1:20" x14ac:dyDescent="0.25">
      <c r="A942" s="231"/>
      <c r="B942" s="26"/>
      <c r="C942" s="234"/>
      <c r="D942" s="29" t="s">
        <v>501</v>
      </c>
      <c r="E942" s="20">
        <v>0.23995772819535596</v>
      </c>
      <c r="F942" s="18">
        <v>0.22020529382214718</v>
      </c>
      <c r="G942" s="18">
        <v>0.25876647673222797</v>
      </c>
      <c r="H942" s="20">
        <v>0.23346768532270798</v>
      </c>
      <c r="I942" s="18">
        <v>0.21803538499990091</v>
      </c>
      <c r="J942" s="18">
        <v>0.24922473162011383</v>
      </c>
      <c r="K942" s="136">
        <v>647</v>
      </c>
      <c r="L942" s="136">
        <v>453</v>
      </c>
      <c r="M942" s="18">
        <f t="shared" si="76"/>
        <v>6.4900428726479831E-3</v>
      </c>
      <c r="N942" s="18">
        <f t="shared" si="79"/>
        <v>6.4900428726479831E-3</v>
      </c>
      <c r="O942" s="237"/>
      <c r="P942" s="19" t="str">
        <f t="shared" ref="P942:P1005" si="80">IF(OR(Q942="TRUE", R942="TRUE"), "TRUE", "")</f>
        <v/>
      </c>
      <c r="Q942" s="8" t="b">
        <f t="shared" si="77"/>
        <v>0</v>
      </c>
      <c r="R942" s="9" t="b">
        <f t="shared" si="78"/>
        <v>0</v>
      </c>
      <c r="T942" s="2">
        <f>ROWS(T$855:T942)*4</f>
        <v>352</v>
      </c>
    </row>
    <row r="943" spans="1:20" x14ac:dyDescent="0.25">
      <c r="A943" s="231"/>
      <c r="B943" s="26"/>
      <c r="C943" s="234"/>
      <c r="D943" s="29" t="s">
        <v>502</v>
      </c>
      <c r="E943" s="20">
        <v>0.12664884344791782</v>
      </c>
      <c r="F943" s="18">
        <v>0.11175797464993735</v>
      </c>
      <c r="G943" s="18">
        <v>0.14178923438121926</v>
      </c>
      <c r="H943" s="20">
        <v>0.12301073987931423</v>
      </c>
      <c r="I943" s="18">
        <v>0.11115495066666274</v>
      </c>
      <c r="J943" s="18">
        <v>0.13536827438083177</v>
      </c>
      <c r="K943" s="136">
        <v>354</v>
      </c>
      <c r="L943" s="136">
        <v>251</v>
      </c>
      <c r="M943" s="18">
        <f t="shared" si="76"/>
        <v>3.6381035686035984E-3</v>
      </c>
      <c r="N943" s="18">
        <f t="shared" si="79"/>
        <v>3.6381035686035984E-3</v>
      </c>
      <c r="O943" s="237"/>
      <c r="P943" s="19" t="str">
        <f t="shared" si="80"/>
        <v/>
      </c>
      <c r="Q943" s="8" t="b">
        <f t="shared" si="77"/>
        <v>0</v>
      </c>
      <c r="R943" s="9" t="b">
        <f t="shared" si="78"/>
        <v>0</v>
      </c>
      <c r="T943" s="2">
        <f>ROWS(T$855:T943)*4</f>
        <v>356</v>
      </c>
    </row>
    <row r="944" spans="1:20" x14ac:dyDescent="0.25">
      <c r="A944" s="231"/>
      <c r="B944" s="26"/>
      <c r="C944" s="234"/>
      <c r="D944" s="29" t="s">
        <v>400</v>
      </c>
      <c r="E944" s="20">
        <v>0.12479330596052898</v>
      </c>
      <c r="F944" s="18">
        <v>0.10974027392131802</v>
      </c>
      <c r="G944" s="18">
        <v>0.13955363898751316</v>
      </c>
      <c r="H944" s="20">
        <v>9.4789312914347154E-2</v>
      </c>
      <c r="I944" s="18">
        <v>8.4506297050174289E-2</v>
      </c>
      <c r="J944" s="18">
        <v>0.10612519090613592</v>
      </c>
      <c r="K944" s="136">
        <v>275</v>
      </c>
      <c r="L944" s="136">
        <v>228</v>
      </c>
      <c r="M944" s="18">
        <f t="shared" si="76"/>
        <v>3.0003993046181829E-2</v>
      </c>
      <c r="N944" s="18">
        <f t="shared" si="79"/>
        <v>3.0003993046181829E-2</v>
      </c>
      <c r="O944" s="237"/>
      <c r="P944" s="19" t="str">
        <f t="shared" si="80"/>
        <v>TRUE</v>
      </c>
      <c r="Q944" s="8" t="str">
        <f t="shared" si="77"/>
        <v>TRUE</v>
      </c>
      <c r="R944" s="9" t="b">
        <f t="shared" si="78"/>
        <v>0</v>
      </c>
      <c r="T944" s="2">
        <f>ROWS(T$855:T944)*4</f>
        <v>360</v>
      </c>
    </row>
    <row r="945" spans="1:20" x14ac:dyDescent="0.25">
      <c r="A945" s="231"/>
      <c r="B945" s="27"/>
      <c r="C945" s="235"/>
      <c r="D945" s="29" t="s">
        <v>503</v>
      </c>
      <c r="E945" s="20">
        <v>0.10399582779859755</v>
      </c>
      <c r="F945" s="18">
        <v>8.9647629920741323E-2</v>
      </c>
      <c r="G945" s="18">
        <v>0.11711330996425773</v>
      </c>
      <c r="H945" s="20">
        <v>5.8991485368977747E-2</v>
      </c>
      <c r="I945" s="18">
        <v>5.0884480743570618E-2</v>
      </c>
      <c r="J945" s="18">
        <v>6.8290426243803437E-2</v>
      </c>
      <c r="K945" s="136">
        <v>176</v>
      </c>
      <c r="L945" s="136">
        <v>163</v>
      </c>
      <c r="M945" s="18">
        <f t="shared" si="76"/>
        <v>4.5004342429619801E-2</v>
      </c>
      <c r="N945" s="18">
        <f t="shared" si="79"/>
        <v>4.5004342429619801E-2</v>
      </c>
      <c r="O945" s="237"/>
      <c r="P945" s="19" t="str">
        <f t="shared" si="80"/>
        <v>TRUE</v>
      </c>
      <c r="Q945" s="8" t="str">
        <f t="shared" si="77"/>
        <v>TRUE</v>
      </c>
      <c r="R945" s="9" t="b">
        <f t="shared" si="78"/>
        <v>0</v>
      </c>
      <c r="T945" s="2">
        <f>ROWS(T$855:T945)*4</f>
        <v>364</v>
      </c>
    </row>
    <row r="946" spans="1:20" ht="12.75" customHeight="1" x14ac:dyDescent="0.25">
      <c r="A946" s="231" t="s">
        <v>353</v>
      </c>
      <c r="B946" s="25" t="s">
        <v>1056</v>
      </c>
      <c r="C946" s="233" t="s">
        <v>506</v>
      </c>
      <c r="D946" s="29" t="s">
        <v>41</v>
      </c>
      <c r="E946" s="20">
        <v>0.20319543310071991</v>
      </c>
      <c r="F946" s="18">
        <v>0.18546771867396628</v>
      </c>
      <c r="G946" s="18">
        <v>0.22182831305481643</v>
      </c>
      <c r="H946" s="20">
        <v>0.20514648606749308</v>
      </c>
      <c r="I946" s="18">
        <v>0.19044488247297484</v>
      </c>
      <c r="J946" s="18">
        <v>0.2202160378576018</v>
      </c>
      <c r="K946" s="136">
        <v>617</v>
      </c>
      <c r="L946" s="136">
        <v>398</v>
      </c>
      <c r="M946" s="18">
        <f t="shared" si="76"/>
        <v>-1.9510529667731702E-3</v>
      </c>
      <c r="N946" s="18">
        <f t="shared" si="79"/>
        <v>1.9510529667731702E-3</v>
      </c>
      <c r="O946" s="236">
        <f>AVERAGE(N946:N951)</f>
        <v>1.0523393177275709E-2</v>
      </c>
      <c r="P946" s="19" t="str">
        <f t="shared" si="80"/>
        <v/>
      </c>
      <c r="Q946" s="8" t="b">
        <f t="shared" si="77"/>
        <v>0</v>
      </c>
      <c r="R946" s="9" t="b">
        <f t="shared" si="78"/>
        <v>0</v>
      </c>
      <c r="T946" s="2">
        <f>ROWS(T$855:T946)*4</f>
        <v>368</v>
      </c>
    </row>
    <row r="947" spans="1:20" x14ac:dyDescent="0.25">
      <c r="A947" s="231"/>
      <c r="B947" s="26"/>
      <c r="C947" s="234"/>
      <c r="D947" s="29" t="s">
        <v>500</v>
      </c>
      <c r="E947" s="20">
        <v>0.3020226469482043</v>
      </c>
      <c r="F947" s="18">
        <v>0.28168762849222206</v>
      </c>
      <c r="G947" s="18">
        <v>0.32317641449557966</v>
      </c>
      <c r="H947" s="20">
        <v>0.28570775565477818</v>
      </c>
      <c r="I947" s="18">
        <v>0.26932806671042459</v>
      </c>
      <c r="J947" s="18">
        <v>0.30264055793089761</v>
      </c>
      <c r="K947" s="136">
        <v>789</v>
      </c>
      <c r="L947" s="136">
        <v>563</v>
      </c>
      <c r="M947" s="18">
        <f t="shared" si="76"/>
        <v>1.6314891293426115E-2</v>
      </c>
      <c r="N947" s="18">
        <f t="shared" si="79"/>
        <v>1.6314891293426115E-2</v>
      </c>
      <c r="O947" s="237"/>
      <c r="P947" s="19" t="str">
        <f t="shared" si="80"/>
        <v/>
      </c>
      <c r="Q947" s="8" t="b">
        <f t="shared" si="77"/>
        <v>0</v>
      </c>
      <c r="R947" s="9" t="b">
        <f t="shared" si="78"/>
        <v>0</v>
      </c>
      <c r="T947" s="2">
        <f>ROWS(T$855:T947)*4</f>
        <v>372</v>
      </c>
    </row>
    <row r="948" spans="1:20" x14ac:dyDescent="0.25">
      <c r="A948" s="231"/>
      <c r="B948" s="26"/>
      <c r="C948" s="234"/>
      <c r="D948" s="29" t="s">
        <v>501</v>
      </c>
      <c r="E948" s="20">
        <v>0.26826356744036145</v>
      </c>
      <c r="F948" s="18">
        <v>0.24791100288285825</v>
      </c>
      <c r="G948" s="18">
        <v>0.28791046052819891</v>
      </c>
      <c r="H948" s="20">
        <v>0.25300827920196123</v>
      </c>
      <c r="I948" s="18">
        <v>0.23706141773027598</v>
      </c>
      <c r="J948" s="18">
        <v>0.2691106450605194</v>
      </c>
      <c r="K948" s="136">
        <v>704</v>
      </c>
      <c r="L948" s="136">
        <v>509</v>
      </c>
      <c r="M948" s="18">
        <f t="shared" si="76"/>
        <v>1.5255288238400222E-2</v>
      </c>
      <c r="N948" s="18">
        <f t="shared" si="79"/>
        <v>1.5255288238400222E-2</v>
      </c>
      <c r="O948" s="237"/>
      <c r="P948" s="19" t="str">
        <f t="shared" si="80"/>
        <v/>
      </c>
      <c r="Q948" s="8" t="b">
        <f t="shared" si="77"/>
        <v>0</v>
      </c>
      <c r="R948" s="9" t="b">
        <f t="shared" si="78"/>
        <v>0</v>
      </c>
      <c r="T948" s="2">
        <f>ROWS(T$855:T948)*4</f>
        <v>376</v>
      </c>
    </row>
    <row r="949" spans="1:20" x14ac:dyDescent="0.25">
      <c r="A949" s="231"/>
      <c r="B949" s="26"/>
      <c r="C949" s="234"/>
      <c r="D949" s="29" t="s">
        <v>502</v>
      </c>
      <c r="E949" s="20">
        <v>0.10871360978619932</v>
      </c>
      <c r="F949" s="18">
        <v>9.5054800120676491E-2</v>
      </c>
      <c r="G949" s="18">
        <v>0.12317066473985205</v>
      </c>
      <c r="H949" s="20">
        <v>0.11736463226359746</v>
      </c>
      <c r="I949" s="18">
        <v>0.10573904808900599</v>
      </c>
      <c r="J949" s="18">
        <v>0.12946433304498295</v>
      </c>
      <c r="K949" s="136">
        <v>341</v>
      </c>
      <c r="L949" s="136">
        <v>212</v>
      </c>
      <c r="M949" s="18">
        <f t="shared" si="76"/>
        <v>-8.6510224773981431E-3</v>
      </c>
      <c r="N949" s="18">
        <f t="shared" si="79"/>
        <v>8.6510224773981431E-3</v>
      </c>
      <c r="O949" s="237"/>
      <c r="P949" s="19" t="str">
        <f t="shared" si="80"/>
        <v/>
      </c>
      <c r="Q949" s="8" t="b">
        <f t="shared" si="77"/>
        <v>0</v>
      </c>
      <c r="R949" s="9" t="b">
        <f t="shared" si="78"/>
        <v>0</v>
      </c>
      <c r="T949" s="2">
        <f>ROWS(T$855:T949)*4</f>
        <v>380</v>
      </c>
    </row>
    <row r="950" spans="1:20" x14ac:dyDescent="0.25">
      <c r="A950" s="231"/>
      <c r="B950" s="26"/>
      <c r="C950" s="234"/>
      <c r="D950" s="29" t="s">
        <v>400</v>
      </c>
      <c r="E950" s="20">
        <v>9.8637914358869414E-2</v>
      </c>
      <c r="F950" s="18">
        <v>8.6056651394136915E-2</v>
      </c>
      <c r="G950" s="18">
        <v>0.1130493004044979</v>
      </c>
      <c r="H950" s="20">
        <v>0.1054366821782005</v>
      </c>
      <c r="I950" s="18">
        <v>9.4597463669527648E-2</v>
      </c>
      <c r="J950" s="18">
        <v>0.11725873712347001</v>
      </c>
      <c r="K950" s="136">
        <v>288</v>
      </c>
      <c r="L950" s="136">
        <v>179</v>
      </c>
      <c r="M950" s="18">
        <f t="shared" si="76"/>
        <v>-6.7987678193310863E-3</v>
      </c>
      <c r="N950" s="18">
        <f t="shared" si="79"/>
        <v>6.7987678193310863E-3</v>
      </c>
      <c r="O950" s="237"/>
      <c r="P950" s="19" t="str">
        <f t="shared" si="80"/>
        <v/>
      </c>
      <c r="Q950" s="8" t="b">
        <f t="shared" si="77"/>
        <v>0</v>
      </c>
      <c r="R950" s="9" t="b">
        <f t="shared" si="78"/>
        <v>0</v>
      </c>
      <c r="T950" s="2">
        <f>ROWS(T$855:T950)*4</f>
        <v>384</v>
      </c>
    </row>
    <row r="951" spans="1:20" x14ac:dyDescent="0.25">
      <c r="A951" s="231"/>
      <c r="B951" s="27"/>
      <c r="C951" s="235"/>
      <c r="D951" s="29" t="s">
        <v>503</v>
      </c>
      <c r="E951" s="20">
        <v>1.9166828365644196E-2</v>
      </c>
      <c r="F951" s="18">
        <v>1.3670285445284019E-2</v>
      </c>
      <c r="G951" s="18">
        <v>2.6105062274644597E-2</v>
      </c>
      <c r="H951" s="20">
        <v>3.3336164633969718E-2</v>
      </c>
      <c r="I951" s="18">
        <v>2.7140490564237934E-2</v>
      </c>
      <c r="J951" s="18">
        <v>4.0387435554257396E-2</v>
      </c>
      <c r="K951" s="136">
        <v>85</v>
      </c>
      <c r="L951" s="136">
        <v>30</v>
      </c>
      <c r="M951" s="18">
        <f t="shared" si="76"/>
        <v>-1.4169336268325523E-2</v>
      </c>
      <c r="N951" s="18">
        <f t="shared" si="79"/>
        <v>1.4169336268325523E-2</v>
      </c>
      <c r="O951" s="237"/>
      <c r="P951" s="19" t="str">
        <f t="shared" si="80"/>
        <v>TRUE</v>
      </c>
      <c r="Q951" s="8" t="b">
        <f t="shared" si="77"/>
        <v>0</v>
      </c>
      <c r="R951" s="9" t="str">
        <f t="shared" si="78"/>
        <v>TRUE</v>
      </c>
      <c r="T951" s="2">
        <f>ROWS(T$855:T951)*4</f>
        <v>388</v>
      </c>
    </row>
    <row r="952" spans="1:20" ht="12.75" customHeight="1" x14ac:dyDescent="0.25">
      <c r="A952" s="231" t="s">
        <v>353</v>
      </c>
      <c r="B952" s="25" t="s">
        <v>1057</v>
      </c>
      <c r="C952" s="233" t="s">
        <v>507</v>
      </c>
      <c r="D952" s="29" t="s">
        <v>41</v>
      </c>
      <c r="E952" s="20">
        <v>8.1001285600024897E-2</v>
      </c>
      <c r="F952" s="18">
        <v>7.0159574814863693E-2</v>
      </c>
      <c r="G952" s="18">
        <v>9.4956111778997099E-2</v>
      </c>
      <c r="H952" s="20">
        <v>0.13507696854673537</v>
      </c>
      <c r="I952" s="18">
        <v>0.12269090040944672</v>
      </c>
      <c r="J952" s="18">
        <v>0.14788699108923753</v>
      </c>
      <c r="K952" s="136">
        <v>361</v>
      </c>
      <c r="L952" s="136">
        <v>151</v>
      </c>
      <c r="M952" s="18">
        <f t="shared" si="76"/>
        <v>-5.4075682946710474E-2</v>
      </c>
      <c r="N952" s="18">
        <f t="shared" si="79"/>
        <v>5.4075682946710474E-2</v>
      </c>
      <c r="O952" s="236">
        <f>AVERAGE(N952:N957)</f>
        <v>3.6566347478639322E-2</v>
      </c>
      <c r="P952" s="19" t="str">
        <f t="shared" si="80"/>
        <v>TRUE</v>
      </c>
      <c r="Q952" s="8" t="b">
        <f t="shared" si="77"/>
        <v>0</v>
      </c>
      <c r="R952" s="9" t="str">
        <f t="shared" si="78"/>
        <v>TRUE</v>
      </c>
      <c r="T952" s="2">
        <f>ROWS(T$855:T952)*4</f>
        <v>392</v>
      </c>
    </row>
    <row r="953" spans="1:20" x14ac:dyDescent="0.25">
      <c r="A953" s="231"/>
      <c r="B953" s="26"/>
      <c r="C953" s="234"/>
      <c r="D953" s="29" t="s">
        <v>500</v>
      </c>
      <c r="E953" s="20">
        <v>0.24412245204514452</v>
      </c>
      <c r="F953" s="18">
        <v>0.22616780867477407</v>
      </c>
      <c r="G953" s="18">
        <v>0.26504152405268955</v>
      </c>
      <c r="H953" s="20">
        <v>0.29974581153435315</v>
      </c>
      <c r="I953" s="18">
        <v>0.28289220330399006</v>
      </c>
      <c r="J953" s="18">
        <v>0.3166685274403972</v>
      </c>
      <c r="K953" s="136">
        <v>851</v>
      </c>
      <c r="L953" s="136">
        <v>509</v>
      </c>
      <c r="M953" s="18">
        <f t="shared" si="76"/>
        <v>-5.5623359489208629E-2</v>
      </c>
      <c r="N953" s="18">
        <f t="shared" si="79"/>
        <v>5.5623359489208629E-2</v>
      </c>
      <c r="O953" s="237"/>
      <c r="P953" s="19" t="str">
        <f t="shared" si="80"/>
        <v>TRUE</v>
      </c>
      <c r="Q953" s="8" t="b">
        <f t="shared" si="77"/>
        <v>0</v>
      </c>
      <c r="R953" s="9" t="str">
        <f t="shared" si="78"/>
        <v>TRUE</v>
      </c>
      <c r="T953" s="2">
        <f>ROWS(T$855:T953)*4</f>
        <v>396</v>
      </c>
    </row>
    <row r="954" spans="1:20" x14ac:dyDescent="0.25">
      <c r="A954" s="231"/>
      <c r="B954" s="26"/>
      <c r="C954" s="234"/>
      <c r="D954" s="29" t="s">
        <v>501</v>
      </c>
      <c r="E954" s="20">
        <v>0.33965215735956311</v>
      </c>
      <c r="F954" s="18">
        <v>0.31821832978757303</v>
      </c>
      <c r="G954" s="18">
        <v>0.36099925699031721</v>
      </c>
      <c r="H954" s="20">
        <v>0.31594918617484302</v>
      </c>
      <c r="I954" s="18">
        <v>0.29891437780798696</v>
      </c>
      <c r="J954" s="18">
        <v>0.33319088805507058</v>
      </c>
      <c r="K954" s="136">
        <v>893</v>
      </c>
      <c r="L954" s="136">
        <v>618</v>
      </c>
      <c r="M954" s="18">
        <f t="shared" si="76"/>
        <v>2.370297118472009E-2</v>
      </c>
      <c r="N954" s="18">
        <f t="shared" si="79"/>
        <v>2.370297118472009E-2</v>
      </c>
      <c r="O954" s="237"/>
      <c r="P954" s="19" t="str">
        <f t="shared" si="80"/>
        <v/>
      </c>
      <c r="Q954" s="8" t="b">
        <f t="shared" si="77"/>
        <v>0</v>
      </c>
      <c r="R954" s="9" t="b">
        <f t="shared" si="78"/>
        <v>0</v>
      </c>
      <c r="T954" s="2">
        <f>ROWS(T$855:T954)*4</f>
        <v>400</v>
      </c>
    </row>
    <row r="955" spans="1:20" x14ac:dyDescent="0.25">
      <c r="A955" s="231"/>
      <c r="B955" s="26"/>
      <c r="C955" s="234"/>
      <c r="D955" s="29" t="s">
        <v>502</v>
      </c>
      <c r="E955" s="20">
        <v>0.16967340652625182</v>
      </c>
      <c r="F955" s="18">
        <v>0.1522083505467115</v>
      </c>
      <c r="G955" s="18">
        <v>0.18604507983014329</v>
      </c>
      <c r="H955" s="20">
        <v>0.13442444558817071</v>
      </c>
      <c r="I955" s="18">
        <v>0.12235111055252133</v>
      </c>
      <c r="J955" s="18">
        <v>0.1475192907879509</v>
      </c>
      <c r="K955" s="136">
        <v>391</v>
      </c>
      <c r="L955" s="136">
        <v>324</v>
      </c>
      <c r="M955" s="18">
        <f t="shared" si="76"/>
        <v>3.5248960938081109E-2</v>
      </c>
      <c r="N955" s="18">
        <f t="shared" si="79"/>
        <v>3.5248960938081109E-2</v>
      </c>
      <c r="O955" s="237"/>
      <c r="P955" s="19" t="str">
        <f t="shared" si="80"/>
        <v>TRUE</v>
      </c>
      <c r="Q955" s="8" t="str">
        <f t="shared" si="77"/>
        <v>TRUE</v>
      </c>
      <c r="R955" s="9" t="b">
        <f t="shared" si="78"/>
        <v>0</v>
      </c>
      <c r="T955" s="2">
        <f>ROWS(T$855:T955)*4</f>
        <v>404</v>
      </c>
    </row>
    <row r="956" spans="1:20" x14ac:dyDescent="0.25">
      <c r="A956" s="231"/>
      <c r="B956" s="26"/>
      <c r="C956" s="234"/>
      <c r="D956" s="29" t="s">
        <v>400</v>
      </c>
      <c r="E956" s="20">
        <v>0.12977518735618301</v>
      </c>
      <c r="F956" s="18">
        <v>0.11415949157752295</v>
      </c>
      <c r="G956" s="18">
        <v>0.14442937295321401</v>
      </c>
      <c r="H956" s="20">
        <v>8.4349011898983958E-2</v>
      </c>
      <c r="I956" s="18">
        <v>7.445651553350105E-2</v>
      </c>
      <c r="J956" s="18">
        <v>9.4950254922779531E-2</v>
      </c>
      <c r="K956" s="136">
        <v>240</v>
      </c>
      <c r="L956" s="136">
        <v>231</v>
      </c>
      <c r="M956" s="18">
        <f t="shared" si="76"/>
        <v>4.5426175457199056E-2</v>
      </c>
      <c r="N956" s="18">
        <f t="shared" si="79"/>
        <v>4.5426175457199056E-2</v>
      </c>
      <c r="O956" s="237"/>
      <c r="P956" s="19" t="str">
        <f t="shared" si="80"/>
        <v>TRUE</v>
      </c>
      <c r="Q956" s="8" t="str">
        <f t="shared" si="77"/>
        <v>TRUE</v>
      </c>
      <c r="R956" s="9" t="b">
        <f t="shared" si="78"/>
        <v>0</v>
      </c>
      <c r="T956" s="2">
        <f>ROWS(T$855:T956)*4</f>
        <v>408</v>
      </c>
    </row>
    <row r="957" spans="1:20" x14ac:dyDescent="0.25">
      <c r="A957" s="231"/>
      <c r="B957" s="27"/>
      <c r="C957" s="235"/>
      <c r="D957" s="29" t="s">
        <v>503</v>
      </c>
      <c r="E957" s="20">
        <v>3.5775511112831455E-2</v>
      </c>
      <c r="F957" s="18">
        <v>2.7959299482473526E-2</v>
      </c>
      <c r="G957" s="18">
        <v>4.4744964492697381E-2</v>
      </c>
      <c r="H957" s="20">
        <v>3.0454576256914903E-2</v>
      </c>
      <c r="I957" s="18">
        <v>2.4588330791289973E-2</v>
      </c>
      <c r="J957" s="18">
        <v>3.7279629167232708E-2</v>
      </c>
      <c r="K957" s="136">
        <v>88</v>
      </c>
      <c r="L957" s="136">
        <v>58</v>
      </c>
      <c r="M957" s="18">
        <f t="shared" si="76"/>
        <v>5.3209348559165523E-3</v>
      </c>
      <c r="N957" s="18">
        <f t="shared" si="79"/>
        <v>5.3209348559165523E-3</v>
      </c>
      <c r="O957" s="237"/>
      <c r="P957" s="19" t="str">
        <f t="shared" si="80"/>
        <v/>
      </c>
      <c r="Q957" s="8" t="b">
        <f t="shared" si="77"/>
        <v>0</v>
      </c>
      <c r="R957" s="9" t="b">
        <f t="shared" si="78"/>
        <v>0</v>
      </c>
      <c r="T957" s="2">
        <f>ROWS(T$855:T957)*4</f>
        <v>412</v>
      </c>
    </row>
    <row r="958" spans="1:20" ht="12.75" customHeight="1" x14ac:dyDescent="0.25">
      <c r="A958" s="231" t="s">
        <v>353</v>
      </c>
      <c r="B958" s="25" t="s">
        <v>1058</v>
      </c>
      <c r="C958" s="233" t="s">
        <v>508</v>
      </c>
      <c r="D958" s="29" t="s">
        <v>41</v>
      </c>
      <c r="E958" s="20">
        <v>0.11133129872641563</v>
      </c>
      <c r="F958" s="18">
        <v>9.7059199184750311E-2</v>
      </c>
      <c r="G958" s="18">
        <v>0.12541504555168415</v>
      </c>
      <c r="H958" s="20">
        <v>8.5196769736423247E-2</v>
      </c>
      <c r="I958" s="18">
        <v>7.545944209423168E-2</v>
      </c>
      <c r="J958" s="18">
        <v>9.606980035722501E-2</v>
      </c>
      <c r="K958" s="136">
        <v>235</v>
      </c>
      <c r="L958" s="136">
        <v>210</v>
      </c>
      <c r="M958" s="18">
        <f t="shared" si="76"/>
        <v>2.6134528989992384E-2</v>
      </c>
      <c r="N958" s="18">
        <f t="shared" si="79"/>
        <v>2.6134528989992384E-2</v>
      </c>
      <c r="O958" s="236">
        <f>AVERAGE(N958:N963)</f>
        <v>1.8821981786238614E-2</v>
      </c>
      <c r="P958" s="19" t="str">
        <f t="shared" si="80"/>
        <v>TRUE</v>
      </c>
      <c r="Q958" s="8" t="str">
        <f t="shared" si="77"/>
        <v>TRUE</v>
      </c>
      <c r="R958" s="9" t="b">
        <f t="shared" si="78"/>
        <v>0</v>
      </c>
      <c r="T958" s="2">
        <f>ROWS(T$855:T958)*4</f>
        <v>416</v>
      </c>
    </row>
    <row r="959" spans="1:20" x14ac:dyDescent="0.25">
      <c r="A959" s="231"/>
      <c r="B959" s="26"/>
      <c r="C959" s="234"/>
      <c r="D959" s="29" t="s">
        <v>500</v>
      </c>
      <c r="E959" s="20">
        <v>0.27393867049752152</v>
      </c>
      <c r="F959" s="18">
        <v>0.25465445085159805</v>
      </c>
      <c r="G959" s="18">
        <v>0.29497552878672251</v>
      </c>
      <c r="H959" s="20">
        <v>0.24484366549193809</v>
      </c>
      <c r="I959" s="18">
        <v>0.22909970219615375</v>
      </c>
      <c r="J959" s="18">
        <v>0.26080009230137191</v>
      </c>
      <c r="K959" s="136">
        <v>681</v>
      </c>
      <c r="L959" s="136">
        <v>529</v>
      </c>
      <c r="M959" s="18">
        <f t="shared" si="76"/>
        <v>2.909500500558343E-2</v>
      </c>
      <c r="N959" s="18">
        <f t="shared" si="79"/>
        <v>2.909500500558343E-2</v>
      </c>
      <c r="O959" s="237"/>
      <c r="P959" s="19" t="str">
        <f t="shared" si="80"/>
        <v/>
      </c>
      <c r="Q959" s="8" t="b">
        <f t="shared" si="77"/>
        <v>0</v>
      </c>
      <c r="R959" s="9" t="b">
        <f t="shared" si="78"/>
        <v>0</v>
      </c>
      <c r="T959" s="2">
        <f>ROWS(T$855:T959)*4</f>
        <v>420</v>
      </c>
    </row>
    <row r="960" spans="1:20" x14ac:dyDescent="0.25">
      <c r="A960" s="231"/>
      <c r="B960" s="26"/>
      <c r="C960" s="234"/>
      <c r="D960" s="29" t="s">
        <v>501</v>
      </c>
      <c r="E960" s="20">
        <v>0.31457657131277444</v>
      </c>
      <c r="F960" s="18">
        <v>0.29315202226052312</v>
      </c>
      <c r="G960" s="18">
        <v>0.33508027766804238</v>
      </c>
      <c r="H960" s="20">
        <v>0.31334015994963549</v>
      </c>
      <c r="I960" s="18">
        <v>0.29647462519390189</v>
      </c>
      <c r="J960" s="18">
        <v>0.33067821142988341</v>
      </c>
      <c r="K960" s="136">
        <v>869</v>
      </c>
      <c r="L960" s="136">
        <v>573</v>
      </c>
      <c r="M960" s="18">
        <f t="shared" si="76"/>
        <v>1.2364113631389562E-3</v>
      </c>
      <c r="N960" s="18">
        <f t="shared" si="79"/>
        <v>1.2364113631389562E-3</v>
      </c>
      <c r="O960" s="237"/>
      <c r="P960" s="19" t="str">
        <f t="shared" si="80"/>
        <v/>
      </c>
      <c r="Q960" s="8" t="b">
        <f t="shared" si="77"/>
        <v>0</v>
      </c>
      <c r="R960" s="9" t="b">
        <f t="shared" si="78"/>
        <v>0</v>
      </c>
      <c r="T960" s="2">
        <f>ROWS(T$855:T960)*4</f>
        <v>424</v>
      </c>
    </row>
    <row r="961" spans="1:20" x14ac:dyDescent="0.25">
      <c r="A961" s="231"/>
      <c r="B961" s="26"/>
      <c r="C961" s="234"/>
      <c r="D961" s="29" t="s">
        <v>502</v>
      </c>
      <c r="E961" s="20">
        <v>0.16532617690849397</v>
      </c>
      <c r="F961" s="18">
        <v>0.14965986408713378</v>
      </c>
      <c r="G961" s="18">
        <v>0.18328259629197607</v>
      </c>
      <c r="H961" s="20">
        <v>0.17455885983208996</v>
      </c>
      <c r="I961" s="18">
        <v>0.16091145654092806</v>
      </c>
      <c r="J961" s="18">
        <v>0.18890532418310754</v>
      </c>
      <c r="K961" s="136">
        <v>506</v>
      </c>
      <c r="L961" s="136">
        <v>313</v>
      </c>
      <c r="M961" s="18">
        <f t="shared" si="76"/>
        <v>-9.2326829235959973E-3</v>
      </c>
      <c r="N961" s="18">
        <f t="shared" si="79"/>
        <v>9.2326829235959973E-3</v>
      </c>
      <c r="O961" s="237"/>
      <c r="P961" s="19" t="str">
        <f t="shared" si="80"/>
        <v/>
      </c>
      <c r="Q961" s="8" t="b">
        <f t="shared" si="77"/>
        <v>0</v>
      </c>
      <c r="R961" s="9" t="b">
        <f t="shared" si="78"/>
        <v>0</v>
      </c>
      <c r="T961" s="2">
        <f>ROWS(T$855:T961)*4</f>
        <v>428</v>
      </c>
    </row>
    <row r="962" spans="1:20" x14ac:dyDescent="0.25">
      <c r="A962" s="231"/>
      <c r="B962" s="26"/>
      <c r="C962" s="234"/>
      <c r="D962" s="29" t="s">
        <v>400</v>
      </c>
      <c r="E962" s="20">
        <v>0.1027377822181105</v>
      </c>
      <c r="F962" s="18">
        <v>9.0551169134161669E-2</v>
      </c>
      <c r="G962" s="18">
        <v>0.11811453998537813</v>
      </c>
      <c r="H962" s="20">
        <v>0.14215679871864007</v>
      </c>
      <c r="I962" s="18">
        <v>0.12949265267607724</v>
      </c>
      <c r="J962" s="18">
        <v>0.15523504164003266</v>
      </c>
      <c r="K962" s="136">
        <v>425</v>
      </c>
      <c r="L962" s="136">
        <v>217</v>
      </c>
      <c r="M962" s="18">
        <f t="shared" si="76"/>
        <v>-3.9419016500529563E-2</v>
      </c>
      <c r="N962" s="18">
        <f t="shared" si="79"/>
        <v>3.9419016500529563E-2</v>
      </c>
      <c r="O962" s="237"/>
      <c r="P962" s="19" t="str">
        <f t="shared" si="80"/>
        <v>TRUE</v>
      </c>
      <c r="Q962" s="8" t="b">
        <f t="shared" si="77"/>
        <v>0</v>
      </c>
      <c r="R962" s="9" t="str">
        <f t="shared" si="78"/>
        <v>TRUE</v>
      </c>
      <c r="T962" s="2">
        <f>ROWS(T$855:T962)*4</f>
        <v>432</v>
      </c>
    </row>
    <row r="963" spans="1:20" x14ac:dyDescent="0.25">
      <c r="A963" s="231"/>
      <c r="B963" s="27"/>
      <c r="C963" s="235"/>
      <c r="D963" s="29" t="s">
        <v>503</v>
      </c>
      <c r="E963" s="20">
        <v>3.2089500336682425E-2</v>
      </c>
      <c r="F963" s="18">
        <v>2.4674521650848755E-2</v>
      </c>
      <c r="G963" s="18">
        <v>4.0594263949271125E-2</v>
      </c>
      <c r="H963" s="20">
        <v>3.9903746271273771E-2</v>
      </c>
      <c r="I963" s="18">
        <v>3.3250490612472934E-2</v>
      </c>
      <c r="J963" s="18">
        <v>4.7719828177084755E-2</v>
      </c>
      <c r="K963" s="136">
        <v>108</v>
      </c>
      <c r="L963" s="136">
        <v>49</v>
      </c>
      <c r="M963" s="18">
        <f t="shared" ref="M963:M1026" si="81">SUM(E963-H963)</f>
        <v>-7.8142459345913462E-3</v>
      </c>
      <c r="N963" s="18">
        <f t="shared" si="79"/>
        <v>7.8142459345913462E-3</v>
      </c>
      <c r="O963" s="237"/>
      <c r="P963" s="19" t="str">
        <f t="shared" si="80"/>
        <v/>
      </c>
      <c r="Q963" s="8" t="b">
        <f t="shared" ref="Q963:Q1026" si="82">IF(AND($F963&gt;$J963,$I963&lt;$G963),"TRUE")</f>
        <v>0</v>
      </c>
      <c r="R963" s="9" t="b">
        <f t="shared" ref="R963:R1026" si="83">IF($I963&gt;$G963, "TRUE")</f>
        <v>0</v>
      </c>
      <c r="T963" s="2">
        <f>ROWS(T$855:T963)*4</f>
        <v>436</v>
      </c>
    </row>
    <row r="964" spans="1:20" ht="12.75" customHeight="1" x14ac:dyDescent="0.25">
      <c r="A964" s="231" t="s">
        <v>353</v>
      </c>
      <c r="B964" s="25" t="s">
        <v>1059</v>
      </c>
      <c r="C964" s="233" t="s">
        <v>509</v>
      </c>
      <c r="D964" s="29" t="s">
        <v>41</v>
      </c>
      <c r="E964" s="20">
        <v>0.28590245942673609</v>
      </c>
      <c r="F964" s="18">
        <v>0.26556047907727431</v>
      </c>
      <c r="G964" s="18">
        <v>0.30637556488569506</v>
      </c>
      <c r="H964" s="20">
        <v>0.24734214554809847</v>
      </c>
      <c r="I964" s="18">
        <v>0.23152203070123714</v>
      </c>
      <c r="J964" s="18">
        <v>0.26333019329195317</v>
      </c>
      <c r="K964" s="136">
        <v>714</v>
      </c>
      <c r="L964" s="136">
        <v>558</v>
      </c>
      <c r="M964" s="18">
        <f t="shared" si="81"/>
        <v>3.856031387863762E-2</v>
      </c>
      <c r="N964" s="18">
        <f t="shared" si="79"/>
        <v>3.856031387863762E-2</v>
      </c>
      <c r="O964" s="236">
        <f>AVERAGE(N964:N969)</f>
        <v>2.4454246494649643E-2</v>
      </c>
      <c r="P964" s="19" t="str">
        <f t="shared" si="80"/>
        <v>TRUE</v>
      </c>
      <c r="Q964" s="8" t="str">
        <f t="shared" si="82"/>
        <v>TRUE</v>
      </c>
      <c r="R964" s="9" t="b">
        <f t="shared" si="83"/>
        <v>0</v>
      </c>
      <c r="T964" s="2">
        <f>ROWS(T$855:T964)*4</f>
        <v>440</v>
      </c>
    </row>
    <row r="965" spans="1:20" x14ac:dyDescent="0.25">
      <c r="A965" s="231"/>
      <c r="B965" s="26"/>
      <c r="C965" s="234"/>
      <c r="D965" s="29" t="s">
        <v>500</v>
      </c>
      <c r="E965" s="20">
        <v>0.31848694132140093</v>
      </c>
      <c r="F965" s="18">
        <v>0.2968030497628612</v>
      </c>
      <c r="G965" s="18">
        <v>0.33886460458020473</v>
      </c>
      <c r="H965" s="20">
        <v>0.28368451571609038</v>
      </c>
      <c r="I965" s="18">
        <v>0.26724294738698212</v>
      </c>
      <c r="J965" s="18">
        <v>0.30048073783168816</v>
      </c>
      <c r="K965" s="136">
        <v>823</v>
      </c>
      <c r="L965" s="136">
        <v>591</v>
      </c>
      <c r="M965" s="18">
        <f t="shared" si="81"/>
        <v>3.480242560531055E-2</v>
      </c>
      <c r="N965" s="18">
        <f t="shared" si="79"/>
        <v>3.480242560531055E-2</v>
      </c>
      <c r="O965" s="237"/>
      <c r="P965" s="19" t="str">
        <f t="shared" si="80"/>
        <v/>
      </c>
      <c r="Q965" s="8" t="b">
        <f t="shared" si="82"/>
        <v>0</v>
      </c>
      <c r="R965" s="9" t="b">
        <f t="shared" si="83"/>
        <v>0</v>
      </c>
      <c r="T965" s="2">
        <f>ROWS(T$855:T965)*4</f>
        <v>444</v>
      </c>
    </row>
    <row r="966" spans="1:20" x14ac:dyDescent="0.25">
      <c r="A966" s="231"/>
      <c r="B966" s="26"/>
      <c r="C966" s="234"/>
      <c r="D966" s="29" t="s">
        <v>501</v>
      </c>
      <c r="E966" s="20">
        <v>0.22598538505760424</v>
      </c>
      <c r="F966" s="18">
        <v>0.20758690961033704</v>
      </c>
      <c r="G966" s="18">
        <v>0.24538345197000433</v>
      </c>
      <c r="H966" s="20">
        <v>0.24814868991309535</v>
      </c>
      <c r="I966" s="18">
        <v>0.23256038772744556</v>
      </c>
      <c r="J966" s="18">
        <v>0.26441430604547744</v>
      </c>
      <c r="K966" s="136">
        <v>688</v>
      </c>
      <c r="L966" s="136">
        <v>417</v>
      </c>
      <c r="M966" s="18">
        <f t="shared" si="81"/>
        <v>-2.2163304855491117E-2</v>
      </c>
      <c r="N966" s="18">
        <f t="shared" si="79"/>
        <v>2.2163304855491117E-2</v>
      </c>
      <c r="O966" s="237"/>
      <c r="P966" s="19" t="str">
        <f t="shared" si="80"/>
        <v/>
      </c>
      <c r="Q966" s="8" t="b">
        <f t="shared" si="82"/>
        <v>0</v>
      </c>
      <c r="R966" s="9" t="b">
        <f t="shared" si="83"/>
        <v>0</v>
      </c>
      <c r="T966" s="2">
        <f>ROWS(T$855:T966)*4</f>
        <v>448</v>
      </c>
    </row>
    <row r="967" spans="1:20" x14ac:dyDescent="0.25">
      <c r="A967" s="231"/>
      <c r="B967" s="26"/>
      <c r="C967" s="234"/>
      <c r="D967" s="29" t="s">
        <v>502</v>
      </c>
      <c r="E967" s="20">
        <v>0.10476866503723734</v>
      </c>
      <c r="F967" s="18">
        <v>9.1551207942643889E-2</v>
      </c>
      <c r="G967" s="18">
        <v>0.11923889147045073</v>
      </c>
      <c r="H967" s="20">
        <v>0.1169926210356642</v>
      </c>
      <c r="I967" s="18">
        <v>0.10540084326603302</v>
      </c>
      <c r="J967" s="18">
        <v>0.12909504760179025</v>
      </c>
      <c r="K967" s="136">
        <v>316</v>
      </c>
      <c r="L967" s="136">
        <v>202</v>
      </c>
      <c r="M967" s="18">
        <f t="shared" si="81"/>
        <v>-1.2223955998426864E-2</v>
      </c>
      <c r="N967" s="18">
        <f t="shared" si="79"/>
        <v>1.2223955998426864E-2</v>
      </c>
      <c r="O967" s="237"/>
      <c r="P967" s="19" t="str">
        <f t="shared" si="80"/>
        <v/>
      </c>
      <c r="Q967" s="8" t="b">
        <f t="shared" si="82"/>
        <v>0</v>
      </c>
      <c r="R967" s="9" t="b">
        <f t="shared" si="83"/>
        <v>0</v>
      </c>
      <c r="T967" s="2">
        <f>ROWS(T$855:T967)*4</f>
        <v>452</v>
      </c>
    </row>
    <row r="968" spans="1:20" x14ac:dyDescent="0.25">
      <c r="A968" s="231"/>
      <c r="B968" s="26"/>
      <c r="C968" s="234"/>
      <c r="D968" s="29" t="s">
        <v>400</v>
      </c>
      <c r="E968" s="20">
        <v>5.0046092968087076E-2</v>
      </c>
      <c r="F968" s="18">
        <v>4.1313674171199938E-2</v>
      </c>
      <c r="G968" s="18">
        <v>6.113231857472911E-2</v>
      </c>
      <c r="H968" s="20">
        <v>8.0381590730842181E-2</v>
      </c>
      <c r="I968" s="18">
        <v>7.0783325358817123E-2</v>
      </c>
      <c r="J968" s="18">
        <v>9.0841047212232726E-2</v>
      </c>
      <c r="K968" s="136">
        <v>224</v>
      </c>
      <c r="L968" s="136">
        <v>97</v>
      </c>
      <c r="M968" s="18">
        <f t="shared" si="81"/>
        <v>-3.0335497762755105E-2</v>
      </c>
      <c r="N968" s="18">
        <f t="shared" si="79"/>
        <v>3.0335497762755105E-2</v>
      </c>
      <c r="O968" s="237"/>
      <c r="P968" s="19" t="str">
        <f t="shared" si="80"/>
        <v>TRUE</v>
      </c>
      <c r="Q968" s="8" t="b">
        <f t="shared" si="82"/>
        <v>0</v>
      </c>
      <c r="R968" s="9" t="str">
        <f t="shared" si="83"/>
        <v>TRUE</v>
      </c>
      <c r="T968" s="2">
        <f>ROWS(T$855:T968)*4</f>
        <v>456</v>
      </c>
    </row>
    <row r="969" spans="1:20" x14ac:dyDescent="0.25">
      <c r="A969" s="231"/>
      <c r="B969" s="27"/>
      <c r="C969" s="235"/>
      <c r="D969" s="29" t="s">
        <v>503</v>
      </c>
      <c r="E969" s="20">
        <v>1.4810456188933214E-2</v>
      </c>
      <c r="F969" s="18">
        <v>1.0136447295285657E-2</v>
      </c>
      <c r="G969" s="18">
        <v>2.1140784780106392E-2</v>
      </c>
      <c r="H969" s="20">
        <v>2.3450437056209826E-2</v>
      </c>
      <c r="I969" s="18">
        <v>1.8276517283230088E-2</v>
      </c>
      <c r="J969" s="18">
        <v>2.9441476934863542E-2</v>
      </c>
      <c r="K969" s="136">
        <v>59</v>
      </c>
      <c r="L969" s="136">
        <v>26</v>
      </c>
      <c r="M969" s="18">
        <f t="shared" si="81"/>
        <v>-8.6399808672766119E-3</v>
      </c>
      <c r="N969" s="18">
        <f t="shared" si="79"/>
        <v>8.6399808672766119E-3</v>
      </c>
      <c r="O969" s="237"/>
      <c r="P969" s="19" t="str">
        <f t="shared" si="80"/>
        <v/>
      </c>
      <c r="Q969" s="8" t="b">
        <f t="shared" si="82"/>
        <v>0</v>
      </c>
      <c r="R969" s="9" t="b">
        <f t="shared" si="83"/>
        <v>0</v>
      </c>
      <c r="T969" s="2">
        <f>ROWS(T$855:T969)*4</f>
        <v>460</v>
      </c>
    </row>
    <row r="970" spans="1:20" ht="12.75" customHeight="1" x14ac:dyDescent="0.25">
      <c r="A970" s="231" t="s">
        <v>353</v>
      </c>
      <c r="B970" s="25" t="s">
        <v>1060</v>
      </c>
      <c r="C970" s="233" t="s">
        <v>510</v>
      </c>
      <c r="D970" s="29" t="s">
        <v>41</v>
      </c>
      <c r="E970" s="20">
        <v>0.22126931395436653</v>
      </c>
      <c r="F970" s="18">
        <v>0.2044954584397965</v>
      </c>
      <c r="G970" s="18">
        <v>0.24210174106669324</v>
      </c>
      <c r="H970" s="20">
        <v>0.28293011484787206</v>
      </c>
      <c r="I970" s="18">
        <v>0.26654800834249343</v>
      </c>
      <c r="J970" s="18">
        <v>0.2997606970672172</v>
      </c>
      <c r="K970" s="136">
        <v>790</v>
      </c>
      <c r="L970" s="136">
        <v>420</v>
      </c>
      <c r="M970" s="18">
        <f t="shared" si="81"/>
        <v>-6.1660800893505535E-2</v>
      </c>
      <c r="N970" s="18">
        <f t="shared" si="79"/>
        <v>6.1660800893505535E-2</v>
      </c>
      <c r="O970" s="236">
        <f>AVERAGE(N970:N975)</f>
        <v>2.7264150755421754E-2</v>
      </c>
      <c r="P970" s="19" t="str">
        <f t="shared" si="80"/>
        <v>TRUE</v>
      </c>
      <c r="Q970" s="8" t="b">
        <f t="shared" si="82"/>
        <v>0</v>
      </c>
      <c r="R970" s="9" t="str">
        <f t="shared" si="83"/>
        <v>TRUE</v>
      </c>
      <c r="T970" s="2">
        <f>ROWS(T$855:T970)*4</f>
        <v>464</v>
      </c>
    </row>
    <row r="971" spans="1:20" x14ac:dyDescent="0.25">
      <c r="A971" s="231"/>
      <c r="B971" s="26"/>
      <c r="C971" s="234"/>
      <c r="D971" s="29" t="s">
        <v>500</v>
      </c>
      <c r="E971" s="20">
        <v>0.31107737321764584</v>
      </c>
      <c r="F971" s="18">
        <v>0.29054510306414938</v>
      </c>
      <c r="G971" s="18">
        <v>0.33237622940644246</v>
      </c>
      <c r="H971" s="20">
        <v>0.33120902459040658</v>
      </c>
      <c r="I971" s="18">
        <v>0.31391366084068689</v>
      </c>
      <c r="J971" s="18">
        <v>0.34861367022353401</v>
      </c>
      <c r="K971" s="136">
        <v>936</v>
      </c>
      <c r="L971" s="136">
        <v>610</v>
      </c>
      <c r="M971" s="18">
        <f t="shared" si="81"/>
        <v>-2.0131651372760739E-2</v>
      </c>
      <c r="N971" s="18">
        <f t="shared" si="79"/>
        <v>2.0131651372760739E-2</v>
      </c>
      <c r="O971" s="237"/>
      <c r="P971" s="19" t="str">
        <f t="shared" si="80"/>
        <v/>
      </c>
      <c r="Q971" s="8" t="b">
        <f t="shared" si="82"/>
        <v>0</v>
      </c>
      <c r="R971" s="9" t="b">
        <f t="shared" si="83"/>
        <v>0</v>
      </c>
      <c r="T971" s="2">
        <f>ROWS(T$855:T971)*4</f>
        <v>468</v>
      </c>
    </row>
    <row r="972" spans="1:20" x14ac:dyDescent="0.25">
      <c r="A972" s="231"/>
      <c r="B972" s="26"/>
      <c r="C972" s="234"/>
      <c r="D972" s="29" t="s">
        <v>501</v>
      </c>
      <c r="E972" s="20">
        <v>0.27453385408562175</v>
      </c>
      <c r="F972" s="18">
        <v>0.25465445085159805</v>
      </c>
      <c r="G972" s="18">
        <v>0.29497552878672251</v>
      </c>
      <c r="H972" s="20">
        <v>0.26518291524186965</v>
      </c>
      <c r="I972" s="18">
        <v>0.24919127497360061</v>
      </c>
      <c r="J972" s="18">
        <v>0.2817429349657492</v>
      </c>
      <c r="K972" s="136">
        <v>737</v>
      </c>
      <c r="L972" s="136">
        <v>513</v>
      </c>
      <c r="M972" s="18">
        <f t="shared" si="81"/>
        <v>9.3509388437520991E-3</v>
      </c>
      <c r="N972" s="18">
        <f t="shared" si="79"/>
        <v>9.3509388437520991E-3</v>
      </c>
      <c r="O972" s="237"/>
      <c r="P972" s="19" t="str">
        <f t="shared" si="80"/>
        <v/>
      </c>
      <c r="Q972" s="8" t="b">
        <f t="shared" si="82"/>
        <v>0</v>
      </c>
      <c r="R972" s="9" t="b">
        <f t="shared" si="83"/>
        <v>0</v>
      </c>
      <c r="T972" s="2">
        <f>ROWS(T$855:T972)*4</f>
        <v>472</v>
      </c>
    </row>
    <row r="973" spans="1:20" x14ac:dyDescent="0.25">
      <c r="A973" s="231"/>
      <c r="B973" s="26"/>
      <c r="C973" s="234"/>
      <c r="D973" s="29" t="s">
        <v>502</v>
      </c>
      <c r="E973" s="20">
        <v>0.1108942395082366</v>
      </c>
      <c r="F973" s="18">
        <v>9.6557942853300105E-2</v>
      </c>
      <c r="G973" s="18">
        <v>0.12485410693879861</v>
      </c>
      <c r="H973" s="20">
        <v>6.8528315165577544E-2</v>
      </c>
      <c r="I973" s="18">
        <v>5.9807463375702426E-2</v>
      </c>
      <c r="J973" s="18">
        <v>7.846970899129635E-2</v>
      </c>
      <c r="K973" s="136">
        <v>204</v>
      </c>
      <c r="L973" s="136">
        <v>201</v>
      </c>
      <c r="M973" s="18">
        <f t="shared" si="81"/>
        <v>4.2365924342659053E-2</v>
      </c>
      <c r="N973" s="18">
        <f t="shared" si="79"/>
        <v>4.2365924342659053E-2</v>
      </c>
      <c r="O973" s="237"/>
      <c r="P973" s="19" t="str">
        <f t="shared" si="80"/>
        <v>TRUE</v>
      </c>
      <c r="Q973" s="8" t="str">
        <f t="shared" si="82"/>
        <v>TRUE</v>
      </c>
      <c r="R973" s="9" t="b">
        <f t="shared" si="83"/>
        <v>0</v>
      </c>
      <c r="T973" s="2">
        <f>ROWS(T$855:T973)*4</f>
        <v>476</v>
      </c>
    </row>
    <row r="974" spans="1:20" x14ac:dyDescent="0.25">
      <c r="A974" s="231"/>
      <c r="B974" s="26"/>
      <c r="C974" s="234"/>
      <c r="D974" s="29" t="s">
        <v>400</v>
      </c>
      <c r="E974" s="20">
        <v>5.9956161243862702E-2</v>
      </c>
      <c r="F974" s="18">
        <v>4.9546343416662662E-2</v>
      </c>
      <c r="G974" s="18">
        <v>7.0957050177980152E-2</v>
      </c>
      <c r="H974" s="20">
        <v>3.6023870849615024E-2</v>
      </c>
      <c r="I974" s="18">
        <v>2.970542217039298E-2</v>
      </c>
      <c r="J974" s="18">
        <v>4.3482462657071889E-2</v>
      </c>
      <c r="K974" s="136">
        <v>117</v>
      </c>
      <c r="L974" s="136">
        <v>107</v>
      </c>
      <c r="M974" s="18">
        <f t="shared" si="81"/>
        <v>2.3932290394247678E-2</v>
      </c>
      <c r="N974" s="18">
        <f t="shared" si="79"/>
        <v>2.3932290394247678E-2</v>
      </c>
      <c r="O974" s="237"/>
      <c r="P974" s="19" t="str">
        <f t="shared" si="80"/>
        <v>TRUE</v>
      </c>
      <c r="Q974" s="8" t="str">
        <f t="shared" si="82"/>
        <v>TRUE</v>
      </c>
      <c r="R974" s="9" t="b">
        <f t="shared" si="83"/>
        <v>0</v>
      </c>
      <c r="T974" s="2">
        <f>ROWS(T$855:T974)*4</f>
        <v>480</v>
      </c>
    </row>
    <row r="975" spans="1:20" x14ac:dyDescent="0.25">
      <c r="A975" s="231"/>
      <c r="B975" s="27"/>
      <c r="C975" s="235"/>
      <c r="D975" s="29" t="s">
        <v>503</v>
      </c>
      <c r="E975" s="20">
        <v>2.2269057990265139E-2</v>
      </c>
      <c r="F975" s="18">
        <v>1.6374091369631711E-2</v>
      </c>
      <c r="G975" s="18">
        <v>2.9774701195358522E-2</v>
      </c>
      <c r="H975" s="20">
        <v>1.6125759304659724E-2</v>
      </c>
      <c r="I975" s="18">
        <v>1.2101560646830911E-2</v>
      </c>
      <c r="J975" s="18">
        <v>2.14663211102748E-2</v>
      </c>
      <c r="K975" s="136">
        <v>40</v>
      </c>
      <c r="L975" s="136">
        <v>40</v>
      </c>
      <c r="M975" s="18">
        <f t="shared" si="81"/>
        <v>6.1432986856054146E-3</v>
      </c>
      <c r="N975" s="18">
        <f t="shared" ref="N975:N1038" si="84">ABS(M975)</f>
        <v>6.1432986856054146E-3</v>
      </c>
      <c r="O975" s="237"/>
      <c r="P975" s="19" t="str">
        <f t="shared" si="80"/>
        <v/>
      </c>
      <c r="Q975" s="8" t="b">
        <f t="shared" si="82"/>
        <v>0</v>
      </c>
      <c r="R975" s="9" t="b">
        <f t="shared" si="83"/>
        <v>0</v>
      </c>
      <c r="T975" s="2">
        <f>ROWS(T$855:T975)*4</f>
        <v>484</v>
      </c>
    </row>
    <row r="976" spans="1:20" ht="12.75" customHeight="1" x14ac:dyDescent="0.25">
      <c r="A976" s="231" t="s">
        <v>353</v>
      </c>
      <c r="B976" s="25" t="s">
        <v>1061</v>
      </c>
      <c r="C976" s="233" t="s">
        <v>511</v>
      </c>
      <c r="D976" s="29" t="s">
        <v>41</v>
      </c>
      <c r="E976" s="20">
        <v>0.20111994093607358</v>
      </c>
      <c r="F976" s="18">
        <v>0.18495435541574134</v>
      </c>
      <c r="G976" s="18">
        <v>0.22127948254507313</v>
      </c>
      <c r="H976" s="20">
        <v>0.26132185376242334</v>
      </c>
      <c r="I976" s="18">
        <v>0.24537722611784279</v>
      </c>
      <c r="J976" s="18">
        <v>0.27777459474851107</v>
      </c>
      <c r="K976" s="136">
        <v>696</v>
      </c>
      <c r="L976" s="136">
        <v>393</v>
      </c>
      <c r="M976" s="18">
        <f t="shared" si="81"/>
        <v>-6.0201912826349763E-2</v>
      </c>
      <c r="N976" s="18">
        <f t="shared" si="84"/>
        <v>6.0201912826349763E-2</v>
      </c>
      <c r="O976" s="236">
        <f>AVERAGE(N976:N981)</f>
        <v>3.533030495534558E-2</v>
      </c>
      <c r="P976" s="19" t="str">
        <f t="shared" si="80"/>
        <v>TRUE</v>
      </c>
      <c r="Q976" s="8" t="b">
        <f t="shared" si="82"/>
        <v>0</v>
      </c>
      <c r="R976" s="9" t="str">
        <f t="shared" si="83"/>
        <v>TRUE</v>
      </c>
      <c r="T976" s="2">
        <f>ROWS(T$855:T976)*4</f>
        <v>488</v>
      </c>
    </row>
    <row r="977" spans="1:20" x14ac:dyDescent="0.25">
      <c r="A977" s="231"/>
      <c r="B977" s="26"/>
      <c r="C977" s="234"/>
      <c r="D977" s="29" t="s">
        <v>500</v>
      </c>
      <c r="E977" s="20">
        <v>0.29436761669734102</v>
      </c>
      <c r="F977" s="18">
        <v>0.27492068372471151</v>
      </c>
      <c r="G977" s="18">
        <v>0.31613484363575783</v>
      </c>
      <c r="H977" s="20">
        <v>0.34015661873702913</v>
      </c>
      <c r="I977" s="18">
        <v>0.32299298449656832</v>
      </c>
      <c r="J977" s="18">
        <v>0.35792908357090247</v>
      </c>
      <c r="K977" s="136">
        <v>1000</v>
      </c>
      <c r="L977" s="136">
        <v>588</v>
      </c>
      <c r="M977" s="18">
        <f t="shared" si="81"/>
        <v>-4.5789002039688109E-2</v>
      </c>
      <c r="N977" s="18">
        <f t="shared" si="84"/>
        <v>4.5789002039688109E-2</v>
      </c>
      <c r="O977" s="237"/>
      <c r="P977" s="19" t="str">
        <f t="shared" si="80"/>
        <v>TRUE</v>
      </c>
      <c r="Q977" s="8" t="b">
        <f t="shared" si="82"/>
        <v>0</v>
      </c>
      <c r="R977" s="9" t="str">
        <f t="shared" si="83"/>
        <v>TRUE</v>
      </c>
      <c r="T977" s="2">
        <f>ROWS(T$855:T977)*4</f>
        <v>492</v>
      </c>
    </row>
    <row r="978" spans="1:20" x14ac:dyDescent="0.25">
      <c r="A978" s="231"/>
      <c r="B978" s="26"/>
      <c r="C978" s="234"/>
      <c r="D978" s="29" t="s">
        <v>501</v>
      </c>
      <c r="E978" s="20">
        <v>0.29972375243561122</v>
      </c>
      <c r="F978" s="18">
        <v>0.2790842919087434</v>
      </c>
      <c r="G978" s="18">
        <v>0.32046878354512098</v>
      </c>
      <c r="H978" s="20">
        <v>0.26341833260576253</v>
      </c>
      <c r="I978" s="18">
        <v>0.24745741364661974</v>
      </c>
      <c r="J978" s="18">
        <v>0.27993934671744847</v>
      </c>
      <c r="K978" s="136">
        <v>718</v>
      </c>
      <c r="L978" s="136">
        <v>547</v>
      </c>
      <c r="M978" s="18">
        <f t="shared" si="81"/>
        <v>3.6305419829848695E-2</v>
      </c>
      <c r="N978" s="18">
        <f t="shared" si="84"/>
        <v>3.6305419829848695E-2</v>
      </c>
      <c r="O978" s="237"/>
      <c r="P978" s="19" t="str">
        <f t="shared" si="80"/>
        <v/>
      </c>
      <c r="Q978" s="8" t="b">
        <f t="shared" si="82"/>
        <v>0</v>
      </c>
      <c r="R978" s="9" t="b">
        <f t="shared" si="83"/>
        <v>0</v>
      </c>
      <c r="T978" s="2">
        <f>ROWS(T$855:T978)*4</f>
        <v>496</v>
      </c>
    </row>
    <row r="979" spans="1:20" x14ac:dyDescent="0.25">
      <c r="A979" s="231"/>
      <c r="B979" s="26"/>
      <c r="C979" s="234"/>
      <c r="D979" s="29" t="s">
        <v>502</v>
      </c>
      <c r="E979" s="20">
        <v>0.12111896653061233</v>
      </c>
      <c r="F979" s="18">
        <v>0.10559585271281875</v>
      </c>
      <c r="G979" s="18">
        <v>0.13493570370653718</v>
      </c>
      <c r="H979" s="20">
        <v>7.6680691522952898E-2</v>
      </c>
      <c r="I979" s="18">
        <v>6.7450077744070899E-2</v>
      </c>
      <c r="J979" s="18">
        <v>8.7099386795958189E-2</v>
      </c>
      <c r="K979" s="136">
        <v>232</v>
      </c>
      <c r="L979" s="136">
        <v>214</v>
      </c>
      <c r="M979" s="18">
        <f t="shared" si="81"/>
        <v>4.4438275007659428E-2</v>
      </c>
      <c r="N979" s="18">
        <f t="shared" si="84"/>
        <v>4.4438275007659428E-2</v>
      </c>
      <c r="O979" s="237"/>
      <c r="P979" s="19" t="str">
        <f t="shared" si="80"/>
        <v>TRUE</v>
      </c>
      <c r="Q979" s="8" t="str">
        <f t="shared" si="82"/>
        <v>TRUE</v>
      </c>
      <c r="R979" s="9" t="b">
        <f t="shared" si="83"/>
        <v>0</v>
      </c>
      <c r="T979" s="2">
        <f>ROWS(T$855:T979)*4</f>
        <v>500</v>
      </c>
    </row>
    <row r="980" spans="1:20" x14ac:dyDescent="0.25">
      <c r="A980" s="231"/>
      <c r="B980" s="26"/>
      <c r="C980" s="234"/>
      <c r="D980" s="29" t="s">
        <v>400</v>
      </c>
      <c r="E980" s="20">
        <v>5.8507315495269482E-2</v>
      </c>
      <c r="F980" s="18">
        <v>4.8088017069095469E-2</v>
      </c>
      <c r="G980" s="18">
        <v>6.9228778987516448E-2</v>
      </c>
      <c r="H980" s="20">
        <v>3.8480041412569645E-2</v>
      </c>
      <c r="I980" s="18">
        <v>3.1959090107407696E-2</v>
      </c>
      <c r="J980" s="18">
        <v>4.6181253766326764E-2</v>
      </c>
      <c r="K980" s="136">
        <v>117</v>
      </c>
      <c r="L980" s="136">
        <v>108</v>
      </c>
      <c r="M980" s="18">
        <f t="shared" si="81"/>
        <v>2.0027274082699838E-2</v>
      </c>
      <c r="N980" s="18">
        <f t="shared" si="84"/>
        <v>2.0027274082699838E-2</v>
      </c>
      <c r="O980" s="237"/>
      <c r="P980" s="19" t="str">
        <f t="shared" si="80"/>
        <v>TRUE</v>
      </c>
      <c r="Q980" s="8" t="str">
        <f t="shared" si="82"/>
        <v>TRUE</v>
      </c>
      <c r="R980" s="9" t="b">
        <f t="shared" si="83"/>
        <v>0</v>
      </c>
      <c r="T980" s="2">
        <f>ROWS(T$855:T980)*4</f>
        <v>504</v>
      </c>
    </row>
    <row r="981" spans="1:20" x14ac:dyDescent="0.25">
      <c r="A981" s="231"/>
      <c r="B981" s="27"/>
      <c r="C981" s="235"/>
      <c r="D981" s="29" t="s">
        <v>503</v>
      </c>
      <c r="E981" s="20">
        <v>2.5162407905090899E-2</v>
      </c>
      <c r="F981" s="18">
        <v>1.8654600619016238E-2</v>
      </c>
      <c r="G981" s="18">
        <v>3.280534051747297E-2</v>
      </c>
      <c r="H981" s="20">
        <v>1.994246195926325E-2</v>
      </c>
      <c r="I981" s="18">
        <v>1.5167707227250228E-2</v>
      </c>
      <c r="J981" s="18">
        <v>2.5475258899856024E-2</v>
      </c>
      <c r="K981" s="136">
        <v>61</v>
      </c>
      <c r="L981" s="136">
        <v>41</v>
      </c>
      <c r="M981" s="18">
        <f t="shared" si="81"/>
        <v>5.219945945827649E-3</v>
      </c>
      <c r="N981" s="18">
        <f t="shared" si="84"/>
        <v>5.219945945827649E-3</v>
      </c>
      <c r="O981" s="237"/>
      <c r="P981" s="19" t="str">
        <f t="shared" si="80"/>
        <v/>
      </c>
      <c r="Q981" s="8" t="b">
        <f t="shared" si="82"/>
        <v>0</v>
      </c>
      <c r="R981" s="9" t="b">
        <f t="shared" si="83"/>
        <v>0</v>
      </c>
      <c r="T981" s="2">
        <f>ROWS(T$855:T981)*4</f>
        <v>508</v>
      </c>
    </row>
    <row r="982" spans="1:20" ht="12.75" customHeight="1" x14ac:dyDescent="0.25">
      <c r="A982" s="231" t="s">
        <v>353</v>
      </c>
      <c r="B982" s="25" t="s">
        <v>1062</v>
      </c>
      <c r="C982" s="233" t="s">
        <v>512</v>
      </c>
      <c r="D982" s="29" t="s">
        <v>41</v>
      </c>
      <c r="E982" s="20">
        <v>9.7549062736495745E-2</v>
      </c>
      <c r="F982" s="18">
        <v>8.4560604068325287E-2</v>
      </c>
      <c r="G982" s="18">
        <v>0.11135876156526592</v>
      </c>
      <c r="H982" s="20">
        <v>8.5901802519095863E-2</v>
      </c>
      <c r="I982" s="18">
        <v>7.6128324732324823E-2</v>
      </c>
      <c r="J982" s="18">
        <v>9.6815899014693438E-2</v>
      </c>
      <c r="K982" s="136">
        <v>223</v>
      </c>
      <c r="L982" s="136">
        <v>176</v>
      </c>
      <c r="M982" s="18">
        <f t="shared" si="81"/>
        <v>1.1647260217399882E-2</v>
      </c>
      <c r="N982" s="18">
        <f t="shared" si="84"/>
        <v>1.1647260217399882E-2</v>
      </c>
      <c r="O982" s="236">
        <f>AVERAGE(N982:N987)</f>
        <v>1.1984066547922228E-2</v>
      </c>
      <c r="P982" s="19" t="str">
        <f t="shared" si="80"/>
        <v/>
      </c>
      <c r="Q982" s="8" t="b">
        <f t="shared" si="82"/>
        <v>0</v>
      </c>
      <c r="R982" s="9" t="b">
        <f t="shared" si="83"/>
        <v>0</v>
      </c>
      <c r="T982" s="2">
        <f>ROWS(T$855:T982)*4</f>
        <v>512</v>
      </c>
    </row>
    <row r="983" spans="1:20" x14ac:dyDescent="0.25">
      <c r="A983" s="231"/>
      <c r="B983" s="26"/>
      <c r="C983" s="234"/>
      <c r="D983" s="29" t="s">
        <v>500</v>
      </c>
      <c r="E983" s="20">
        <v>0.20193063770964287</v>
      </c>
      <c r="F983" s="18">
        <v>0.183927776431733</v>
      </c>
      <c r="G983" s="18">
        <v>0.22018167398543789</v>
      </c>
      <c r="H983" s="20">
        <v>0.18729857867667302</v>
      </c>
      <c r="I983" s="18">
        <v>0.17325693945363579</v>
      </c>
      <c r="J983" s="18">
        <v>0.2020294816726953</v>
      </c>
      <c r="K983" s="136">
        <v>525</v>
      </c>
      <c r="L983" s="136">
        <v>402</v>
      </c>
      <c r="M983" s="18">
        <f t="shared" si="81"/>
        <v>1.4632059032969852E-2</v>
      </c>
      <c r="N983" s="18">
        <f t="shared" si="84"/>
        <v>1.4632059032969852E-2</v>
      </c>
      <c r="O983" s="237"/>
      <c r="P983" s="19" t="str">
        <f t="shared" si="80"/>
        <v/>
      </c>
      <c r="Q983" s="8" t="b">
        <f t="shared" si="82"/>
        <v>0</v>
      </c>
      <c r="R983" s="9" t="b">
        <f t="shared" si="83"/>
        <v>0</v>
      </c>
      <c r="T983" s="2">
        <f>ROWS(T$855:T983)*4</f>
        <v>516</v>
      </c>
    </row>
    <row r="984" spans="1:20" x14ac:dyDescent="0.25">
      <c r="A984" s="231"/>
      <c r="B984" s="26"/>
      <c r="C984" s="234"/>
      <c r="D984" s="29" t="s">
        <v>501</v>
      </c>
      <c r="E984" s="20">
        <v>0.32261820320093521</v>
      </c>
      <c r="F984" s="18">
        <v>0.30149950450835589</v>
      </c>
      <c r="G984" s="18">
        <v>0.34372789118089997</v>
      </c>
      <c r="H984" s="20">
        <v>0.31294532280753917</v>
      </c>
      <c r="I984" s="18">
        <v>0.29612613530878401</v>
      </c>
      <c r="J984" s="18">
        <v>0.33031921142317289</v>
      </c>
      <c r="K984" s="136">
        <v>892</v>
      </c>
      <c r="L984" s="136">
        <v>596</v>
      </c>
      <c r="M984" s="18">
        <f t="shared" si="81"/>
        <v>9.6728803933960328E-3</v>
      </c>
      <c r="N984" s="18">
        <f t="shared" si="84"/>
        <v>9.6728803933960328E-3</v>
      </c>
      <c r="O984" s="237"/>
      <c r="P984" s="19" t="str">
        <f t="shared" si="80"/>
        <v/>
      </c>
      <c r="Q984" s="8" t="b">
        <f t="shared" si="82"/>
        <v>0</v>
      </c>
      <c r="R984" s="9" t="b">
        <f t="shared" si="83"/>
        <v>0</v>
      </c>
      <c r="T984" s="2">
        <f>ROWS(T$855:T984)*4</f>
        <v>520</v>
      </c>
    </row>
    <row r="985" spans="1:20" x14ac:dyDescent="0.25">
      <c r="A985" s="231"/>
      <c r="B985" s="26"/>
      <c r="C985" s="234"/>
      <c r="D985" s="29" t="s">
        <v>502</v>
      </c>
      <c r="E985" s="20">
        <v>0.19600479437431709</v>
      </c>
      <c r="F985" s="18">
        <v>0.17931063440344169</v>
      </c>
      <c r="G985" s="18">
        <v>0.21523907193542724</v>
      </c>
      <c r="H985" s="20">
        <v>0.21508934050220238</v>
      </c>
      <c r="I985" s="18">
        <v>0.20008958956413117</v>
      </c>
      <c r="J985" s="18">
        <v>0.23038104976411466</v>
      </c>
      <c r="K985" s="136">
        <v>596</v>
      </c>
      <c r="L985" s="136">
        <v>374</v>
      </c>
      <c r="M985" s="18">
        <f t="shared" si="81"/>
        <v>-1.9084546127885293E-2</v>
      </c>
      <c r="N985" s="18">
        <f t="shared" si="84"/>
        <v>1.9084546127885293E-2</v>
      </c>
      <c r="O985" s="237"/>
      <c r="P985" s="19" t="str">
        <f t="shared" si="80"/>
        <v/>
      </c>
      <c r="Q985" s="8" t="b">
        <f t="shared" si="82"/>
        <v>0</v>
      </c>
      <c r="R985" s="9" t="b">
        <f t="shared" si="83"/>
        <v>0</v>
      </c>
      <c r="T985" s="2">
        <f>ROWS(T$855:T985)*4</f>
        <v>524</v>
      </c>
    </row>
    <row r="986" spans="1:20" x14ac:dyDescent="0.25">
      <c r="A986" s="231"/>
      <c r="B986" s="26"/>
      <c r="C986" s="234"/>
      <c r="D986" s="29" t="s">
        <v>400</v>
      </c>
      <c r="E986" s="20">
        <v>0.13551107564733356</v>
      </c>
      <c r="F986" s="18">
        <v>0.12072484678449748</v>
      </c>
      <c r="G986" s="18">
        <v>0.1516725454518616</v>
      </c>
      <c r="H986" s="20">
        <v>0.15113073658554807</v>
      </c>
      <c r="I986" s="18">
        <v>0.13835107524861859</v>
      </c>
      <c r="J986" s="18">
        <v>0.16477136185136065</v>
      </c>
      <c r="K986" s="136">
        <v>443</v>
      </c>
      <c r="L986" s="136">
        <v>262</v>
      </c>
      <c r="M986" s="18">
        <f t="shared" si="81"/>
        <v>-1.5619660938214514E-2</v>
      </c>
      <c r="N986" s="18">
        <f t="shared" si="84"/>
        <v>1.5619660938214514E-2</v>
      </c>
      <c r="O986" s="237"/>
      <c r="P986" s="19" t="str">
        <f t="shared" si="80"/>
        <v/>
      </c>
      <c r="Q986" s="8" t="b">
        <f t="shared" si="82"/>
        <v>0</v>
      </c>
      <c r="R986" s="9" t="b">
        <f t="shared" si="83"/>
        <v>0</v>
      </c>
      <c r="T986" s="2">
        <f>ROWS(T$855:T986)*4</f>
        <v>528</v>
      </c>
    </row>
    <row r="987" spans="1:20" x14ac:dyDescent="0.25">
      <c r="A987" s="231"/>
      <c r="B987" s="27"/>
      <c r="C987" s="235"/>
      <c r="D987" s="29" t="s">
        <v>503</v>
      </c>
      <c r="E987" s="20">
        <v>4.6386226331274337E-2</v>
      </c>
      <c r="F987" s="18">
        <v>3.794805614703689E-2</v>
      </c>
      <c r="G987" s="18">
        <v>5.7062523312988563E-2</v>
      </c>
      <c r="H987" s="20">
        <v>4.7634218908942122E-2</v>
      </c>
      <c r="I987" s="18">
        <v>4.0393941712690451E-2</v>
      </c>
      <c r="J987" s="18">
        <v>5.614122258724031E-2</v>
      </c>
      <c r="K987" s="136">
        <v>145</v>
      </c>
      <c r="L987" s="136">
        <v>81</v>
      </c>
      <c r="M987" s="18">
        <f t="shared" si="81"/>
        <v>-1.247992577667785E-3</v>
      </c>
      <c r="N987" s="18">
        <f t="shared" si="84"/>
        <v>1.247992577667785E-3</v>
      </c>
      <c r="O987" s="237"/>
      <c r="P987" s="19" t="str">
        <f t="shared" si="80"/>
        <v/>
      </c>
      <c r="Q987" s="8" t="b">
        <f t="shared" si="82"/>
        <v>0</v>
      </c>
      <c r="R987" s="9" t="b">
        <f t="shared" si="83"/>
        <v>0</v>
      </c>
      <c r="T987" s="2">
        <f>ROWS(T$855:T987)*4</f>
        <v>532</v>
      </c>
    </row>
    <row r="988" spans="1:20" ht="15" customHeight="1" x14ac:dyDescent="0.25">
      <c r="A988" s="231" t="s">
        <v>353</v>
      </c>
      <c r="B988" s="25" t="s">
        <v>1063</v>
      </c>
      <c r="C988" s="233" t="s">
        <v>513</v>
      </c>
      <c r="D988" s="29" t="s">
        <v>41</v>
      </c>
      <c r="E988" s="20">
        <v>8.5728278953808718E-2</v>
      </c>
      <c r="F988" s="18">
        <v>7.3624920978758501E-2</v>
      </c>
      <c r="G988" s="18">
        <v>9.8926138867563088E-2</v>
      </c>
      <c r="H988" s="20">
        <v>5.8979509509728661E-2</v>
      </c>
      <c r="I988" s="18">
        <v>5.0884480743570618E-2</v>
      </c>
      <c r="J988" s="18">
        <v>6.8290426243803437E-2</v>
      </c>
      <c r="K988" s="136">
        <v>160</v>
      </c>
      <c r="L988" s="136">
        <v>144</v>
      </c>
      <c r="M988" s="18">
        <f t="shared" si="81"/>
        <v>2.6748769444080056E-2</v>
      </c>
      <c r="N988" s="18">
        <f t="shared" si="84"/>
        <v>2.6748769444080056E-2</v>
      </c>
      <c r="O988" s="236">
        <f>AVERAGE(N988:N993)</f>
        <v>3.6076982334351138E-2</v>
      </c>
      <c r="P988" s="19" t="str">
        <f t="shared" si="80"/>
        <v>TRUE</v>
      </c>
      <c r="Q988" s="8" t="str">
        <f t="shared" si="82"/>
        <v>TRUE</v>
      </c>
      <c r="R988" s="9" t="b">
        <f t="shared" si="83"/>
        <v>0</v>
      </c>
      <c r="T988" s="2">
        <f>ROWS(T$855:T988)*4</f>
        <v>536</v>
      </c>
    </row>
    <row r="989" spans="1:20" ht="12.75" customHeight="1" x14ac:dyDescent="0.25">
      <c r="A989" s="231"/>
      <c r="B989" s="26"/>
      <c r="C989" s="234"/>
      <c r="D989" s="29" t="s">
        <v>500</v>
      </c>
      <c r="E989" s="20">
        <v>0.28463572868023357</v>
      </c>
      <c r="F989" s="18">
        <v>0.26400152702941371</v>
      </c>
      <c r="G989" s="18">
        <v>0.30474793634056385</v>
      </c>
      <c r="H989" s="20">
        <v>0.20315355112126085</v>
      </c>
      <c r="I989" s="18">
        <v>0.18872404039327498</v>
      </c>
      <c r="J989" s="18">
        <v>0.21839943007759344</v>
      </c>
      <c r="K989" s="136">
        <v>555</v>
      </c>
      <c r="L989" s="136">
        <v>528</v>
      </c>
      <c r="M989" s="18">
        <f t="shared" si="81"/>
        <v>8.1482177558972718E-2</v>
      </c>
      <c r="N989" s="18">
        <f t="shared" si="84"/>
        <v>8.1482177558972718E-2</v>
      </c>
      <c r="O989" s="237"/>
      <c r="P989" s="19" t="str">
        <f t="shared" si="80"/>
        <v>TRUE</v>
      </c>
      <c r="Q989" s="8" t="str">
        <f t="shared" si="82"/>
        <v>TRUE</v>
      </c>
      <c r="R989" s="9" t="b">
        <f t="shared" si="83"/>
        <v>0</v>
      </c>
      <c r="T989" s="2">
        <f>ROWS(T$855:T989)*4</f>
        <v>540</v>
      </c>
    </row>
    <row r="990" spans="1:20" x14ac:dyDescent="0.25">
      <c r="A990" s="231"/>
      <c r="B990" s="26"/>
      <c r="C990" s="234"/>
      <c r="D990" s="29" t="s">
        <v>501</v>
      </c>
      <c r="E990" s="20">
        <v>0.32541629591457621</v>
      </c>
      <c r="F990" s="18">
        <v>0.30463188345210568</v>
      </c>
      <c r="G990" s="18">
        <v>0.34696867310836288</v>
      </c>
      <c r="H990" s="20">
        <v>0.32846288905145749</v>
      </c>
      <c r="I990" s="18">
        <v>0.3114705011452143</v>
      </c>
      <c r="J990" s="18">
        <v>0.34610440071416226</v>
      </c>
      <c r="K990" s="136">
        <v>916</v>
      </c>
      <c r="L990" s="136">
        <v>632</v>
      </c>
      <c r="M990" s="18">
        <f t="shared" si="81"/>
        <v>-3.0465931368812704E-3</v>
      </c>
      <c r="N990" s="18">
        <f t="shared" si="84"/>
        <v>3.0465931368812704E-3</v>
      </c>
      <c r="O990" s="237"/>
      <c r="P990" s="19" t="str">
        <f t="shared" si="80"/>
        <v/>
      </c>
      <c r="Q990" s="8" t="b">
        <f t="shared" si="82"/>
        <v>0</v>
      </c>
      <c r="R990" s="9" t="b">
        <f t="shared" si="83"/>
        <v>0</v>
      </c>
      <c r="T990" s="2">
        <f>ROWS(T$855:T990)*4</f>
        <v>544</v>
      </c>
    </row>
    <row r="991" spans="1:20" x14ac:dyDescent="0.25">
      <c r="A991" s="231"/>
      <c r="B991" s="26"/>
      <c r="C991" s="234"/>
      <c r="D991" s="29" t="s">
        <v>502</v>
      </c>
      <c r="E991" s="20">
        <v>0.15891041343275175</v>
      </c>
      <c r="F991" s="18">
        <v>0.14304112450156739</v>
      </c>
      <c r="G991" s="18">
        <v>0.17609281331567039</v>
      </c>
      <c r="H991" s="20">
        <v>0.19391576952327502</v>
      </c>
      <c r="I991" s="18">
        <v>0.17978290233302058</v>
      </c>
      <c r="J991" s="18">
        <v>0.20894582865754352</v>
      </c>
      <c r="K991" s="136">
        <v>569</v>
      </c>
      <c r="L991" s="136">
        <v>313</v>
      </c>
      <c r="M991" s="18">
        <f t="shared" si="81"/>
        <v>-3.5005356090523271E-2</v>
      </c>
      <c r="N991" s="18">
        <f t="shared" si="84"/>
        <v>3.5005356090523271E-2</v>
      </c>
      <c r="O991" s="237"/>
      <c r="P991" s="19" t="str">
        <f t="shared" si="80"/>
        <v>TRUE</v>
      </c>
      <c r="Q991" s="8" t="b">
        <f t="shared" si="82"/>
        <v>0</v>
      </c>
      <c r="R991" s="9" t="str">
        <f t="shared" si="83"/>
        <v>TRUE</v>
      </c>
      <c r="T991" s="2">
        <f>ROWS(T$855:T991)*4</f>
        <v>548</v>
      </c>
    </row>
    <row r="992" spans="1:20" x14ac:dyDescent="0.25">
      <c r="A992" s="231"/>
      <c r="B992" s="26"/>
      <c r="C992" s="234"/>
      <c r="D992" s="29" t="s">
        <v>400</v>
      </c>
      <c r="E992" s="20">
        <v>0.1105622752427398</v>
      </c>
      <c r="F992" s="18">
        <v>9.7059199184750311E-2</v>
      </c>
      <c r="G992" s="18">
        <v>0.12541504555168415</v>
      </c>
      <c r="H992" s="20">
        <v>0.16775998141433626</v>
      </c>
      <c r="I992" s="18">
        <v>0.15440667398302041</v>
      </c>
      <c r="J992" s="18">
        <v>0.18196779612550229</v>
      </c>
      <c r="K992" s="136">
        <v>496</v>
      </c>
      <c r="L992" s="136">
        <v>215</v>
      </c>
      <c r="M992" s="18">
        <f t="shared" si="81"/>
        <v>-5.719770617159646E-2</v>
      </c>
      <c r="N992" s="18">
        <f t="shared" si="84"/>
        <v>5.719770617159646E-2</v>
      </c>
      <c r="O992" s="237"/>
      <c r="P992" s="19" t="str">
        <f t="shared" si="80"/>
        <v>TRUE</v>
      </c>
      <c r="Q992" s="8" t="b">
        <f t="shared" si="82"/>
        <v>0</v>
      </c>
      <c r="R992" s="9" t="str">
        <f t="shared" si="83"/>
        <v>TRUE</v>
      </c>
      <c r="T992" s="2">
        <f>ROWS(T$855:T992)*4</f>
        <v>552</v>
      </c>
    </row>
    <row r="993" spans="1:20" x14ac:dyDescent="0.25">
      <c r="A993" s="231"/>
      <c r="B993" s="27"/>
      <c r="C993" s="235"/>
      <c r="D993" s="29" t="s">
        <v>503</v>
      </c>
      <c r="E993" s="20">
        <v>3.4747007775888732E-2</v>
      </c>
      <c r="F993" s="18">
        <v>2.7488461147170618E-2</v>
      </c>
      <c r="G993" s="18">
        <v>4.4153593258445811E-2</v>
      </c>
      <c r="H993" s="20">
        <v>4.7728299379941774E-2</v>
      </c>
      <c r="I993" s="18">
        <v>4.0393941712690451E-2</v>
      </c>
      <c r="J993" s="18">
        <v>5.614122258724031E-2</v>
      </c>
      <c r="K993" s="136">
        <v>128</v>
      </c>
      <c r="L993" s="136">
        <v>58</v>
      </c>
      <c r="M993" s="18">
        <f t="shared" si="81"/>
        <v>-1.2981291604053043E-2</v>
      </c>
      <c r="N993" s="18">
        <f t="shared" si="84"/>
        <v>1.2981291604053043E-2</v>
      </c>
      <c r="O993" s="237"/>
      <c r="P993" s="19" t="str">
        <f t="shared" si="80"/>
        <v/>
      </c>
      <c r="Q993" s="8" t="b">
        <f t="shared" si="82"/>
        <v>0</v>
      </c>
      <c r="R993" s="9" t="b">
        <f t="shared" si="83"/>
        <v>0</v>
      </c>
      <c r="T993" s="2">
        <f>ROWS(T$855:T993)*4</f>
        <v>556</v>
      </c>
    </row>
    <row r="994" spans="1:20" ht="15" customHeight="1" x14ac:dyDescent="0.25">
      <c r="A994" s="231" t="s">
        <v>353</v>
      </c>
      <c r="B994" s="25" t="s">
        <v>1064</v>
      </c>
      <c r="C994" s="233" t="s">
        <v>514</v>
      </c>
      <c r="D994" s="29" t="s">
        <v>41</v>
      </c>
      <c r="E994" s="20">
        <v>0.43632991952163031</v>
      </c>
      <c r="F994" s="18">
        <v>0.416506373816382</v>
      </c>
      <c r="G994" s="18">
        <v>0.46134138462002899</v>
      </c>
      <c r="H994" s="20">
        <v>0.5294008660678573</v>
      </c>
      <c r="I994" s="18">
        <v>0.51095953452993303</v>
      </c>
      <c r="J994" s="18">
        <v>0.54776212434161953</v>
      </c>
      <c r="K994" s="136">
        <v>1499</v>
      </c>
      <c r="L994" s="136">
        <v>847</v>
      </c>
      <c r="M994" s="18">
        <f t="shared" si="81"/>
        <v>-9.3070946546226996E-2</v>
      </c>
      <c r="N994" s="18">
        <f t="shared" si="84"/>
        <v>9.3070946546226996E-2</v>
      </c>
      <c r="O994" s="236">
        <f>AVERAGE(N994:N999)</f>
        <v>3.1023648848742005E-2</v>
      </c>
      <c r="P994" s="19" t="str">
        <f t="shared" si="80"/>
        <v>TRUE</v>
      </c>
      <c r="Q994" s="8" t="b">
        <f t="shared" si="82"/>
        <v>0</v>
      </c>
      <c r="R994" s="9" t="str">
        <f t="shared" si="83"/>
        <v>TRUE</v>
      </c>
      <c r="T994" s="2">
        <f>ROWS(T$855:T994)*4</f>
        <v>560</v>
      </c>
    </row>
    <row r="995" spans="1:20" x14ac:dyDescent="0.25">
      <c r="A995" s="231"/>
      <c r="B995" s="26"/>
      <c r="C995" s="234"/>
      <c r="D995" s="29" t="s">
        <v>500</v>
      </c>
      <c r="E995" s="20">
        <v>0.24497136553166843</v>
      </c>
      <c r="F995" s="18">
        <v>0.22565095105366959</v>
      </c>
      <c r="G995" s="18">
        <v>0.26449618805805752</v>
      </c>
      <c r="H995" s="20">
        <v>0.24017776048442027</v>
      </c>
      <c r="I995" s="18">
        <v>0.22460298734878179</v>
      </c>
      <c r="J995" s="18">
        <v>0.25609943804834845</v>
      </c>
      <c r="K995" s="136">
        <v>707</v>
      </c>
      <c r="L995" s="136">
        <v>468</v>
      </c>
      <c r="M995" s="18">
        <f t="shared" si="81"/>
        <v>4.7936050472481562E-3</v>
      </c>
      <c r="N995" s="18">
        <f t="shared" si="84"/>
        <v>4.7936050472481562E-3</v>
      </c>
      <c r="O995" s="237"/>
      <c r="P995" s="19" t="str">
        <f t="shared" si="80"/>
        <v/>
      </c>
      <c r="Q995" s="8" t="b">
        <f t="shared" si="82"/>
        <v>0</v>
      </c>
      <c r="R995" s="9" t="b">
        <f t="shared" si="83"/>
        <v>0</v>
      </c>
      <c r="T995" s="2">
        <f>ROWS(T$855:T995)*4</f>
        <v>564</v>
      </c>
    </row>
    <row r="996" spans="1:20" ht="12.75" customHeight="1" x14ac:dyDescent="0.25">
      <c r="A996" s="231"/>
      <c r="B996" s="26"/>
      <c r="C996" s="234"/>
      <c r="D996" s="29" t="s">
        <v>501</v>
      </c>
      <c r="E996" s="20">
        <v>0.18990273843789893</v>
      </c>
      <c r="F996" s="18">
        <v>0.17264872130698078</v>
      </c>
      <c r="G996" s="18">
        <v>0.20809246540048243</v>
      </c>
      <c r="H996" s="20">
        <v>0.15605818349699438</v>
      </c>
      <c r="I996" s="18">
        <v>0.14312811135514023</v>
      </c>
      <c r="J996" s="18">
        <v>0.1698991868886518</v>
      </c>
      <c r="K996" s="136">
        <v>416</v>
      </c>
      <c r="L996" s="136">
        <v>342</v>
      </c>
      <c r="M996" s="18">
        <f t="shared" si="81"/>
        <v>3.3844554940904548E-2</v>
      </c>
      <c r="N996" s="18">
        <f t="shared" si="84"/>
        <v>3.3844554940904548E-2</v>
      </c>
      <c r="O996" s="237"/>
      <c r="P996" s="19" t="str">
        <f t="shared" si="80"/>
        <v>TRUE</v>
      </c>
      <c r="Q996" s="8" t="str">
        <f t="shared" si="82"/>
        <v>TRUE</v>
      </c>
      <c r="R996" s="9" t="b">
        <f t="shared" si="83"/>
        <v>0</v>
      </c>
      <c r="T996" s="2">
        <f>ROWS(T$855:T996)*4</f>
        <v>568</v>
      </c>
    </row>
    <row r="997" spans="1:20" x14ac:dyDescent="0.25">
      <c r="A997" s="231"/>
      <c r="B997" s="26"/>
      <c r="C997" s="234"/>
      <c r="D997" s="29" t="s">
        <v>502</v>
      </c>
      <c r="E997" s="20">
        <v>7.2695514857749458E-2</v>
      </c>
      <c r="F997" s="18">
        <v>6.0793266289889569E-2</v>
      </c>
      <c r="G997" s="18">
        <v>8.4140682252281884E-2</v>
      </c>
      <c r="H997" s="20">
        <v>3.7508723714572791E-2</v>
      </c>
      <c r="I997" s="18">
        <v>3.0992222529443864E-2</v>
      </c>
      <c r="J997" s="18">
        <v>4.5025639384884908E-2</v>
      </c>
      <c r="K997" s="136">
        <v>111</v>
      </c>
      <c r="L997" s="136">
        <v>141</v>
      </c>
      <c r="M997" s="18">
        <f t="shared" si="81"/>
        <v>3.5186791143176667E-2</v>
      </c>
      <c r="N997" s="18">
        <f t="shared" si="84"/>
        <v>3.5186791143176667E-2</v>
      </c>
      <c r="O997" s="237"/>
      <c r="P997" s="19" t="str">
        <f t="shared" si="80"/>
        <v>TRUE</v>
      </c>
      <c r="Q997" s="8" t="str">
        <f t="shared" si="82"/>
        <v>TRUE</v>
      </c>
      <c r="R997" s="9" t="b">
        <f t="shared" si="83"/>
        <v>0</v>
      </c>
      <c r="T997" s="2">
        <f>ROWS(T$855:T997)*4</f>
        <v>572</v>
      </c>
    </row>
    <row r="998" spans="1:20" x14ac:dyDescent="0.25">
      <c r="A998" s="231"/>
      <c r="B998" s="26"/>
      <c r="C998" s="234"/>
      <c r="D998" s="29" t="s">
        <v>400</v>
      </c>
      <c r="E998" s="20">
        <v>3.3279613604306708E-2</v>
      </c>
      <c r="F998" s="18">
        <v>2.5610308437567109E-2</v>
      </c>
      <c r="G998" s="18">
        <v>4.1782902441421917E-2</v>
      </c>
      <c r="H998" s="20">
        <v>2.269281631547947E-2</v>
      </c>
      <c r="I998" s="18">
        <v>1.7651835018585832E-2</v>
      </c>
      <c r="J998" s="18">
        <v>2.8651156820253543E-2</v>
      </c>
      <c r="K998" s="136">
        <v>54</v>
      </c>
      <c r="L998" s="136">
        <v>57</v>
      </c>
      <c r="M998" s="18">
        <f t="shared" si="81"/>
        <v>1.0586797288827238E-2</v>
      </c>
      <c r="N998" s="18">
        <f t="shared" si="84"/>
        <v>1.0586797288827238E-2</v>
      </c>
      <c r="O998" s="237"/>
      <c r="P998" s="19" t="str">
        <f t="shared" si="80"/>
        <v/>
      </c>
      <c r="Q998" s="8" t="b">
        <f t="shared" si="82"/>
        <v>0</v>
      </c>
      <c r="R998" s="9" t="b">
        <f t="shared" si="83"/>
        <v>0</v>
      </c>
      <c r="T998" s="2">
        <f>ROWS(T$855:T998)*4</f>
        <v>576</v>
      </c>
    </row>
    <row r="999" spans="1:20" x14ac:dyDescent="0.25">
      <c r="A999" s="231"/>
      <c r="B999" s="27"/>
      <c r="C999" s="235"/>
      <c r="D999" s="29" t="s">
        <v>503</v>
      </c>
      <c r="E999" s="20">
        <v>2.2820848046744401E-2</v>
      </c>
      <c r="F999" s="18">
        <v>1.6828363981915631E-2</v>
      </c>
      <c r="G999" s="18">
        <v>3.0382661676855882E-2</v>
      </c>
      <c r="H999" s="20">
        <v>1.4161649920675996E-2</v>
      </c>
      <c r="I999" s="18">
        <v>1.0288028707121821E-2</v>
      </c>
      <c r="J999" s="18">
        <v>1.9034757919641265E-2</v>
      </c>
      <c r="K999" s="136">
        <v>37</v>
      </c>
      <c r="L999" s="136">
        <v>36</v>
      </c>
      <c r="M999" s="18">
        <f t="shared" si="81"/>
        <v>8.6591981260684056E-3</v>
      </c>
      <c r="N999" s="18">
        <f t="shared" si="84"/>
        <v>8.6591981260684056E-3</v>
      </c>
      <c r="O999" s="237"/>
      <c r="P999" s="19" t="str">
        <f t="shared" si="80"/>
        <v/>
      </c>
      <c r="Q999" s="8" t="b">
        <f t="shared" si="82"/>
        <v>0</v>
      </c>
      <c r="R999" s="9" t="b">
        <f t="shared" si="83"/>
        <v>0</v>
      </c>
      <c r="T999" s="2">
        <f>ROWS(T$855:T999)*4</f>
        <v>580</v>
      </c>
    </row>
    <row r="1000" spans="1:20" ht="15" customHeight="1" x14ac:dyDescent="0.25">
      <c r="A1000" s="231" t="s">
        <v>353</v>
      </c>
      <c r="B1000" s="25" t="s">
        <v>1065</v>
      </c>
      <c r="C1000" s="233" t="s">
        <v>515</v>
      </c>
      <c r="D1000" s="29" t="s">
        <v>41</v>
      </c>
      <c r="E1000" s="20">
        <v>0.32438872265492869</v>
      </c>
      <c r="F1000" s="18">
        <v>0.30567625844894392</v>
      </c>
      <c r="G1000" s="18">
        <v>0.34804868506406628</v>
      </c>
      <c r="H1000" s="20">
        <v>0.43064765108855807</v>
      </c>
      <c r="I1000" s="18">
        <v>0.41241120801195241</v>
      </c>
      <c r="J1000" s="18">
        <v>0.44892077811394593</v>
      </c>
      <c r="K1000" s="136">
        <v>1225</v>
      </c>
      <c r="L1000" s="136">
        <v>630</v>
      </c>
      <c r="M1000" s="18">
        <f t="shared" si="81"/>
        <v>-0.10625892843362938</v>
      </c>
      <c r="N1000" s="18">
        <f t="shared" si="84"/>
        <v>0.10625892843362938</v>
      </c>
      <c r="O1000" s="236">
        <f>AVERAGE(N1000:N1005)</f>
        <v>3.5419642811209434E-2</v>
      </c>
      <c r="P1000" s="19" t="str">
        <f t="shared" si="80"/>
        <v>TRUE</v>
      </c>
      <c r="Q1000" s="8" t="b">
        <f t="shared" si="82"/>
        <v>0</v>
      </c>
      <c r="R1000" s="9" t="str">
        <f t="shared" si="83"/>
        <v>TRUE</v>
      </c>
      <c r="T1000" s="2">
        <f>ROWS(T$855:T1000)*4</f>
        <v>584</v>
      </c>
    </row>
    <row r="1001" spans="1:20" x14ac:dyDescent="0.25">
      <c r="A1001" s="231"/>
      <c r="B1001" s="26"/>
      <c r="C1001" s="234"/>
      <c r="D1001" s="29" t="s">
        <v>500</v>
      </c>
      <c r="E1001" s="20">
        <v>0.33468608743298733</v>
      </c>
      <c r="F1001" s="18">
        <v>0.31351299649854669</v>
      </c>
      <c r="G1001" s="18">
        <v>0.35614484908968969</v>
      </c>
      <c r="H1001" s="20">
        <v>0.3332014738466077</v>
      </c>
      <c r="I1001" s="18">
        <v>0.31600823005199674</v>
      </c>
      <c r="J1001" s="18">
        <v>0.35076404032663921</v>
      </c>
      <c r="K1001" s="136">
        <v>953</v>
      </c>
      <c r="L1001" s="136">
        <v>659</v>
      </c>
      <c r="M1001" s="18">
        <f t="shared" si="81"/>
        <v>1.484613586379635E-3</v>
      </c>
      <c r="N1001" s="18">
        <f t="shared" si="84"/>
        <v>1.484613586379635E-3</v>
      </c>
      <c r="O1001" s="237"/>
      <c r="P1001" s="19" t="str">
        <f t="shared" si="80"/>
        <v/>
      </c>
      <c r="Q1001" s="8" t="b">
        <f t="shared" si="82"/>
        <v>0</v>
      </c>
      <c r="R1001" s="9" t="b">
        <f t="shared" si="83"/>
        <v>0</v>
      </c>
      <c r="T1001" s="2">
        <f>ROWS(T$855:T1001)*4</f>
        <v>588</v>
      </c>
    </row>
    <row r="1002" spans="1:20" x14ac:dyDescent="0.25">
      <c r="A1002" s="231"/>
      <c r="B1002" s="26"/>
      <c r="C1002" s="234"/>
      <c r="D1002" s="29" t="s">
        <v>501</v>
      </c>
      <c r="E1002" s="20">
        <v>0.20536665821213318</v>
      </c>
      <c r="F1002" s="18">
        <v>0.18700810179284172</v>
      </c>
      <c r="G1002" s="18">
        <v>0.22347451122456019</v>
      </c>
      <c r="H1002" s="20">
        <v>0.16032953719823526</v>
      </c>
      <c r="I1002" s="18">
        <v>0.1472264862828721</v>
      </c>
      <c r="J1002" s="18">
        <v>0.17429069276624853</v>
      </c>
      <c r="K1002" s="136">
        <v>434</v>
      </c>
      <c r="L1002" s="136">
        <v>365</v>
      </c>
      <c r="M1002" s="18">
        <f t="shared" si="81"/>
        <v>4.5037121013897924E-2</v>
      </c>
      <c r="N1002" s="18">
        <f t="shared" si="84"/>
        <v>4.5037121013897924E-2</v>
      </c>
      <c r="O1002" s="237"/>
      <c r="P1002" s="19" t="str">
        <f t="shared" si="80"/>
        <v>TRUE</v>
      </c>
      <c r="Q1002" s="8" t="str">
        <f t="shared" si="82"/>
        <v>TRUE</v>
      </c>
      <c r="R1002" s="9" t="b">
        <f t="shared" si="83"/>
        <v>0</v>
      </c>
      <c r="T1002" s="2">
        <f>ROWS(T$855:T1002)*4</f>
        <v>592</v>
      </c>
    </row>
    <row r="1003" spans="1:20" ht="12.75" customHeight="1" x14ac:dyDescent="0.25">
      <c r="A1003" s="231"/>
      <c r="B1003" s="26"/>
      <c r="C1003" s="234"/>
      <c r="D1003" s="29" t="s">
        <v>502</v>
      </c>
      <c r="E1003" s="20">
        <v>7.7890993084350463E-2</v>
      </c>
      <c r="F1003" s="18">
        <v>6.5222335858160604E-2</v>
      </c>
      <c r="G1003" s="18">
        <v>8.9271385509785084E-2</v>
      </c>
      <c r="H1003" s="20">
        <v>3.8859163621256437E-2</v>
      </c>
      <c r="I1003" s="18">
        <v>3.2281704024580256E-2</v>
      </c>
      <c r="J1003" s="18">
        <v>4.6566133684456279E-2</v>
      </c>
      <c r="K1003" s="136">
        <v>117</v>
      </c>
      <c r="L1003" s="136">
        <v>135</v>
      </c>
      <c r="M1003" s="18">
        <f t="shared" si="81"/>
        <v>3.9031829463094025E-2</v>
      </c>
      <c r="N1003" s="18">
        <f t="shared" si="84"/>
        <v>3.9031829463094025E-2</v>
      </c>
      <c r="O1003" s="237"/>
      <c r="P1003" s="19" t="str">
        <f t="shared" si="80"/>
        <v>TRUE</v>
      </c>
      <c r="Q1003" s="8" t="str">
        <f t="shared" si="82"/>
        <v>TRUE</v>
      </c>
      <c r="R1003" s="9" t="b">
        <f t="shared" si="83"/>
        <v>0</v>
      </c>
      <c r="T1003" s="2">
        <f>ROWS(T$855:T1003)*4</f>
        <v>596</v>
      </c>
    </row>
    <row r="1004" spans="1:20" x14ac:dyDescent="0.25">
      <c r="A1004" s="231"/>
      <c r="B1004" s="26"/>
      <c r="C1004" s="234"/>
      <c r="D1004" s="29" t="s">
        <v>400</v>
      </c>
      <c r="E1004" s="20">
        <v>3.839741265649281E-2</v>
      </c>
      <c r="F1004" s="18">
        <v>2.9847526742439554E-2</v>
      </c>
      <c r="G1004" s="18">
        <v>4.7105570926473044E-2</v>
      </c>
      <c r="H1004" s="20">
        <v>2.4845410239033323E-2</v>
      </c>
      <c r="I1004" s="18">
        <v>1.9529816458882524E-2</v>
      </c>
      <c r="J1004" s="18">
        <v>3.10181786289766E-2</v>
      </c>
      <c r="K1004" s="136">
        <v>61</v>
      </c>
      <c r="L1004" s="136">
        <v>70</v>
      </c>
      <c r="M1004" s="18">
        <f t="shared" si="81"/>
        <v>1.3552002417459488E-2</v>
      </c>
      <c r="N1004" s="18">
        <f t="shared" si="84"/>
        <v>1.3552002417459488E-2</v>
      </c>
      <c r="O1004" s="237"/>
      <c r="P1004" s="19" t="str">
        <f t="shared" si="80"/>
        <v/>
      </c>
      <c r="Q1004" s="8" t="b">
        <f t="shared" si="82"/>
        <v>0</v>
      </c>
      <c r="R1004" s="9" t="b">
        <f t="shared" si="83"/>
        <v>0</v>
      </c>
      <c r="T1004" s="2">
        <f>ROWS(T$855:T1004)*4</f>
        <v>600</v>
      </c>
    </row>
    <row r="1005" spans="1:20" x14ac:dyDescent="0.25">
      <c r="A1005" s="231"/>
      <c r="B1005" s="27"/>
      <c r="C1005" s="235"/>
      <c r="D1005" s="29" t="s">
        <v>503</v>
      </c>
      <c r="E1005" s="20">
        <v>1.9270125959106457E-2</v>
      </c>
      <c r="F1005" s="18">
        <v>1.3670285445284019E-2</v>
      </c>
      <c r="G1005" s="18">
        <v>2.6105062274644597E-2</v>
      </c>
      <c r="H1005" s="20">
        <v>1.2116764006310326E-2</v>
      </c>
      <c r="I1005" s="18">
        <v>8.499547356529906E-3</v>
      </c>
      <c r="J1005" s="18">
        <v>1.657808925328208E-2</v>
      </c>
      <c r="K1005" s="136">
        <v>34</v>
      </c>
      <c r="L1005" s="136">
        <v>31</v>
      </c>
      <c r="M1005" s="18">
        <f t="shared" si="81"/>
        <v>7.1533619527961306E-3</v>
      </c>
      <c r="N1005" s="18">
        <f t="shared" si="84"/>
        <v>7.1533619527961306E-3</v>
      </c>
      <c r="O1005" s="237"/>
      <c r="P1005" s="19" t="str">
        <f t="shared" si="80"/>
        <v/>
      </c>
      <c r="Q1005" s="8" t="b">
        <f t="shared" si="82"/>
        <v>0</v>
      </c>
      <c r="R1005" s="9" t="b">
        <f t="shared" si="83"/>
        <v>0</v>
      </c>
      <c r="T1005" s="2">
        <f>ROWS(T$855:T1005)*4</f>
        <v>604</v>
      </c>
    </row>
    <row r="1006" spans="1:20" ht="15" customHeight="1" x14ac:dyDescent="0.25">
      <c r="A1006" s="231" t="s">
        <v>353</v>
      </c>
      <c r="B1006" s="25" t="s">
        <v>1066</v>
      </c>
      <c r="C1006" s="233" t="s">
        <v>516</v>
      </c>
      <c r="D1006" s="29" t="s">
        <v>41</v>
      </c>
      <c r="E1006" s="20">
        <v>0.40746486848376556</v>
      </c>
      <c r="F1006" s="18">
        <v>0.388025387792721</v>
      </c>
      <c r="G1006" s="18">
        <v>0.43246392627497782</v>
      </c>
      <c r="H1006" s="20">
        <v>0.52792081199629037</v>
      </c>
      <c r="I1006" s="18">
        <v>0.50954155569401349</v>
      </c>
      <c r="J1006" s="18">
        <v>0.54635014371260127</v>
      </c>
      <c r="K1006" s="136">
        <v>1510</v>
      </c>
      <c r="L1006" s="136">
        <v>796</v>
      </c>
      <c r="M1006" s="18">
        <f t="shared" si="81"/>
        <v>-0.12045594351252481</v>
      </c>
      <c r="N1006" s="18">
        <f t="shared" si="84"/>
        <v>0.12045594351252481</v>
      </c>
      <c r="O1006" s="236">
        <f>AVERAGE(N1006:N1011)</f>
        <v>4.0151981170841324E-2</v>
      </c>
      <c r="P1006" s="19" t="str">
        <f t="shared" ref="P1006:P1069" si="85">IF(OR(Q1006="TRUE", R1006="TRUE"), "TRUE", "")</f>
        <v>TRUE</v>
      </c>
      <c r="Q1006" s="8" t="b">
        <f t="shared" si="82"/>
        <v>0</v>
      </c>
      <c r="R1006" s="9" t="str">
        <f t="shared" si="83"/>
        <v>TRUE</v>
      </c>
      <c r="T1006" s="2">
        <f>ROWS(T$855:T1006)*4</f>
        <v>608</v>
      </c>
    </row>
    <row r="1007" spans="1:20" x14ac:dyDescent="0.25">
      <c r="A1007" s="231"/>
      <c r="B1007" s="26"/>
      <c r="C1007" s="234"/>
      <c r="D1007" s="29" t="s">
        <v>500</v>
      </c>
      <c r="E1007" s="20">
        <v>0.29844539843086976</v>
      </c>
      <c r="F1007" s="18">
        <v>0.27804318949347262</v>
      </c>
      <c r="G1007" s="18">
        <v>0.3193854989416165</v>
      </c>
      <c r="H1007" s="20">
        <v>0.2748641975567232</v>
      </c>
      <c r="I1007" s="18">
        <v>0.25855987246782192</v>
      </c>
      <c r="J1007" s="18">
        <v>0.29147656508648578</v>
      </c>
      <c r="K1007" s="136">
        <v>788</v>
      </c>
      <c r="L1007" s="136">
        <v>568</v>
      </c>
      <c r="M1007" s="18">
        <f t="shared" si="81"/>
        <v>2.3581200874146557E-2</v>
      </c>
      <c r="N1007" s="18">
        <f t="shared" si="84"/>
        <v>2.3581200874146557E-2</v>
      </c>
      <c r="O1007" s="237"/>
      <c r="P1007" s="19" t="str">
        <f t="shared" si="85"/>
        <v/>
      </c>
      <c r="Q1007" s="8" t="b">
        <f t="shared" si="82"/>
        <v>0</v>
      </c>
      <c r="R1007" s="9" t="b">
        <f t="shared" si="83"/>
        <v>0</v>
      </c>
      <c r="T1007" s="2">
        <f>ROWS(T$855:T1007)*4</f>
        <v>612</v>
      </c>
    </row>
    <row r="1008" spans="1:20" x14ac:dyDescent="0.25">
      <c r="A1008" s="231"/>
      <c r="B1008" s="26"/>
      <c r="C1008" s="234"/>
      <c r="D1008" s="29" t="s">
        <v>501</v>
      </c>
      <c r="E1008" s="20">
        <v>0.17248093405437273</v>
      </c>
      <c r="F1008" s="18">
        <v>0.15526853781250702</v>
      </c>
      <c r="G1008" s="18">
        <v>0.18935805641351286</v>
      </c>
      <c r="H1008" s="20">
        <v>0.13125208886181319</v>
      </c>
      <c r="I1008" s="18">
        <v>0.11929432058410723</v>
      </c>
      <c r="J1008" s="18">
        <v>0.14420866925199649</v>
      </c>
      <c r="K1008" s="136">
        <v>354</v>
      </c>
      <c r="L1008" s="136">
        <v>315</v>
      </c>
      <c r="M1008" s="18">
        <f t="shared" si="81"/>
        <v>4.1228845192559538E-2</v>
      </c>
      <c r="N1008" s="18">
        <f t="shared" si="84"/>
        <v>4.1228845192559538E-2</v>
      </c>
      <c r="O1008" s="237"/>
      <c r="P1008" s="19" t="str">
        <f t="shared" si="85"/>
        <v>TRUE</v>
      </c>
      <c r="Q1008" s="8" t="str">
        <f t="shared" si="82"/>
        <v>TRUE</v>
      </c>
      <c r="R1008" s="9" t="b">
        <f t="shared" si="83"/>
        <v>0</v>
      </c>
      <c r="T1008" s="2">
        <f>ROWS(T$855:T1008)*4</f>
        <v>616</v>
      </c>
    </row>
    <row r="1009" spans="1:20" x14ac:dyDescent="0.25">
      <c r="A1009" s="231"/>
      <c r="B1009" s="26"/>
      <c r="C1009" s="234"/>
      <c r="D1009" s="29" t="s">
        <v>502</v>
      </c>
      <c r="E1009" s="20">
        <v>6.4122857486737989E-2</v>
      </c>
      <c r="F1009" s="18">
        <v>5.246939557412552E-2</v>
      </c>
      <c r="G1009" s="18">
        <v>7.4407190392494327E-2</v>
      </c>
      <c r="H1009" s="20">
        <v>3.5660536283452136E-2</v>
      </c>
      <c r="I1009" s="18">
        <v>2.938415855734627E-2</v>
      </c>
      <c r="J1009" s="18">
        <v>4.309623177854139E-2</v>
      </c>
      <c r="K1009" s="136">
        <v>93</v>
      </c>
      <c r="L1009" s="136">
        <v>113</v>
      </c>
      <c r="M1009" s="18">
        <f t="shared" si="81"/>
        <v>2.8462321203285852E-2</v>
      </c>
      <c r="N1009" s="18">
        <f t="shared" si="84"/>
        <v>2.8462321203285852E-2</v>
      </c>
      <c r="O1009" s="237"/>
      <c r="P1009" s="19" t="str">
        <f t="shared" si="85"/>
        <v>TRUE</v>
      </c>
      <c r="Q1009" s="8" t="str">
        <f t="shared" si="82"/>
        <v>TRUE</v>
      </c>
      <c r="R1009" s="9" t="b">
        <f t="shared" si="83"/>
        <v>0</v>
      </c>
      <c r="T1009" s="2">
        <f>ROWS(T$855:T1009)*4</f>
        <v>620</v>
      </c>
    </row>
    <row r="1010" spans="1:20" ht="12.75" customHeight="1" x14ac:dyDescent="0.25">
      <c r="A1010" s="231"/>
      <c r="B1010" s="26"/>
      <c r="C1010" s="234"/>
      <c r="D1010" s="29" t="s">
        <v>400</v>
      </c>
      <c r="E1010" s="20">
        <v>3.5318026362981751E-2</v>
      </c>
      <c r="F1010" s="18">
        <v>2.7488461147170618E-2</v>
      </c>
      <c r="G1010" s="18">
        <v>4.4153593258445811E-2</v>
      </c>
      <c r="H1010" s="20">
        <v>1.7279551558401472E-2</v>
      </c>
      <c r="I1010" s="18">
        <v>1.3016204019100162E-2</v>
      </c>
      <c r="J1010" s="18">
        <v>2.267421100231215E-2</v>
      </c>
      <c r="K1010" s="136">
        <v>48</v>
      </c>
      <c r="L1010" s="136">
        <v>65</v>
      </c>
      <c r="M1010" s="18">
        <f t="shared" si="81"/>
        <v>1.803847480458028E-2</v>
      </c>
      <c r="N1010" s="18">
        <f t="shared" si="84"/>
        <v>1.803847480458028E-2</v>
      </c>
      <c r="O1010" s="237"/>
      <c r="P1010" s="19" t="str">
        <f t="shared" si="85"/>
        <v>TRUE</v>
      </c>
      <c r="Q1010" s="8" t="str">
        <f t="shared" si="82"/>
        <v>TRUE</v>
      </c>
      <c r="R1010" s="9" t="b">
        <f t="shared" si="83"/>
        <v>0</v>
      </c>
      <c r="T1010" s="2">
        <f>ROWS(T$855:T1010)*4</f>
        <v>624</v>
      </c>
    </row>
    <row r="1011" spans="1:20" x14ac:dyDescent="0.25">
      <c r="A1011" s="231"/>
      <c r="B1011" s="27"/>
      <c r="C1011" s="235"/>
      <c r="D1011" s="29" t="s">
        <v>503</v>
      </c>
      <c r="E1011" s="20">
        <v>2.2167915181270578E-2</v>
      </c>
      <c r="F1011" s="18">
        <v>1.5920796406778348E-2</v>
      </c>
      <c r="G1011" s="18">
        <v>2.9165761128309486E-2</v>
      </c>
      <c r="H1011" s="20">
        <v>1.30228137433197E-2</v>
      </c>
      <c r="I1011" s="18">
        <v>9.3902949472496645E-3</v>
      </c>
      <c r="J1011" s="18">
        <v>1.7809925193978282E-2</v>
      </c>
      <c r="K1011" s="136">
        <v>31</v>
      </c>
      <c r="L1011" s="136">
        <v>34</v>
      </c>
      <c r="M1011" s="18">
        <f t="shared" si="81"/>
        <v>9.1451014379508779E-3</v>
      </c>
      <c r="N1011" s="18">
        <f t="shared" si="84"/>
        <v>9.1451014379508779E-3</v>
      </c>
      <c r="O1011" s="237"/>
      <c r="P1011" s="19" t="str">
        <f t="shared" si="85"/>
        <v/>
      </c>
      <c r="Q1011" s="8" t="b">
        <f t="shared" si="82"/>
        <v>0</v>
      </c>
      <c r="R1011" s="9" t="b">
        <f t="shared" si="83"/>
        <v>0</v>
      </c>
      <c r="T1011" s="2">
        <f>ROWS(T$855:T1011)*4</f>
        <v>628</v>
      </c>
    </row>
    <row r="1012" spans="1:20" ht="15" customHeight="1" x14ac:dyDescent="0.25">
      <c r="A1012" s="231" t="s">
        <v>353</v>
      </c>
      <c r="B1012" s="25" t="s">
        <v>1067</v>
      </c>
      <c r="C1012" s="233" t="s">
        <v>517</v>
      </c>
      <c r="D1012" s="29" t="s">
        <v>41</v>
      </c>
      <c r="E1012" s="20">
        <v>0.12966220663286024</v>
      </c>
      <c r="F1012" s="18">
        <v>0.11567333465647976</v>
      </c>
      <c r="G1012" s="18">
        <v>0.14610211333406498</v>
      </c>
      <c r="H1012" s="20">
        <v>9.0218737786842723E-2</v>
      </c>
      <c r="I1012" s="18">
        <v>8.0145934188814522E-2</v>
      </c>
      <c r="J1012" s="18">
        <v>0.10128817688554392</v>
      </c>
      <c r="K1012" s="136">
        <v>255</v>
      </c>
      <c r="L1012" s="136">
        <v>251</v>
      </c>
      <c r="M1012" s="18">
        <f t="shared" si="81"/>
        <v>3.9443468846017515E-2</v>
      </c>
      <c r="N1012" s="18">
        <f t="shared" si="84"/>
        <v>3.9443468846017515E-2</v>
      </c>
      <c r="O1012" s="236">
        <f>AVERAGE(N1012:N1017)</f>
        <v>2.4768658521022058E-2</v>
      </c>
      <c r="P1012" s="19" t="str">
        <f t="shared" si="85"/>
        <v>TRUE</v>
      </c>
      <c r="Q1012" s="8" t="str">
        <f t="shared" si="82"/>
        <v>TRUE</v>
      </c>
      <c r="R1012" s="9" t="b">
        <f t="shared" si="83"/>
        <v>0</v>
      </c>
      <c r="T1012" s="2">
        <f>ROWS(T$855:T1012)*4</f>
        <v>632</v>
      </c>
    </row>
    <row r="1013" spans="1:20" x14ac:dyDescent="0.25">
      <c r="A1013" s="231"/>
      <c r="B1013" s="26"/>
      <c r="C1013" s="234"/>
      <c r="D1013" s="29" t="s">
        <v>500</v>
      </c>
      <c r="E1013" s="20">
        <v>0.23771120622382647</v>
      </c>
      <c r="F1013" s="18">
        <v>0.21738675445167557</v>
      </c>
      <c r="G1013" s="18">
        <v>0.25576528660592224</v>
      </c>
      <c r="H1013" s="20">
        <v>0.20284869950677842</v>
      </c>
      <c r="I1013" s="18">
        <v>0.18837992499538581</v>
      </c>
      <c r="J1013" s="18">
        <v>0.21803605550203423</v>
      </c>
      <c r="K1013" s="136">
        <v>567</v>
      </c>
      <c r="L1013" s="136">
        <v>461</v>
      </c>
      <c r="M1013" s="18">
        <f t="shared" si="81"/>
        <v>3.4862506717048047E-2</v>
      </c>
      <c r="N1013" s="18">
        <f t="shared" si="84"/>
        <v>3.4862506717048047E-2</v>
      </c>
      <c r="O1013" s="237"/>
      <c r="P1013" s="19" t="str">
        <f t="shared" si="85"/>
        <v/>
      </c>
      <c r="Q1013" s="8" t="b">
        <f t="shared" si="82"/>
        <v>0</v>
      </c>
      <c r="R1013" s="9" t="b">
        <f t="shared" si="83"/>
        <v>0</v>
      </c>
      <c r="T1013" s="2">
        <f>ROWS(T$855:T1013)*4</f>
        <v>636</v>
      </c>
    </row>
    <row r="1014" spans="1:20" x14ac:dyDescent="0.25">
      <c r="A1014" s="231"/>
      <c r="B1014" s="26"/>
      <c r="C1014" s="234"/>
      <c r="D1014" s="29" t="s">
        <v>501</v>
      </c>
      <c r="E1014" s="20">
        <v>0.34314234909602787</v>
      </c>
      <c r="F1014" s="18">
        <v>0.32292609932321831</v>
      </c>
      <c r="G1014" s="18">
        <v>0.36585122860530406</v>
      </c>
      <c r="H1014" s="20">
        <v>0.35203849309825008</v>
      </c>
      <c r="I1014" s="18">
        <v>0.33452729624163707</v>
      </c>
      <c r="J1014" s="18">
        <v>0.36974193793177079</v>
      </c>
      <c r="K1014" s="136">
        <v>967</v>
      </c>
      <c r="L1014" s="136">
        <v>644</v>
      </c>
      <c r="M1014" s="18">
        <f t="shared" si="81"/>
        <v>-8.8961440022222171E-3</v>
      </c>
      <c r="N1014" s="18">
        <f t="shared" si="84"/>
        <v>8.8961440022222171E-3</v>
      </c>
      <c r="O1014" s="237"/>
      <c r="P1014" s="19" t="str">
        <f t="shared" si="85"/>
        <v/>
      </c>
      <c r="Q1014" s="8" t="b">
        <f t="shared" si="82"/>
        <v>0</v>
      </c>
      <c r="R1014" s="9" t="b">
        <f t="shared" si="83"/>
        <v>0</v>
      </c>
      <c r="T1014" s="2">
        <f>ROWS(T$855:T1014)*4</f>
        <v>640</v>
      </c>
    </row>
    <row r="1015" spans="1:20" x14ac:dyDescent="0.25">
      <c r="A1015" s="231"/>
      <c r="B1015" s="26"/>
      <c r="C1015" s="234"/>
      <c r="D1015" s="29" t="s">
        <v>502</v>
      </c>
      <c r="E1015" s="20">
        <v>0.15666278848864376</v>
      </c>
      <c r="F1015" s="18">
        <v>0.13999000515127147</v>
      </c>
      <c r="G1015" s="18">
        <v>0.17277076810720193</v>
      </c>
      <c r="H1015" s="20">
        <v>0.18198451360007384</v>
      </c>
      <c r="I1015" s="18">
        <v>0.16810980735065312</v>
      </c>
      <c r="J1015" s="18">
        <v>0.19656426372001312</v>
      </c>
      <c r="K1015" s="136">
        <v>530</v>
      </c>
      <c r="L1015" s="136">
        <v>286</v>
      </c>
      <c r="M1015" s="18">
        <f t="shared" si="81"/>
        <v>-2.5321725111430077E-2</v>
      </c>
      <c r="N1015" s="18">
        <f t="shared" si="84"/>
        <v>2.5321725111430077E-2</v>
      </c>
      <c r="O1015" s="237"/>
      <c r="P1015" s="19" t="str">
        <f t="shared" si="85"/>
        <v/>
      </c>
      <c r="Q1015" s="8" t="b">
        <f t="shared" si="82"/>
        <v>0</v>
      </c>
      <c r="R1015" s="9" t="b">
        <f t="shared" si="83"/>
        <v>0</v>
      </c>
      <c r="T1015" s="2">
        <f>ROWS(T$855:T1015)*4</f>
        <v>644</v>
      </c>
    </row>
    <row r="1016" spans="1:20" x14ac:dyDescent="0.25">
      <c r="A1016" s="231"/>
      <c r="B1016" s="26"/>
      <c r="C1016" s="234"/>
      <c r="D1016" s="29" t="s">
        <v>400</v>
      </c>
      <c r="E1016" s="20">
        <v>0.10897167785223007</v>
      </c>
      <c r="F1016" s="18">
        <v>9.555574265458891E-2</v>
      </c>
      <c r="G1016" s="18">
        <v>0.12373191719979426</v>
      </c>
      <c r="H1016" s="20">
        <v>0.1387819546300969</v>
      </c>
      <c r="I1016" s="18">
        <v>0.12643047858409359</v>
      </c>
      <c r="J1016" s="18">
        <v>0.15192980454345029</v>
      </c>
      <c r="K1016" s="136">
        <v>409</v>
      </c>
      <c r="L1016" s="136">
        <v>206</v>
      </c>
      <c r="M1016" s="18">
        <f t="shared" si="81"/>
        <v>-2.9810276777866837E-2</v>
      </c>
      <c r="N1016" s="18">
        <f t="shared" si="84"/>
        <v>2.9810276777866837E-2</v>
      </c>
      <c r="O1016" s="237"/>
      <c r="P1016" s="19" t="str">
        <f t="shared" si="85"/>
        <v>TRUE</v>
      </c>
      <c r="Q1016" s="8" t="b">
        <f t="shared" si="82"/>
        <v>0</v>
      </c>
      <c r="R1016" s="9" t="str">
        <f t="shared" si="83"/>
        <v>TRUE</v>
      </c>
      <c r="T1016" s="2">
        <f>ROWS(T$855:T1016)*4</f>
        <v>648</v>
      </c>
    </row>
    <row r="1017" spans="1:20" ht="12.75" customHeight="1" x14ac:dyDescent="0.25">
      <c r="A1017" s="231"/>
      <c r="B1017" s="27"/>
      <c r="C1017" s="235"/>
      <c r="D1017" s="29" t="s">
        <v>503</v>
      </c>
      <c r="E1017" s="20">
        <v>2.3849771706410661E-2</v>
      </c>
      <c r="F1017" s="18">
        <v>1.7739712594358883E-2</v>
      </c>
      <c r="G1017" s="18">
        <v>3.159577395819213E-2</v>
      </c>
      <c r="H1017" s="20">
        <v>3.4127601377958325E-2</v>
      </c>
      <c r="I1017" s="18">
        <v>2.7780586624695913E-2</v>
      </c>
      <c r="J1017" s="18">
        <v>4.1162329796916808E-2</v>
      </c>
      <c r="K1017" s="136">
        <v>96</v>
      </c>
      <c r="L1017" s="136">
        <v>42</v>
      </c>
      <c r="M1017" s="18">
        <f t="shared" si="81"/>
        <v>-1.0277829671547663E-2</v>
      </c>
      <c r="N1017" s="18">
        <f t="shared" si="84"/>
        <v>1.0277829671547663E-2</v>
      </c>
      <c r="O1017" s="237"/>
      <c r="P1017" s="19" t="str">
        <f t="shared" si="85"/>
        <v/>
      </c>
      <c r="Q1017" s="8" t="b">
        <f t="shared" si="82"/>
        <v>0</v>
      </c>
      <c r="R1017" s="9" t="b">
        <f t="shared" si="83"/>
        <v>0</v>
      </c>
      <c r="T1017" s="2">
        <f>ROWS(T$855:T1017)*4</f>
        <v>652</v>
      </c>
    </row>
    <row r="1018" spans="1:20" ht="15" customHeight="1" x14ac:dyDescent="0.25">
      <c r="A1018" s="231" t="s">
        <v>353</v>
      </c>
      <c r="B1018" s="25" t="s">
        <v>1068</v>
      </c>
      <c r="C1018" s="233" t="s">
        <v>518</v>
      </c>
      <c r="D1018" s="29" t="s">
        <v>519</v>
      </c>
      <c r="E1018" s="20">
        <v>6.947932633084318E-2</v>
      </c>
      <c r="F1018" s="18">
        <v>5.89872945617664E-2</v>
      </c>
      <c r="G1018" s="18">
        <v>8.2072449215855325E-2</v>
      </c>
      <c r="H1018" s="20">
        <v>0.12289396099002822</v>
      </c>
      <c r="I1018" s="18">
        <v>0.11115495066666274</v>
      </c>
      <c r="J1018" s="18">
        <v>0.13536827438083177</v>
      </c>
      <c r="K1018" s="136">
        <v>340</v>
      </c>
      <c r="L1018" s="136">
        <v>133</v>
      </c>
      <c r="M1018" s="18">
        <f t="shared" si="81"/>
        <v>-5.3414634659185042E-2</v>
      </c>
      <c r="N1018" s="18">
        <f t="shared" si="84"/>
        <v>5.3414634659185042E-2</v>
      </c>
      <c r="O1018" s="236">
        <f>AVERAGE(N1018:N1024)</f>
        <v>3.5856074040284805E-2</v>
      </c>
      <c r="P1018" s="19" t="str">
        <f t="shared" si="85"/>
        <v>TRUE</v>
      </c>
      <c r="Q1018" s="8" t="b">
        <f t="shared" si="82"/>
        <v>0</v>
      </c>
      <c r="R1018" s="9" t="str">
        <f t="shared" si="83"/>
        <v>TRUE</v>
      </c>
      <c r="T1018" s="2">
        <f>ROWS(T$855:T1018)*4</f>
        <v>656</v>
      </c>
    </row>
    <row r="1019" spans="1:20" x14ac:dyDescent="0.25">
      <c r="A1019" s="231"/>
      <c r="B1019" s="26"/>
      <c r="C1019" s="234"/>
      <c r="D1019" s="29" t="s">
        <v>520</v>
      </c>
      <c r="E1019" s="20">
        <v>0.11979610665406358</v>
      </c>
      <c r="F1019" s="18">
        <v>0.1048711702162155</v>
      </c>
      <c r="G1019" s="18">
        <v>0.13417077118987641</v>
      </c>
      <c r="H1019" s="20">
        <v>0.15348725581169842</v>
      </c>
      <c r="I1019" s="18">
        <v>0.14039778519435847</v>
      </c>
      <c r="J1019" s="18">
        <v>0.16696959242401632</v>
      </c>
      <c r="K1019" s="136">
        <v>431</v>
      </c>
      <c r="L1019" s="136">
        <v>216</v>
      </c>
      <c r="M1019" s="18">
        <f t="shared" si="81"/>
        <v>-3.3691149157634839E-2</v>
      </c>
      <c r="N1019" s="18">
        <f t="shared" si="84"/>
        <v>3.3691149157634839E-2</v>
      </c>
      <c r="O1019" s="237"/>
      <c r="P1019" s="19" t="str">
        <f t="shared" si="85"/>
        <v>TRUE</v>
      </c>
      <c r="Q1019" s="8" t="b">
        <f t="shared" si="82"/>
        <v>0</v>
      </c>
      <c r="R1019" s="9" t="str">
        <f t="shared" si="83"/>
        <v>TRUE</v>
      </c>
      <c r="T1019" s="2">
        <f>ROWS(T$855:T1019)*4</f>
        <v>660</v>
      </c>
    </row>
    <row r="1020" spans="1:20" x14ac:dyDescent="0.25">
      <c r="A1020" s="231"/>
      <c r="B1020" s="26"/>
      <c r="C1020" s="234"/>
      <c r="D1020" s="29" t="s">
        <v>521</v>
      </c>
      <c r="E1020" s="20">
        <v>0.20622293458868154</v>
      </c>
      <c r="F1020" s="18">
        <v>0.1869973633390942</v>
      </c>
      <c r="G1020" s="18">
        <v>0.22351316172692404</v>
      </c>
      <c r="H1020" s="20">
        <v>0.24461340991285926</v>
      </c>
      <c r="I1020" s="18">
        <v>0.22909970219615375</v>
      </c>
      <c r="J1020" s="18">
        <v>0.26080009230137191</v>
      </c>
      <c r="K1020" s="136">
        <v>668</v>
      </c>
      <c r="L1020" s="136">
        <v>368</v>
      </c>
      <c r="M1020" s="18">
        <f t="shared" si="81"/>
        <v>-3.839047532417772E-2</v>
      </c>
      <c r="N1020" s="18">
        <f t="shared" si="84"/>
        <v>3.839047532417772E-2</v>
      </c>
      <c r="O1020" s="237"/>
      <c r="P1020" s="19" t="str">
        <f t="shared" si="85"/>
        <v>TRUE</v>
      </c>
      <c r="Q1020" s="8" t="b">
        <f t="shared" si="82"/>
        <v>0</v>
      </c>
      <c r="R1020" s="9" t="str">
        <f t="shared" si="83"/>
        <v>TRUE</v>
      </c>
      <c r="T1020" s="2">
        <f>ROWS(T$855:T1020)*4</f>
        <v>664</v>
      </c>
    </row>
    <row r="1021" spans="1:20" x14ac:dyDescent="0.25">
      <c r="A1021" s="231"/>
      <c r="B1021" s="26"/>
      <c r="C1021" s="234"/>
      <c r="D1021" s="29" t="s">
        <v>522</v>
      </c>
      <c r="E1021" s="20">
        <v>0.36056047832049509</v>
      </c>
      <c r="F1021" s="18">
        <v>0.34113061063408745</v>
      </c>
      <c r="G1021" s="18">
        <v>0.38462633764900878</v>
      </c>
      <c r="H1021" s="20">
        <v>0.32376321267932978</v>
      </c>
      <c r="I1021" s="18">
        <v>0.30658582340487422</v>
      </c>
      <c r="J1021" s="18">
        <v>0.34108422002898642</v>
      </c>
      <c r="K1021" s="136">
        <v>959</v>
      </c>
      <c r="L1021" s="136">
        <v>727</v>
      </c>
      <c r="M1021" s="18">
        <f t="shared" si="81"/>
        <v>3.6797265641165311E-2</v>
      </c>
      <c r="N1021" s="18">
        <f t="shared" si="84"/>
        <v>3.6797265641165311E-2</v>
      </c>
      <c r="O1021" s="237"/>
      <c r="P1021" s="19" t="str">
        <f t="shared" si="85"/>
        <v>TRUE</v>
      </c>
      <c r="Q1021" s="8" t="str">
        <f t="shared" si="82"/>
        <v>TRUE</v>
      </c>
      <c r="R1021" s="9" t="b">
        <f t="shared" si="83"/>
        <v>0</v>
      </c>
      <c r="T1021" s="2">
        <f>ROWS(T$855:T1021)*4</f>
        <v>668</v>
      </c>
    </row>
    <row r="1022" spans="1:20" x14ac:dyDescent="0.25">
      <c r="A1022" s="231"/>
      <c r="B1022" s="26"/>
      <c r="C1022" s="234"/>
      <c r="D1022" s="29" t="s">
        <v>523</v>
      </c>
      <c r="E1022" s="20">
        <v>0.12414505672714098</v>
      </c>
      <c r="F1022" s="18">
        <v>0.10991726437208073</v>
      </c>
      <c r="G1022" s="18">
        <v>0.13977490508548351</v>
      </c>
      <c r="H1022" s="20">
        <v>6.9755265832460125E-2</v>
      </c>
      <c r="I1022" s="18">
        <v>6.0802312402399535E-2</v>
      </c>
      <c r="J1022" s="18">
        <v>7.9597333217486077E-2</v>
      </c>
      <c r="K1022" s="136">
        <v>198</v>
      </c>
      <c r="L1022" s="136">
        <v>232</v>
      </c>
      <c r="M1022" s="18">
        <f t="shared" si="81"/>
        <v>5.4389790894680851E-2</v>
      </c>
      <c r="N1022" s="18">
        <f t="shared" si="84"/>
        <v>5.4389790894680851E-2</v>
      </c>
      <c r="O1022" s="237"/>
      <c r="P1022" s="19" t="str">
        <f t="shared" si="85"/>
        <v>TRUE</v>
      </c>
      <c r="Q1022" s="8" t="str">
        <f t="shared" si="82"/>
        <v>TRUE</v>
      </c>
      <c r="R1022" s="9" t="b">
        <f t="shared" si="83"/>
        <v>0</v>
      </c>
      <c r="T1022" s="2">
        <f>ROWS(T$855:T1022)*4</f>
        <v>672</v>
      </c>
    </row>
    <row r="1023" spans="1:20" x14ac:dyDescent="0.25">
      <c r="A1023" s="231"/>
      <c r="B1023" s="26"/>
      <c r="C1023" s="234"/>
      <c r="D1023" s="29" t="s">
        <v>524</v>
      </c>
      <c r="E1023" s="20">
        <v>5.8561924052324389E-2</v>
      </c>
      <c r="F1023" s="18">
        <v>4.870407654409066E-2</v>
      </c>
      <c r="G1023" s="18">
        <v>6.9990112145868033E-2</v>
      </c>
      <c r="H1023" s="20">
        <v>4.4844713757831202E-2</v>
      </c>
      <c r="I1023" s="18">
        <v>3.7788897665187157E-2</v>
      </c>
      <c r="J1023" s="18">
        <v>5.3086325590623762E-2</v>
      </c>
      <c r="K1023" s="136">
        <v>121</v>
      </c>
      <c r="L1023" s="136">
        <v>108</v>
      </c>
      <c r="M1023" s="18">
        <f t="shared" si="81"/>
        <v>1.3717210294493187E-2</v>
      </c>
      <c r="N1023" s="18">
        <f t="shared" si="84"/>
        <v>1.3717210294493187E-2</v>
      </c>
      <c r="O1023" s="237"/>
      <c r="P1023" s="19" t="str">
        <f t="shared" si="85"/>
        <v/>
      </c>
      <c r="Q1023" s="8" t="b">
        <f t="shared" si="82"/>
        <v>0</v>
      </c>
      <c r="R1023" s="9" t="b">
        <f t="shared" si="83"/>
        <v>0</v>
      </c>
      <c r="T1023" s="2">
        <f>ROWS(T$855:T1023)*4</f>
        <v>676</v>
      </c>
    </row>
    <row r="1024" spans="1:20" ht="12.75" customHeight="1" x14ac:dyDescent="0.25">
      <c r="A1024" s="231" t="s">
        <v>353</v>
      </c>
      <c r="B1024" s="27"/>
      <c r="C1024" s="235"/>
      <c r="D1024" s="29" t="s">
        <v>525</v>
      </c>
      <c r="E1024" s="20">
        <v>6.1234173326449905E-2</v>
      </c>
      <c r="F1024" s="18">
        <v>5.1143564263594191E-2</v>
      </c>
      <c r="G1024" s="18">
        <v>7.2875760082239283E-2</v>
      </c>
      <c r="H1024" s="20">
        <v>4.0642181015793186E-2</v>
      </c>
      <c r="I1024" s="18">
        <v>3.3897115776124642E-2</v>
      </c>
      <c r="J1024" s="18">
        <v>4.8488190064404746E-2</v>
      </c>
      <c r="K1024" s="136">
        <v>107</v>
      </c>
      <c r="L1024" s="136">
        <v>102</v>
      </c>
      <c r="M1024" s="18">
        <f t="shared" si="81"/>
        <v>2.0591992310656719E-2</v>
      </c>
      <c r="N1024" s="18">
        <f t="shared" si="84"/>
        <v>2.0591992310656719E-2</v>
      </c>
      <c r="O1024" s="237"/>
      <c r="P1024" s="19" t="str">
        <f t="shared" si="85"/>
        <v>TRUE</v>
      </c>
      <c r="Q1024" s="8" t="str">
        <f t="shared" si="82"/>
        <v>TRUE</v>
      </c>
      <c r="R1024" s="9" t="b">
        <f t="shared" si="83"/>
        <v>0</v>
      </c>
      <c r="T1024" s="2">
        <f>ROWS(T$855:T1024)*4</f>
        <v>680</v>
      </c>
    </row>
    <row r="1025" spans="1:20" ht="15" customHeight="1" x14ac:dyDescent="0.25">
      <c r="A1025" s="231" t="s">
        <v>353</v>
      </c>
      <c r="B1025" s="25" t="s">
        <v>1069</v>
      </c>
      <c r="C1025" s="233" t="s">
        <v>526</v>
      </c>
      <c r="D1025" s="29" t="s">
        <v>519</v>
      </c>
      <c r="E1025" s="20">
        <v>6.2515018486097154E-2</v>
      </c>
      <c r="F1025" s="18">
        <v>5.1981646827186284E-2</v>
      </c>
      <c r="G1025" s="18">
        <v>7.3832740644041217E-2</v>
      </c>
      <c r="H1025" s="20">
        <v>9.6892848253510702E-2</v>
      </c>
      <c r="I1025" s="18">
        <v>8.6521415997181939E-2</v>
      </c>
      <c r="J1025" s="18">
        <v>0.10835501484276078</v>
      </c>
      <c r="K1025" s="136">
        <v>273</v>
      </c>
      <c r="L1025" s="136">
        <v>119</v>
      </c>
      <c r="M1025" s="18">
        <f t="shared" si="81"/>
        <v>-3.4377829767413548E-2</v>
      </c>
      <c r="N1025" s="18">
        <f t="shared" si="84"/>
        <v>3.4377829767413548E-2</v>
      </c>
      <c r="O1025" s="236">
        <f>AVERAGE(N1025:N1031)</f>
        <v>2.5785594598599137E-2</v>
      </c>
      <c r="P1025" s="19" t="str">
        <f t="shared" si="85"/>
        <v>TRUE</v>
      </c>
      <c r="Q1025" s="8" t="b">
        <f t="shared" si="82"/>
        <v>0</v>
      </c>
      <c r="R1025" s="9" t="str">
        <f t="shared" si="83"/>
        <v>TRUE</v>
      </c>
      <c r="T1025" s="2">
        <f>ROWS(T$855:T1025)*4</f>
        <v>684</v>
      </c>
    </row>
    <row r="1026" spans="1:20" x14ac:dyDescent="0.25">
      <c r="A1026" s="231"/>
      <c r="B1026" s="26"/>
      <c r="C1026" s="234"/>
      <c r="D1026" s="29" t="s">
        <v>520</v>
      </c>
      <c r="E1026" s="20">
        <v>0.14599215831144924</v>
      </c>
      <c r="F1026" s="18">
        <v>0.13085133848441138</v>
      </c>
      <c r="G1026" s="18">
        <v>0.1627899398091851</v>
      </c>
      <c r="H1026" s="20">
        <v>0.1813179777115678</v>
      </c>
      <c r="I1026" s="18">
        <v>0.16742386144747573</v>
      </c>
      <c r="J1026" s="18">
        <v>0.19583522960414379</v>
      </c>
      <c r="K1026" s="136">
        <v>507</v>
      </c>
      <c r="L1026" s="136">
        <v>306</v>
      </c>
      <c r="M1026" s="18">
        <f t="shared" si="81"/>
        <v>-3.5325819400118558E-2</v>
      </c>
      <c r="N1026" s="18">
        <f t="shared" si="84"/>
        <v>3.5325819400118558E-2</v>
      </c>
      <c r="O1026" s="237"/>
      <c r="P1026" s="19" t="str">
        <f t="shared" si="85"/>
        <v>TRUE</v>
      </c>
      <c r="Q1026" s="8" t="b">
        <f t="shared" si="82"/>
        <v>0</v>
      </c>
      <c r="R1026" s="9" t="str">
        <f t="shared" si="83"/>
        <v>TRUE</v>
      </c>
      <c r="T1026" s="2">
        <f>ROWS(T$855:T1026)*4</f>
        <v>688</v>
      </c>
    </row>
    <row r="1027" spans="1:20" x14ac:dyDescent="0.25">
      <c r="A1027" s="231"/>
      <c r="B1027" s="26"/>
      <c r="C1027" s="234"/>
      <c r="D1027" s="29" t="s">
        <v>521</v>
      </c>
      <c r="E1027" s="20">
        <v>0.35340364461495</v>
      </c>
      <c r="F1027" s="18">
        <v>0.33182511426717426</v>
      </c>
      <c r="G1027" s="18">
        <v>0.37500950240187514</v>
      </c>
      <c r="H1027" s="20">
        <v>0.37394957654251554</v>
      </c>
      <c r="I1027" s="18">
        <v>0.3562288584036416</v>
      </c>
      <c r="J1027" s="18">
        <v>0.39190474821933607</v>
      </c>
      <c r="K1027" s="136">
        <v>1065</v>
      </c>
      <c r="L1027" s="136">
        <v>669</v>
      </c>
      <c r="M1027" s="18">
        <f t="shared" ref="M1027:M1090" si="86">SUM(E1027-H1027)</f>
        <v>-2.0545931927565542E-2</v>
      </c>
      <c r="N1027" s="18">
        <f t="shared" si="84"/>
        <v>2.0545931927565542E-2</v>
      </c>
      <c r="O1027" s="237"/>
      <c r="P1027" s="19" t="str">
        <f t="shared" si="85"/>
        <v/>
      </c>
      <c r="Q1027" s="8" t="b">
        <f t="shared" ref="Q1027:Q1090" si="87">IF(AND($F1027&gt;$J1027,$I1027&lt;$G1027),"TRUE")</f>
        <v>0</v>
      </c>
      <c r="R1027" s="9" t="b">
        <f t="shared" ref="R1027:R1090" si="88">IF($I1027&gt;$G1027, "TRUE")</f>
        <v>0</v>
      </c>
      <c r="T1027" s="2">
        <f>ROWS(T$855:T1027)*4</f>
        <v>692</v>
      </c>
    </row>
    <row r="1028" spans="1:20" x14ac:dyDescent="0.25">
      <c r="A1028" s="231"/>
      <c r="B1028" s="26"/>
      <c r="C1028" s="234"/>
      <c r="D1028" s="29" t="s">
        <v>522</v>
      </c>
      <c r="E1028" s="20">
        <v>0.14996226797432663</v>
      </c>
      <c r="F1028" s="18">
        <v>0.13440258188233709</v>
      </c>
      <c r="G1028" s="18">
        <v>0.16667405580787453</v>
      </c>
      <c r="H1028" s="20">
        <v>0.13125546253045803</v>
      </c>
      <c r="I1028" s="18">
        <v>0.11929432058410723</v>
      </c>
      <c r="J1028" s="18">
        <v>0.14420866925199649</v>
      </c>
      <c r="K1028" s="136">
        <v>363</v>
      </c>
      <c r="L1028" s="136">
        <v>287</v>
      </c>
      <c r="M1028" s="18">
        <f t="shared" si="86"/>
        <v>1.8706805443868602E-2</v>
      </c>
      <c r="N1028" s="18">
        <f t="shared" si="84"/>
        <v>1.8706805443868602E-2</v>
      </c>
      <c r="O1028" s="237"/>
      <c r="P1028" s="19" t="str">
        <f t="shared" si="85"/>
        <v/>
      </c>
      <c r="Q1028" s="8" t="b">
        <f t="shared" si="87"/>
        <v>0</v>
      </c>
      <c r="R1028" s="9" t="b">
        <f t="shared" si="88"/>
        <v>0</v>
      </c>
      <c r="T1028" s="2">
        <f>ROWS(T$855:T1028)*4</f>
        <v>696</v>
      </c>
    </row>
    <row r="1029" spans="1:20" x14ac:dyDescent="0.25">
      <c r="A1029" s="231"/>
      <c r="B1029" s="26"/>
      <c r="C1029" s="234"/>
      <c r="D1029" s="29" t="s">
        <v>523</v>
      </c>
      <c r="E1029" s="20">
        <v>0.15384318868783176</v>
      </c>
      <c r="F1029" s="18">
        <v>0.13846534424967422</v>
      </c>
      <c r="G1029" s="18">
        <v>0.17110884665306181</v>
      </c>
      <c r="H1029" s="20">
        <v>0.12143066505186507</v>
      </c>
      <c r="I1029" s="18">
        <v>0.10980017224428332</v>
      </c>
      <c r="J1029" s="18">
        <v>0.13389309188333831</v>
      </c>
      <c r="K1029" s="136">
        <v>369</v>
      </c>
      <c r="L1029" s="136">
        <v>295</v>
      </c>
      <c r="M1029" s="18">
        <f t="shared" si="86"/>
        <v>3.2412523635966681E-2</v>
      </c>
      <c r="N1029" s="18">
        <f t="shared" si="84"/>
        <v>3.2412523635966681E-2</v>
      </c>
      <c r="O1029" s="237"/>
      <c r="P1029" s="19" t="str">
        <f t="shared" si="85"/>
        <v>TRUE</v>
      </c>
      <c r="Q1029" s="8" t="str">
        <f t="shared" si="87"/>
        <v>TRUE</v>
      </c>
      <c r="R1029" s="9" t="b">
        <f t="shared" si="88"/>
        <v>0</v>
      </c>
      <c r="T1029" s="2">
        <f>ROWS(T$855:T1029)*4</f>
        <v>700</v>
      </c>
    </row>
    <row r="1030" spans="1:20" x14ac:dyDescent="0.25">
      <c r="A1030" s="231"/>
      <c r="B1030" s="26"/>
      <c r="C1030" s="234"/>
      <c r="D1030" s="29" t="s">
        <v>524</v>
      </c>
      <c r="E1030" s="20">
        <v>8.659621578521412E-2</v>
      </c>
      <c r="F1030" s="18">
        <v>7.412056201047823E-2</v>
      </c>
      <c r="G1030" s="18">
        <v>9.9492693871003124E-2</v>
      </c>
      <c r="H1030" s="20">
        <v>5.305348621822828E-2</v>
      </c>
      <c r="I1030" s="18">
        <v>4.5298400509522781E-2</v>
      </c>
      <c r="J1030" s="18">
        <v>6.184914680026754E-2</v>
      </c>
      <c r="K1030" s="136">
        <v>144</v>
      </c>
      <c r="L1030" s="136">
        <v>139</v>
      </c>
      <c r="M1030" s="18">
        <f t="shared" si="86"/>
        <v>3.3542729566985841E-2</v>
      </c>
      <c r="N1030" s="18">
        <f t="shared" si="84"/>
        <v>3.3542729566985841E-2</v>
      </c>
      <c r="O1030" s="237"/>
      <c r="P1030" s="19" t="str">
        <f t="shared" si="85"/>
        <v>TRUE</v>
      </c>
      <c r="Q1030" s="8" t="str">
        <f t="shared" si="87"/>
        <v>TRUE</v>
      </c>
      <c r="R1030" s="9" t="b">
        <f t="shared" si="88"/>
        <v>0</v>
      </c>
      <c r="T1030" s="2">
        <f>ROWS(T$855:T1030)*4</f>
        <v>704</v>
      </c>
    </row>
    <row r="1031" spans="1:20" ht="12.75" customHeight="1" x14ac:dyDescent="0.25">
      <c r="A1031" s="231" t="s">
        <v>353</v>
      </c>
      <c r="B1031" s="27"/>
      <c r="C1031" s="235"/>
      <c r="D1031" s="29" t="s">
        <v>525</v>
      </c>
      <c r="E1031" s="20">
        <v>4.7687506140129926E-2</v>
      </c>
      <c r="F1031" s="18">
        <v>3.8908053448577229E-2</v>
      </c>
      <c r="G1031" s="18">
        <v>5.8226930765407081E-2</v>
      </c>
      <c r="H1031" s="20">
        <v>4.2099983691854706E-2</v>
      </c>
      <c r="I1031" s="18">
        <v>3.5192140025584351E-2</v>
      </c>
      <c r="J1031" s="18">
        <v>5.0023139171330284E-2</v>
      </c>
      <c r="K1031" s="136">
        <v>103</v>
      </c>
      <c r="L1031" s="136">
        <v>76</v>
      </c>
      <c r="M1031" s="18">
        <f t="shared" si="86"/>
        <v>5.58752244827522E-3</v>
      </c>
      <c r="N1031" s="18">
        <f t="shared" si="84"/>
        <v>5.58752244827522E-3</v>
      </c>
      <c r="O1031" s="237"/>
      <c r="P1031" s="19" t="str">
        <f t="shared" si="85"/>
        <v/>
      </c>
      <c r="Q1031" s="8" t="b">
        <f t="shared" si="87"/>
        <v>0</v>
      </c>
      <c r="R1031" s="9" t="b">
        <f t="shared" si="88"/>
        <v>0</v>
      </c>
      <c r="T1031" s="2">
        <f>ROWS(T$855:T1031)*4</f>
        <v>708</v>
      </c>
    </row>
    <row r="1032" spans="1:20" ht="15" customHeight="1" x14ac:dyDescent="0.25">
      <c r="A1032" s="231" t="s">
        <v>353</v>
      </c>
      <c r="B1032" s="25" t="s">
        <v>1070</v>
      </c>
      <c r="C1032" s="233" t="s">
        <v>527</v>
      </c>
      <c r="D1032" s="29" t="s">
        <v>519</v>
      </c>
      <c r="E1032" s="20">
        <v>0.20235753019595151</v>
      </c>
      <c r="F1032" s="18">
        <v>0.18399649182655048</v>
      </c>
      <c r="G1032" s="18">
        <v>0.22185707113018835</v>
      </c>
      <c r="H1032" s="20">
        <v>0.27922653236765954</v>
      </c>
      <c r="I1032" s="18">
        <v>0.26204321976272454</v>
      </c>
      <c r="J1032" s="18">
        <v>0.29700617436032095</v>
      </c>
      <c r="K1032" s="136">
        <v>679</v>
      </c>
      <c r="L1032" s="136">
        <v>359</v>
      </c>
      <c r="M1032" s="18">
        <f t="shared" si="86"/>
        <v>-7.6869002171708029E-2</v>
      </c>
      <c r="N1032" s="18">
        <f t="shared" si="84"/>
        <v>7.6869002171708029E-2</v>
      </c>
      <c r="O1032" s="236">
        <f>AVERAGE(N1032:N1038)</f>
        <v>2.91535469178568E-2</v>
      </c>
      <c r="P1032" s="19" t="str">
        <f t="shared" si="85"/>
        <v>TRUE</v>
      </c>
      <c r="Q1032" s="8" t="b">
        <f t="shared" si="87"/>
        <v>0</v>
      </c>
      <c r="R1032" s="9" t="str">
        <f t="shared" si="88"/>
        <v>TRUE</v>
      </c>
      <c r="T1032" s="2">
        <f>ROWS(T$855:T1032)*4</f>
        <v>712</v>
      </c>
    </row>
    <row r="1033" spans="1:20" x14ac:dyDescent="0.25">
      <c r="A1033" s="231"/>
      <c r="B1033" s="26"/>
      <c r="C1033" s="234"/>
      <c r="D1033" s="29" t="s">
        <v>520</v>
      </c>
      <c r="E1033" s="20">
        <v>0.30731402606894642</v>
      </c>
      <c r="F1033" s="18">
        <v>0.28627275110418343</v>
      </c>
      <c r="G1033" s="18">
        <v>0.32975508792712804</v>
      </c>
      <c r="H1033" s="20">
        <v>0.33248243810973882</v>
      </c>
      <c r="I1033" s="18">
        <v>0.31450670146144694</v>
      </c>
      <c r="J1033" s="18">
        <v>0.35122429416230694</v>
      </c>
      <c r="K1033" s="136">
        <v>843</v>
      </c>
      <c r="L1033" s="136">
        <v>516</v>
      </c>
      <c r="M1033" s="18">
        <f t="shared" si="86"/>
        <v>-2.5168412040792398E-2</v>
      </c>
      <c r="N1033" s="18">
        <f t="shared" si="84"/>
        <v>2.5168412040792398E-2</v>
      </c>
      <c r="O1033" s="237"/>
      <c r="P1033" s="19" t="str">
        <f t="shared" si="85"/>
        <v/>
      </c>
      <c r="Q1033" s="8" t="b">
        <f t="shared" si="87"/>
        <v>0</v>
      </c>
      <c r="R1033" s="9" t="b">
        <f t="shared" si="88"/>
        <v>0</v>
      </c>
      <c r="T1033" s="2">
        <f>ROWS(T$855:T1033)*4</f>
        <v>716</v>
      </c>
    </row>
    <row r="1034" spans="1:20" x14ac:dyDescent="0.25">
      <c r="A1034" s="231"/>
      <c r="B1034" s="26"/>
      <c r="C1034" s="234"/>
      <c r="D1034" s="29" t="s">
        <v>521</v>
      </c>
      <c r="E1034" s="20">
        <v>0.25410389645753201</v>
      </c>
      <c r="F1034" s="18">
        <v>0.23437394814900903</v>
      </c>
      <c r="G1034" s="18">
        <v>0.27541195677287167</v>
      </c>
      <c r="H1034" s="20">
        <v>0.22040576103422604</v>
      </c>
      <c r="I1034" s="18">
        <v>0.20450137105140492</v>
      </c>
      <c r="J1034" s="18">
        <v>0.2368031378676253</v>
      </c>
      <c r="K1034" s="136">
        <v>560</v>
      </c>
      <c r="L1034" s="136">
        <v>456</v>
      </c>
      <c r="M1034" s="18">
        <f t="shared" si="86"/>
        <v>3.3698135423305964E-2</v>
      </c>
      <c r="N1034" s="18">
        <f t="shared" si="84"/>
        <v>3.3698135423305964E-2</v>
      </c>
      <c r="O1034" s="237"/>
      <c r="P1034" s="19" t="str">
        <f t="shared" si="85"/>
        <v/>
      </c>
      <c r="Q1034" s="8" t="b">
        <f t="shared" si="87"/>
        <v>0</v>
      </c>
      <c r="R1034" s="9" t="b">
        <f t="shared" si="88"/>
        <v>0</v>
      </c>
      <c r="T1034" s="2">
        <f>ROWS(T$855:T1034)*4</f>
        <v>720</v>
      </c>
    </row>
    <row r="1035" spans="1:20" x14ac:dyDescent="0.25">
      <c r="A1035" s="231"/>
      <c r="B1035" s="26"/>
      <c r="C1035" s="234"/>
      <c r="D1035" s="29" t="s">
        <v>522</v>
      </c>
      <c r="E1035" s="20">
        <v>0.11779376810861235</v>
      </c>
      <c r="F1035" s="18">
        <v>0.10287790135261879</v>
      </c>
      <c r="G1035" s="18">
        <v>0.1332194164015752</v>
      </c>
      <c r="H1035" s="20">
        <v>8.8429334276881058E-2</v>
      </c>
      <c r="I1035" s="18">
        <v>7.799991315685742E-2</v>
      </c>
      <c r="J1035" s="18">
        <v>0.10015653373768363</v>
      </c>
      <c r="K1035" s="136">
        <v>222</v>
      </c>
      <c r="L1035" s="136">
        <v>202</v>
      </c>
      <c r="M1035" s="18">
        <f t="shared" si="86"/>
        <v>2.936443383173129E-2</v>
      </c>
      <c r="N1035" s="18">
        <f t="shared" si="84"/>
        <v>2.936443383173129E-2</v>
      </c>
      <c r="O1035" s="237"/>
      <c r="P1035" s="19" t="str">
        <f t="shared" si="85"/>
        <v>TRUE</v>
      </c>
      <c r="Q1035" s="8" t="str">
        <f t="shared" si="87"/>
        <v>TRUE</v>
      </c>
      <c r="R1035" s="9" t="b">
        <f t="shared" si="88"/>
        <v>0</v>
      </c>
      <c r="T1035" s="2">
        <f>ROWS(T$855:T1035)*4</f>
        <v>724</v>
      </c>
    </row>
    <row r="1036" spans="1:20" x14ac:dyDescent="0.25">
      <c r="A1036" s="231"/>
      <c r="B1036" s="26"/>
      <c r="C1036" s="234"/>
      <c r="D1036" s="29" t="s">
        <v>523</v>
      </c>
      <c r="E1036" s="20">
        <v>6.6032967277324273E-2</v>
      </c>
      <c r="F1036" s="18">
        <v>5.442726423383646E-2</v>
      </c>
      <c r="G1036" s="18">
        <v>7.7737450268654529E-2</v>
      </c>
      <c r="H1036" s="20">
        <v>3.8961885457790418E-2</v>
      </c>
      <c r="I1036" s="18">
        <v>3.1761034531193645E-2</v>
      </c>
      <c r="J1036" s="18">
        <v>4.6825621603751595E-2</v>
      </c>
      <c r="K1036" s="136">
        <v>107</v>
      </c>
      <c r="L1036" s="136">
        <v>108</v>
      </c>
      <c r="M1036" s="18">
        <f t="shared" si="86"/>
        <v>2.7071081819533854E-2</v>
      </c>
      <c r="N1036" s="18">
        <f t="shared" si="84"/>
        <v>2.7071081819533854E-2</v>
      </c>
      <c r="O1036" s="237"/>
      <c r="P1036" s="19" t="str">
        <f t="shared" si="85"/>
        <v>TRUE</v>
      </c>
      <c r="Q1036" s="8" t="str">
        <f t="shared" si="87"/>
        <v>TRUE</v>
      </c>
      <c r="R1036" s="9" t="b">
        <f t="shared" si="88"/>
        <v>0</v>
      </c>
      <c r="T1036" s="2">
        <f>ROWS(T$855:T1036)*4</f>
        <v>728</v>
      </c>
    </row>
    <row r="1037" spans="1:20" x14ac:dyDescent="0.25">
      <c r="A1037" s="231"/>
      <c r="B1037" s="26"/>
      <c r="C1037" s="234"/>
      <c r="D1037" s="29" t="s">
        <v>524</v>
      </c>
      <c r="E1037" s="20">
        <v>2.9695284408399195E-2</v>
      </c>
      <c r="F1037" s="18">
        <v>2.2290344284416997E-2</v>
      </c>
      <c r="G1037" s="18">
        <v>3.8275723454166632E-2</v>
      </c>
      <c r="H1037" s="20">
        <v>2.4282844015293709E-2</v>
      </c>
      <c r="I1037" s="18">
        <v>1.8680119551811349E-2</v>
      </c>
      <c r="J1037" s="18">
        <v>3.0667546965895465E-2</v>
      </c>
      <c r="K1037" s="136">
        <v>58</v>
      </c>
      <c r="L1037" s="136">
        <v>51</v>
      </c>
      <c r="M1037" s="18">
        <f t="shared" si="86"/>
        <v>5.4124403931054867E-3</v>
      </c>
      <c r="N1037" s="18">
        <f t="shared" si="84"/>
        <v>5.4124403931054867E-3</v>
      </c>
      <c r="O1037" s="237"/>
      <c r="P1037" s="19" t="str">
        <f t="shared" si="85"/>
        <v/>
      </c>
      <c r="Q1037" s="8" t="b">
        <f t="shared" si="87"/>
        <v>0</v>
      </c>
      <c r="R1037" s="9" t="b">
        <f t="shared" si="88"/>
        <v>0</v>
      </c>
      <c r="T1037" s="2">
        <f>ROWS(T$855:T1037)*4</f>
        <v>732</v>
      </c>
    </row>
    <row r="1038" spans="1:20" ht="12.75" customHeight="1" x14ac:dyDescent="0.25">
      <c r="A1038" s="231" t="s">
        <v>353</v>
      </c>
      <c r="B1038" s="27"/>
      <c r="C1038" s="235"/>
      <c r="D1038" s="29" t="s">
        <v>525</v>
      </c>
      <c r="E1038" s="20">
        <v>2.2702527483233089E-2</v>
      </c>
      <c r="F1038" s="18">
        <v>1.6332769355737041E-2</v>
      </c>
      <c r="G1038" s="18">
        <v>3.0375187069000553E-2</v>
      </c>
      <c r="H1038" s="20">
        <v>1.6211204738412491E-2</v>
      </c>
      <c r="I1038" s="18">
        <v>1.1831142209127919E-2</v>
      </c>
      <c r="J1038" s="18">
        <v>2.1711416349744384E-2</v>
      </c>
      <c r="K1038" s="136">
        <v>43</v>
      </c>
      <c r="L1038" s="136">
        <v>46</v>
      </c>
      <c r="M1038" s="18">
        <f t="shared" si="86"/>
        <v>6.4913227448205983E-3</v>
      </c>
      <c r="N1038" s="18">
        <f t="shared" si="84"/>
        <v>6.4913227448205983E-3</v>
      </c>
      <c r="O1038" s="237"/>
      <c r="P1038" s="19" t="str">
        <f t="shared" si="85"/>
        <v/>
      </c>
      <c r="Q1038" s="8" t="b">
        <f t="shared" si="87"/>
        <v>0</v>
      </c>
      <c r="R1038" s="9" t="b">
        <f t="shared" si="88"/>
        <v>0</v>
      </c>
      <c r="T1038" s="2">
        <f>ROWS(T$855:T1038)*4</f>
        <v>736</v>
      </c>
    </row>
    <row r="1039" spans="1:20" ht="15" customHeight="1" x14ac:dyDescent="0.25">
      <c r="A1039" s="231" t="s">
        <v>353</v>
      </c>
      <c r="B1039" s="25" t="s">
        <v>1071</v>
      </c>
      <c r="C1039" s="233" t="s">
        <v>528</v>
      </c>
      <c r="D1039" s="29" t="s">
        <v>519</v>
      </c>
      <c r="E1039" s="20">
        <v>0.17226458534750116</v>
      </c>
      <c r="F1039" s="18">
        <v>0.15628907813387263</v>
      </c>
      <c r="G1039" s="18">
        <v>0.19046190400740357</v>
      </c>
      <c r="H1039" s="20">
        <v>0.25367329924452026</v>
      </c>
      <c r="I1039" s="18">
        <v>0.23775409595897698</v>
      </c>
      <c r="J1039" s="18">
        <v>0.26983294667683677</v>
      </c>
      <c r="K1039" s="136">
        <v>726</v>
      </c>
      <c r="L1039" s="136">
        <v>335</v>
      </c>
      <c r="M1039" s="18">
        <f t="shared" si="86"/>
        <v>-8.1408713897019092E-2</v>
      </c>
      <c r="N1039" s="18">
        <f t="shared" ref="N1039:N1102" si="89">ABS(M1039)</f>
        <v>8.1408713897019092E-2</v>
      </c>
      <c r="O1039" s="236">
        <f>AVERAGE(N1039:N1045)</f>
        <v>2.5303332712335532E-2</v>
      </c>
      <c r="P1039" s="19" t="str">
        <f t="shared" si="85"/>
        <v>TRUE</v>
      </c>
      <c r="Q1039" s="8" t="b">
        <f t="shared" si="87"/>
        <v>0</v>
      </c>
      <c r="R1039" s="9" t="str">
        <f t="shared" si="88"/>
        <v>TRUE</v>
      </c>
      <c r="T1039" s="2">
        <f>ROWS(T$855:T1039)*4</f>
        <v>740</v>
      </c>
    </row>
    <row r="1040" spans="1:20" x14ac:dyDescent="0.25">
      <c r="A1040" s="231"/>
      <c r="B1040" s="26"/>
      <c r="C1040" s="234"/>
      <c r="D1040" s="29" t="s">
        <v>520</v>
      </c>
      <c r="E1040" s="20">
        <v>0.30412477994949749</v>
      </c>
      <c r="F1040" s="18">
        <v>0.28220839493056915</v>
      </c>
      <c r="G1040" s="18">
        <v>0.32371784156181482</v>
      </c>
      <c r="H1040" s="20">
        <v>0.30923218705460925</v>
      </c>
      <c r="I1040" s="18">
        <v>0.29229351339282639</v>
      </c>
      <c r="J1040" s="18">
        <v>0.32636944452063477</v>
      </c>
      <c r="K1040" s="136">
        <v>880</v>
      </c>
      <c r="L1040" s="136">
        <v>550</v>
      </c>
      <c r="M1040" s="18">
        <f t="shared" si="86"/>
        <v>-5.1074071051117609E-3</v>
      </c>
      <c r="N1040" s="18">
        <f t="shared" si="89"/>
        <v>5.1074071051117609E-3</v>
      </c>
      <c r="O1040" s="237"/>
      <c r="P1040" s="19" t="str">
        <f t="shared" si="85"/>
        <v/>
      </c>
      <c r="Q1040" s="8" t="b">
        <f t="shared" si="87"/>
        <v>0</v>
      </c>
      <c r="R1040" s="9" t="b">
        <f t="shared" si="88"/>
        <v>0</v>
      </c>
      <c r="T1040" s="2">
        <f>ROWS(T$855:T1040)*4</f>
        <v>744</v>
      </c>
    </row>
    <row r="1041" spans="1:20" x14ac:dyDescent="0.25">
      <c r="A1041" s="231"/>
      <c r="B1041" s="26"/>
      <c r="C1041" s="234"/>
      <c r="D1041" s="29" t="s">
        <v>521</v>
      </c>
      <c r="E1041" s="20">
        <v>0.30722827992389129</v>
      </c>
      <c r="F1041" s="18">
        <v>0.28637570766128179</v>
      </c>
      <c r="G1041" s="18">
        <v>0.32804807684222959</v>
      </c>
      <c r="H1041" s="20">
        <v>0.24673907934871064</v>
      </c>
      <c r="I1041" s="18">
        <v>0.23117594044086243</v>
      </c>
      <c r="J1041" s="18">
        <v>0.26296879362521342</v>
      </c>
      <c r="K1041" s="136">
        <v>688</v>
      </c>
      <c r="L1041" s="136">
        <v>583</v>
      </c>
      <c r="M1041" s="18">
        <f t="shared" si="86"/>
        <v>6.0489200575180646E-2</v>
      </c>
      <c r="N1041" s="18">
        <f t="shared" si="89"/>
        <v>6.0489200575180646E-2</v>
      </c>
      <c r="O1041" s="237"/>
      <c r="P1041" s="19" t="str">
        <f t="shared" si="85"/>
        <v>TRUE</v>
      </c>
      <c r="Q1041" s="8" t="str">
        <f t="shared" si="87"/>
        <v>TRUE</v>
      </c>
      <c r="R1041" s="9" t="b">
        <f t="shared" si="88"/>
        <v>0</v>
      </c>
      <c r="T1041" s="2">
        <f>ROWS(T$855:T1041)*4</f>
        <v>748</v>
      </c>
    </row>
    <row r="1042" spans="1:20" x14ac:dyDescent="0.25">
      <c r="A1042" s="231"/>
      <c r="B1042" s="26"/>
      <c r="C1042" s="234"/>
      <c r="D1042" s="29" t="s">
        <v>522</v>
      </c>
      <c r="E1042" s="20">
        <v>0.13083034997887047</v>
      </c>
      <c r="F1042" s="18">
        <v>0.11668298200305002</v>
      </c>
      <c r="G1042" s="18">
        <v>0.14721685491144765</v>
      </c>
      <c r="H1042" s="20">
        <v>0.11114157314281811</v>
      </c>
      <c r="I1042" s="18">
        <v>9.9994396095615237E-2</v>
      </c>
      <c r="J1042" s="18">
        <v>0.12318165013311955</v>
      </c>
      <c r="K1042" s="136">
        <v>310</v>
      </c>
      <c r="L1042" s="136">
        <v>252</v>
      </c>
      <c r="M1042" s="18">
        <f t="shared" si="86"/>
        <v>1.9688776836052357E-2</v>
      </c>
      <c r="N1042" s="18">
        <f t="shared" si="89"/>
        <v>1.9688776836052357E-2</v>
      </c>
      <c r="O1042" s="237"/>
      <c r="P1042" s="19" t="str">
        <f t="shared" si="85"/>
        <v/>
      </c>
      <c r="Q1042" s="8" t="b">
        <f t="shared" si="87"/>
        <v>0</v>
      </c>
      <c r="R1042" s="9" t="b">
        <f t="shared" si="88"/>
        <v>0</v>
      </c>
      <c r="T1042" s="2">
        <f>ROWS(T$855:T1042)*4</f>
        <v>752</v>
      </c>
    </row>
    <row r="1043" spans="1:20" x14ac:dyDescent="0.25">
      <c r="A1043" s="231"/>
      <c r="B1043" s="26"/>
      <c r="C1043" s="234"/>
      <c r="D1043" s="29" t="s">
        <v>523</v>
      </c>
      <c r="E1043" s="20">
        <v>5.0975122176022437E-2</v>
      </c>
      <c r="F1043" s="18">
        <v>4.1795724244542948E-2</v>
      </c>
      <c r="G1043" s="18">
        <v>6.1712469680817443E-2</v>
      </c>
      <c r="H1043" s="20">
        <v>4.4870959521083068E-2</v>
      </c>
      <c r="I1043" s="18">
        <v>3.7788897665187157E-2</v>
      </c>
      <c r="J1043" s="18">
        <v>5.3086325590623762E-2</v>
      </c>
      <c r="K1043" s="136">
        <v>125</v>
      </c>
      <c r="L1043" s="136">
        <v>102</v>
      </c>
      <c r="M1043" s="18">
        <f t="shared" si="86"/>
        <v>6.1041626549393699E-3</v>
      </c>
      <c r="N1043" s="18">
        <f t="shared" si="89"/>
        <v>6.1041626549393699E-3</v>
      </c>
      <c r="O1043" s="237"/>
      <c r="P1043" s="19" t="str">
        <f t="shared" si="85"/>
        <v/>
      </c>
      <c r="Q1043" s="8" t="b">
        <f t="shared" si="87"/>
        <v>0</v>
      </c>
      <c r="R1043" s="9" t="b">
        <f t="shared" si="88"/>
        <v>0</v>
      </c>
      <c r="T1043" s="2">
        <f>ROWS(T$855:T1043)*4</f>
        <v>756</v>
      </c>
    </row>
    <row r="1044" spans="1:20" x14ac:dyDescent="0.25">
      <c r="A1044" s="231"/>
      <c r="B1044" s="26"/>
      <c r="C1044" s="234"/>
      <c r="D1044" s="29" t="s">
        <v>524</v>
      </c>
      <c r="E1044" s="20">
        <v>1.9402952053730379E-2</v>
      </c>
      <c r="F1044" s="18">
        <v>1.3670285445284019E-2</v>
      </c>
      <c r="G1044" s="18">
        <v>2.6105062274644597E-2</v>
      </c>
      <c r="H1044" s="20">
        <v>2.1448495544774539E-2</v>
      </c>
      <c r="I1044" s="18">
        <v>1.6717440905710517E-2</v>
      </c>
      <c r="J1044" s="18">
        <v>2.7463044576034878E-2</v>
      </c>
      <c r="K1044" s="136">
        <v>59</v>
      </c>
      <c r="L1044" s="136">
        <v>38</v>
      </c>
      <c r="M1044" s="18">
        <f t="shared" si="86"/>
        <v>-2.0455434910441606E-3</v>
      </c>
      <c r="N1044" s="18">
        <f t="shared" si="89"/>
        <v>2.0455434910441606E-3</v>
      </c>
      <c r="O1044" s="237"/>
      <c r="P1044" s="19" t="str">
        <f t="shared" si="85"/>
        <v/>
      </c>
      <c r="Q1044" s="8" t="b">
        <f t="shared" si="87"/>
        <v>0</v>
      </c>
      <c r="R1044" s="9" t="b">
        <f t="shared" si="88"/>
        <v>0</v>
      </c>
      <c r="T1044" s="2">
        <f>ROWS(T$855:T1044)*4</f>
        <v>760</v>
      </c>
    </row>
    <row r="1045" spans="1:20" ht="12.75" customHeight="1" x14ac:dyDescent="0.25">
      <c r="A1045" s="231" t="s">
        <v>353</v>
      </c>
      <c r="B1045" s="27"/>
      <c r="C1045" s="235"/>
      <c r="D1045" s="29" t="s">
        <v>525</v>
      </c>
      <c r="E1045" s="20">
        <v>1.5173930570485836E-2</v>
      </c>
      <c r="F1045" s="18">
        <v>1.0572824967851476E-2</v>
      </c>
      <c r="G1045" s="18">
        <v>2.1766688660055156E-2</v>
      </c>
      <c r="H1045" s="20">
        <v>1.2894406143484513E-2</v>
      </c>
      <c r="I1045" s="18">
        <v>9.0925611391161568E-3</v>
      </c>
      <c r="J1045" s="18">
        <v>1.7400133261866624E-2</v>
      </c>
      <c r="K1045" s="136">
        <v>36</v>
      </c>
      <c r="L1045" s="136">
        <v>30</v>
      </c>
      <c r="M1045" s="18">
        <f t="shared" si="86"/>
        <v>2.279524427001323E-3</v>
      </c>
      <c r="N1045" s="18">
        <f t="shared" si="89"/>
        <v>2.279524427001323E-3</v>
      </c>
      <c r="O1045" s="237"/>
      <c r="P1045" s="19" t="str">
        <f t="shared" si="85"/>
        <v/>
      </c>
      <c r="Q1045" s="8" t="b">
        <f t="shared" si="87"/>
        <v>0</v>
      </c>
      <c r="R1045" s="9" t="b">
        <f t="shared" si="88"/>
        <v>0</v>
      </c>
      <c r="T1045" s="2">
        <f>ROWS(T$855:T1045)*4</f>
        <v>764</v>
      </c>
    </row>
    <row r="1046" spans="1:20" ht="15" customHeight="1" x14ac:dyDescent="0.25">
      <c r="A1046" s="231" t="s">
        <v>353</v>
      </c>
      <c r="B1046" s="25" t="s">
        <v>1485</v>
      </c>
      <c r="C1046" s="233" t="s">
        <v>1142</v>
      </c>
      <c r="D1046" s="29" t="s">
        <v>519</v>
      </c>
      <c r="E1046" s="20">
        <f>'TEMP SOURCE TAB - RECODES'!I136</f>
        <v>0.12799302274052488</v>
      </c>
      <c r="F1046" s="18">
        <f>'TEMP SOURCE TAB - RECODES'!J136</f>
        <v>0.11349002919038984</v>
      </c>
      <c r="G1046" s="18">
        <f>'TEMP SOURCE TAB - RECODES'!K136</f>
        <v>0.14359691180179679</v>
      </c>
      <c r="H1046" s="20">
        <f>'TEMP SOURCE TAB - RECODES'!D136</f>
        <v>0.21556028662152674</v>
      </c>
      <c r="I1046" s="18">
        <f>'TEMP SOURCE TAB - RECODES'!E136</f>
        <v>0.20077900499476584</v>
      </c>
      <c r="J1046" s="18">
        <f>'TEMP SOURCE TAB - RECODES'!F136</f>
        <v>0.23110661424862455</v>
      </c>
      <c r="K1046" s="132">
        <v>629</v>
      </c>
      <c r="L1046" s="135">
        <v>242.0326712855433</v>
      </c>
      <c r="M1046" s="18">
        <f t="shared" si="86"/>
        <v>-8.7567263881001861E-2</v>
      </c>
      <c r="N1046" s="18">
        <f t="shared" si="89"/>
        <v>8.7567263881001861E-2</v>
      </c>
      <c r="O1046" s="236">
        <f>AVERAGE(N1046:N1051)</f>
        <v>4.4028550201835798E-2</v>
      </c>
      <c r="P1046" s="19" t="str">
        <f t="shared" si="85"/>
        <v>TRUE</v>
      </c>
      <c r="Q1046" s="8" t="b">
        <f t="shared" si="87"/>
        <v>0</v>
      </c>
      <c r="R1046" s="9" t="str">
        <f t="shared" si="88"/>
        <v>TRUE</v>
      </c>
      <c r="T1046" s="2">
        <f>ROWS(T$855:T1046)*4</f>
        <v>768</v>
      </c>
    </row>
    <row r="1047" spans="1:20" x14ac:dyDescent="0.25">
      <c r="A1047" s="231"/>
      <c r="B1047" s="26"/>
      <c r="C1047" s="234"/>
      <c r="D1047" s="29" t="s">
        <v>520</v>
      </c>
      <c r="E1047" s="20">
        <f>'TEMP SOURCE TAB - RECODES'!I137</f>
        <v>0.30094841756473961</v>
      </c>
      <c r="F1047" s="18">
        <f>'TEMP SOURCE TAB - RECODES'!J137</f>
        <v>0.28054334604830933</v>
      </c>
      <c r="G1047" s="18">
        <f>'TEMP SOURCE TAB - RECODES'!K137</f>
        <v>0.32186358806141047</v>
      </c>
      <c r="H1047" s="20">
        <f>'TEMP SOURCE TAB - RECODES'!D137</f>
        <v>0.34546680428924614</v>
      </c>
      <c r="I1047" s="18">
        <f>'TEMP SOURCE TAB - RECODES'!E137</f>
        <v>0.32823440463959097</v>
      </c>
      <c r="J1047" s="18">
        <f>'TEMP SOURCE TAB - RECODES'!F137</f>
        <v>0.36330001166973441</v>
      </c>
      <c r="K1047" s="132">
        <v>990</v>
      </c>
      <c r="L1047" s="135">
        <v>569.08843828163469</v>
      </c>
      <c r="M1047" s="18">
        <f t="shared" si="86"/>
        <v>-4.4518386724506531E-2</v>
      </c>
      <c r="N1047" s="18">
        <f t="shared" si="89"/>
        <v>4.4518386724506531E-2</v>
      </c>
      <c r="O1047" s="237"/>
      <c r="P1047" s="19" t="str">
        <f t="shared" si="85"/>
        <v>TRUE</v>
      </c>
      <c r="Q1047" s="8" t="b">
        <f t="shared" si="87"/>
        <v>0</v>
      </c>
      <c r="R1047" s="9" t="str">
        <f t="shared" si="88"/>
        <v>TRUE</v>
      </c>
      <c r="T1047" s="2">
        <f>ROWS(T$855:T1047)*4</f>
        <v>772</v>
      </c>
    </row>
    <row r="1048" spans="1:20" x14ac:dyDescent="0.25">
      <c r="A1048" s="231"/>
      <c r="B1048" s="26"/>
      <c r="C1048" s="234"/>
      <c r="D1048" s="29" t="s">
        <v>521</v>
      </c>
      <c r="E1048" s="20">
        <f>'TEMP SOURCE TAB - RECODES'!I138</f>
        <v>0.3260366729094244</v>
      </c>
      <c r="F1048" s="18">
        <f>'TEMP SOURCE TAB - RECODES'!J138</f>
        <v>0.30542869041770759</v>
      </c>
      <c r="G1048" s="18">
        <f>'TEMP SOURCE TAB - RECODES'!K138</f>
        <v>0.34766740220779624</v>
      </c>
      <c r="H1048" s="20">
        <f>'TEMP SOURCE TAB - RECODES'!D138</f>
        <v>0.29242206155208106</v>
      </c>
      <c r="I1048" s="18">
        <f>'TEMP SOURCE TAB - RECODES'!E138</f>
        <v>0.27593390527947603</v>
      </c>
      <c r="J1048" s="18">
        <f>'TEMP SOURCE TAB - RECODES'!F138</f>
        <v>0.30947702749351713</v>
      </c>
      <c r="K1048" s="132">
        <v>804</v>
      </c>
      <c r="L1048" s="135">
        <v>616.52991070687574</v>
      </c>
      <c r="M1048" s="18">
        <f t="shared" si="86"/>
        <v>3.3614611357343338E-2</v>
      </c>
      <c r="N1048" s="18">
        <f t="shared" si="89"/>
        <v>3.3614611357343338E-2</v>
      </c>
      <c r="O1048" s="237"/>
      <c r="P1048" s="19" t="str">
        <f t="shared" si="85"/>
        <v/>
      </c>
      <c r="Q1048" s="8" t="b">
        <f t="shared" si="87"/>
        <v>0</v>
      </c>
      <c r="R1048" s="9" t="b">
        <f t="shared" si="88"/>
        <v>0</v>
      </c>
      <c r="T1048" s="2">
        <f>ROWS(T$855:T1048)*4</f>
        <v>776</v>
      </c>
    </row>
    <row r="1049" spans="1:20" x14ac:dyDescent="0.25">
      <c r="A1049" s="231"/>
      <c r="B1049" s="26"/>
      <c r="C1049" s="234"/>
      <c r="D1049" s="29" t="s">
        <v>1138</v>
      </c>
      <c r="E1049" s="20">
        <f>'TEMP SOURCE TAB - RECODES'!I139</f>
        <v>0.14833913411993754</v>
      </c>
      <c r="F1049" s="18">
        <f>'TEMP SOURCE TAB - RECODES'!J139</f>
        <v>0.13310924301339416</v>
      </c>
      <c r="G1049" s="18">
        <f>'TEMP SOURCE TAB - RECODES'!K139</f>
        <v>0.16516267202669876</v>
      </c>
      <c r="H1049" s="20">
        <f>'TEMP SOURCE TAB - RECODES'!D139</f>
        <v>8.5341443498241562E-2</v>
      </c>
      <c r="I1049" s="18">
        <f>'TEMP SOURCE TAB - RECODES'!E139</f>
        <v>7.545944209423168E-2</v>
      </c>
      <c r="J1049" s="18">
        <f>'TEMP SOURCE TAB - RECODES'!F139</f>
        <v>9.606980035722501E-2</v>
      </c>
      <c r="K1049" s="132">
        <v>222</v>
      </c>
      <c r="L1049" s="135">
        <v>280.50682856375312</v>
      </c>
      <c r="M1049" s="18">
        <f t="shared" si="86"/>
        <v>6.2997690621695981E-2</v>
      </c>
      <c r="N1049" s="18">
        <f t="shared" si="89"/>
        <v>6.2997690621695981E-2</v>
      </c>
      <c r="O1049" s="237"/>
      <c r="P1049" s="19" t="str">
        <f t="shared" si="85"/>
        <v>TRUE</v>
      </c>
      <c r="Q1049" s="8" t="str">
        <f t="shared" si="87"/>
        <v>TRUE</v>
      </c>
      <c r="R1049" s="9" t="b">
        <f t="shared" si="88"/>
        <v>0</v>
      </c>
      <c r="T1049" s="2">
        <f>ROWS(T$855:T1049)*4</f>
        <v>780</v>
      </c>
    </row>
    <row r="1050" spans="1:20" x14ac:dyDescent="0.25">
      <c r="A1050" s="231"/>
      <c r="B1050" s="26"/>
      <c r="C1050" s="234"/>
      <c r="D1050" s="29" t="s">
        <v>523</v>
      </c>
      <c r="E1050" s="20">
        <f>'TEMP SOURCE TAB - RECODES'!I140</f>
        <v>6.0110977197745462E-2</v>
      </c>
      <c r="F1050" s="18">
        <f>'TEMP SOURCE TAB - RECODES'!J140</f>
        <v>5.0224362706401501E-2</v>
      </c>
      <c r="G1050" s="18">
        <f>'TEMP SOURCE TAB - RECODES'!K140</f>
        <v>7.1691184065871494E-2</v>
      </c>
      <c r="H1050" s="20">
        <f>'TEMP SOURCE TAB - RECODES'!D140</f>
        <v>3.3218457877513569E-2</v>
      </c>
      <c r="I1050" s="18">
        <f>'TEMP SOURCE TAB - RECODES'!E140</f>
        <v>2.7140490564237934E-2</v>
      </c>
      <c r="J1050" s="18">
        <f>'TEMP SOURCE TAB - RECODES'!F140</f>
        <v>4.0387435554257396E-2</v>
      </c>
      <c r="K1050" s="132">
        <v>105</v>
      </c>
      <c r="L1050" s="135">
        <v>113.66885532697323</v>
      </c>
      <c r="M1050" s="18">
        <f t="shared" si="86"/>
        <v>2.6892519320231893E-2</v>
      </c>
      <c r="N1050" s="18">
        <f t="shared" si="89"/>
        <v>2.6892519320231893E-2</v>
      </c>
      <c r="O1050" s="237"/>
      <c r="P1050" s="19" t="str">
        <f t="shared" si="85"/>
        <v>TRUE</v>
      </c>
      <c r="Q1050" s="8" t="str">
        <f t="shared" si="87"/>
        <v>TRUE</v>
      </c>
      <c r="R1050" s="9" t="b">
        <f t="shared" si="88"/>
        <v>0</v>
      </c>
      <c r="T1050" s="2">
        <f>ROWS(T$855:T1050)*4</f>
        <v>784</v>
      </c>
    </row>
    <row r="1051" spans="1:20" x14ac:dyDescent="0.25">
      <c r="A1051" s="231"/>
      <c r="B1051" s="26"/>
      <c r="C1051" s="234"/>
      <c r="D1051" s="29" t="s">
        <v>1139</v>
      </c>
      <c r="E1051" s="20">
        <f>'TEMP SOURCE TAB - RECODES'!I141</f>
        <v>3.6571775467626605E-2</v>
      </c>
      <c r="F1051" s="18">
        <f>'TEMP SOURCE TAB - RECODES'!J141</f>
        <v>2.8733680065092533E-2</v>
      </c>
      <c r="G1051" s="18">
        <f>'TEMP SOURCE TAB - RECODES'!K141</f>
        <v>4.5660380164366465E-2</v>
      </c>
      <c r="H1051" s="20">
        <f>'TEMP SOURCE TAB - RECODES'!D141</f>
        <v>2.7990946161391458E-2</v>
      </c>
      <c r="I1051" s="18">
        <f>'TEMP SOURCE TAB - RECODES'!E141</f>
        <v>2.2367039157989925E-2</v>
      </c>
      <c r="J1051" s="18">
        <f>'TEMP SOURCE TAB - RECODES'!F141</f>
        <v>3.4548442522123524E-2</v>
      </c>
      <c r="K1051" s="132">
        <v>74</v>
      </c>
      <c r="L1051" s="135">
        <v>69.156617451165204</v>
      </c>
      <c r="M1051" s="18">
        <f t="shared" si="86"/>
        <v>8.5808293062351465E-3</v>
      </c>
      <c r="N1051" s="18">
        <f t="shared" si="89"/>
        <v>8.5808293062351465E-3</v>
      </c>
      <c r="O1051" s="237"/>
      <c r="P1051" s="19" t="str">
        <f t="shared" si="85"/>
        <v/>
      </c>
      <c r="Q1051" s="8" t="b">
        <f t="shared" si="87"/>
        <v>0</v>
      </c>
      <c r="R1051" s="9" t="b">
        <f t="shared" si="88"/>
        <v>0</v>
      </c>
      <c r="T1051" s="2">
        <f>ROWS(T$855:T1051)*4</f>
        <v>788</v>
      </c>
    </row>
    <row r="1052" spans="1:20" ht="15" customHeight="1" x14ac:dyDescent="0.25">
      <c r="A1052" s="231" t="s">
        <v>353</v>
      </c>
      <c r="B1052" s="25" t="s">
        <v>1484</v>
      </c>
      <c r="C1052" s="233" t="s">
        <v>1141</v>
      </c>
      <c r="D1052" s="29" t="s">
        <v>519</v>
      </c>
      <c r="E1052" s="20">
        <f>'TEMP SOURCE TAB - RECODES'!I142</f>
        <v>0.14568044728269333</v>
      </c>
      <c r="F1052" s="18">
        <f>'TEMP SOURCE TAB - RECODES'!J142</f>
        <v>0.13008348583876334</v>
      </c>
      <c r="G1052" s="18">
        <f>'TEMP SOURCE TAB - RECODES'!K142</f>
        <v>0.16185228012342712</v>
      </c>
      <c r="H1052" s="20">
        <f>'TEMP SOURCE TAB - RECODES'!D142</f>
        <v>0.21768787587004176</v>
      </c>
      <c r="I1052" s="18">
        <f>'TEMP SOURCE TAB - RECODES'!E142</f>
        <v>0.20284764873769676</v>
      </c>
      <c r="J1052" s="18">
        <f>'TEMP SOURCE TAB - RECODES'!F142</f>
        <v>0.23328291024122405</v>
      </c>
      <c r="K1052" s="132">
        <v>640</v>
      </c>
      <c r="L1052" s="135">
        <v>275.47929609712446</v>
      </c>
      <c r="M1052" s="18">
        <f t="shared" si="86"/>
        <v>-7.2007428587348432E-2</v>
      </c>
      <c r="N1052" s="18">
        <f t="shared" si="89"/>
        <v>7.2007428587348432E-2</v>
      </c>
      <c r="O1052" s="236">
        <f>AVERAGE(N1052:N1057)</f>
        <v>4.0449114763531739E-2</v>
      </c>
      <c r="P1052" s="19" t="str">
        <f t="shared" si="85"/>
        <v>TRUE</v>
      </c>
      <c r="Q1052" s="8" t="b">
        <f t="shared" si="87"/>
        <v>0</v>
      </c>
      <c r="R1052" s="9" t="str">
        <f t="shared" si="88"/>
        <v>TRUE</v>
      </c>
      <c r="T1052" s="2">
        <f>ROWS(T$855:T1052)*4</f>
        <v>792</v>
      </c>
    </row>
    <row r="1053" spans="1:20" x14ac:dyDescent="0.25">
      <c r="A1053" s="231"/>
      <c r="B1053" s="26"/>
      <c r="C1053" s="234"/>
      <c r="D1053" s="29" t="s">
        <v>520</v>
      </c>
      <c r="E1053" s="20">
        <f>'TEMP SOURCE TAB - RECODES'!I143</f>
        <v>0.29366985137902035</v>
      </c>
      <c r="F1053" s="18">
        <f>'TEMP SOURCE TAB - RECODES'!J143</f>
        <v>0.27329904864330468</v>
      </c>
      <c r="G1053" s="18">
        <f>'TEMP SOURCE TAB - RECODES'!K143</f>
        <v>0.31432354727327738</v>
      </c>
      <c r="H1053" s="20">
        <f>'TEMP SOURCE TAB - RECODES'!D143</f>
        <v>0.34300976708226805</v>
      </c>
      <c r="I1053" s="18">
        <f>'TEMP SOURCE TAB - RECODES'!E143</f>
        <v>0.3257881062514551</v>
      </c>
      <c r="J1053" s="18">
        <f>'TEMP SOURCE TAB - RECODES'!F143</f>
        <v>0.36079388088089492</v>
      </c>
      <c r="K1053" s="132">
        <v>970</v>
      </c>
      <c r="L1053" s="135">
        <v>555.32479101916169</v>
      </c>
      <c r="M1053" s="18">
        <f t="shared" si="86"/>
        <v>-4.9339915703247694E-2</v>
      </c>
      <c r="N1053" s="18">
        <f t="shared" si="89"/>
        <v>4.9339915703247694E-2</v>
      </c>
      <c r="O1053" s="237"/>
      <c r="P1053" s="19" t="str">
        <f t="shared" si="85"/>
        <v>TRUE</v>
      </c>
      <c r="Q1053" s="8" t="b">
        <f t="shared" si="87"/>
        <v>0</v>
      </c>
      <c r="R1053" s="9" t="str">
        <f t="shared" si="88"/>
        <v>TRUE</v>
      </c>
      <c r="T1053" s="2">
        <f>ROWS(T$855:T1053)*4</f>
        <v>796</v>
      </c>
    </row>
    <row r="1054" spans="1:20" x14ac:dyDescent="0.25">
      <c r="A1054" s="231"/>
      <c r="B1054" s="26"/>
      <c r="C1054" s="234"/>
      <c r="D1054" s="29" t="s">
        <v>521</v>
      </c>
      <c r="E1054" s="20">
        <f>'TEMP SOURCE TAB - RECODES'!I144</f>
        <v>0.33003117848197094</v>
      </c>
      <c r="F1054" s="18">
        <f>'TEMP SOURCE TAB - RECODES'!J144</f>
        <v>0.30906378722265099</v>
      </c>
      <c r="G1054" s="18">
        <f>'TEMP SOURCE TAB - RECODES'!K144</f>
        <v>0.35142447423963197</v>
      </c>
      <c r="H1054" s="20">
        <f>'TEMP SOURCE TAB - RECODES'!D144</f>
        <v>0.28490357786418186</v>
      </c>
      <c r="I1054" s="18">
        <f>'TEMP SOURCE TAB - RECODES'!E144</f>
        <v>0.26863297668418645</v>
      </c>
      <c r="J1054" s="18">
        <f>'TEMP SOURCE TAB - RECODES'!F144</f>
        <v>0.30192066815027852</v>
      </c>
      <c r="K1054" s="132">
        <v>797</v>
      </c>
      <c r="L1054" s="135">
        <v>624.08345412266317</v>
      </c>
      <c r="M1054" s="18">
        <f t="shared" si="86"/>
        <v>4.5127600617789088E-2</v>
      </c>
      <c r="N1054" s="18">
        <f t="shared" si="89"/>
        <v>4.5127600617789088E-2</v>
      </c>
      <c r="O1054" s="237"/>
      <c r="P1054" s="19" t="str">
        <f t="shared" si="85"/>
        <v>TRUE</v>
      </c>
      <c r="Q1054" s="8" t="str">
        <f t="shared" si="87"/>
        <v>TRUE</v>
      </c>
      <c r="R1054" s="9" t="b">
        <f t="shared" si="88"/>
        <v>0</v>
      </c>
      <c r="T1054" s="2">
        <f>ROWS(T$855:T1054)*4</f>
        <v>800</v>
      </c>
    </row>
    <row r="1055" spans="1:20" x14ac:dyDescent="0.25">
      <c r="A1055" s="231"/>
      <c r="B1055" s="26"/>
      <c r="C1055" s="234"/>
      <c r="D1055" s="29" t="s">
        <v>1138</v>
      </c>
      <c r="E1055" s="20">
        <f>'TEMP SOURCE TAB - RECODES'!I145</f>
        <v>0.13660338943932154</v>
      </c>
      <c r="F1055" s="18">
        <f>'TEMP SOURCE TAB - RECODES'!J145</f>
        <v>0.12152477786338775</v>
      </c>
      <c r="G1055" s="18">
        <f>'TEMP SOURCE TAB - RECODES'!K145</f>
        <v>0.15245856430867588</v>
      </c>
      <c r="H1055" s="20">
        <f>'TEMP SOURCE TAB - RECODES'!D145</f>
        <v>9.4397962301952298E-2</v>
      </c>
      <c r="I1055" s="18">
        <f>'TEMP SOURCE TAB - RECODES'!E145</f>
        <v>8.4170602958244342E-2</v>
      </c>
      <c r="J1055" s="18">
        <f>'TEMP SOURCE TAB - RECODES'!F145</f>
        <v>0.10575339450031207</v>
      </c>
      <c r="K1055" s="132">
        <v>257</v>
      </c>
      <c r="L1055" s="135">
        <v>258.31473110596517</v>
      </c>
      <c r="M1055" s="18">
        <f t="shared" si="86"/>
        <v>4.2205427137369245E-2</v>
      </c>
      <c r="N1055" s="18">
        <f t="shared" si="89"/>
        <v>4.2205427137369245E-2</v>
      </c>
      <c r="O1055" s="237"/>
      <c r="P1055" s="19" t="str">
        <f t="shared" si="85"/>
        <v>TRUE</v>
      </c>
      <c r="Q1055" s="8" t="str">
        <f t="shared" si="87"/>
        <v>TRUE</v>
      </c>
      <c r="R1055" s="9" t="b">
        <f t="shared" si="88"/>
        <v>0</v>
      </c>
      <c r="T1055" s="2">
        <f>ROWS(T$855:T1055)*4</f>
        <v>804</v>
      </c>
    </row>
    <row r="1056" spans="1:20" x14ac:dyDescent="0.25">
      <c r="A1056" s="231"/>
      <c r="B1056" s="26"/>
      <c r="C1056" s="234"/>
      <c r="D1056" s="29" t="s">
        <v>523</v>
      </c>
      <c r="E1056" s="20">
        <f>'TEMP SOURCE TAB - RECODES'!I146</f>
        <v>5.9239011066927916E-2</v>
      </c>
      <c r="F1056" s="18">
        <f>'TEMP SOURCE TAB - RECODES'!J146</f>
        <v>4.925664784072406E-2</v>
      </c>
      <c r="G1056" s="18">
        <f>'TEMP SOURCE TAB - RECODES'!K146</f>
        <v>7.0546839858845911E-2</v>
      </c>
      <c r="H1056" s="20">
        <f>'TEMP SOURCE TAB - RECODES'!D146</f>
        <v>3.5054315007748159E-2</v>
      </c>
      <c r="I1056" s="18">
        <f>'TEMP SOURCE TAB - RECODES'!E146</f>
        <v>2.8742172589517775E-2</v>
      </c>
      <c r="J1056" s="18">
        <f>'TEMP SOURCE TAB - RECODES'!F146</f>
        <v>4.2323228480748314E-2</v>
      </c>
      <c r="K1056" s="132">
        <v>103</v>
      </c>
      <c r="L1056" s="135">
        <v>112.01998191658325</v>
      </c>
      <c r="M1056" s="18">
        <f t="shared" si="86"/>
        <v>2.4184696059179757E-2</v>
      </c>
      <c r="N1056" s="18">
        <f t="shared" si="89"/>
        <v>2.4184696059179757E-2</v>
      </c>
      <c r="O1056" s="237"/>
      <c r="P1056" s="19" t="str">
        <f t="shared" si="85"/>
        <v>TRUE</v>
      </c>
      <c r="Q1056" s="8" t="str">
        <f t="shared" si="87"/>
        <v>TRUE</v>
      </c>
      <c r="R1056" s="9" t="b">
        <f t="shared" si="88"/>
        <v>0</v>
      </c>
      <c r="T1056" s="2">
        <f>ROWS(T$855:T1056)*4</f>
        <v>808</v>
      </c>
    </row>
    <row r="1057" spans="1:20" x14ac:dyDescent="0.25">
      <c r="A1057" s="231"/>
      <c r="B1057" s="26"/>
      <c r="C1057" s="234"/>
      <c r="D1057" s="29" t="s">
        <v>1139</v>
      </c>
      <c r="E1057" s="20">
        <f>'TEMP SOURCE TAB - RECODES'!I147</f>
        <v>3.4776122350064817E-2</v>
      </c>
      <c r="F1057" s="18">
        <f>'TEMP SOURCE TAB - RECODES'!J147</f>
        <v>2.7327955591856232E-2</v>
      </c>
      <c r="G1057" s="18">
        <f>'TEMP SOURCE TAB - RECODES'!K147</f>
        <v>4.3897985673094553E-2</v>
      </c>
      <c r="H1057" s="20">
        <f>'TEMP SOURCE TAB - RECODES'!D147</f>
        <v>2.4946501873808605E-2</v>
      </c>
      <c r="I1057" s="18">
        <f>'TEMP SOURCE TAB - RECODES'!E147</f>
        <v>1.9529816458882524E-2</v>
      </c>
      <c r="J1057" s="18">
        <f>'TEMP SOURCE TAB - RECODES'!F147</f>
        <v>3.10181786289766E-2</v>
      </c>
      <c r="K1057" s="132">
        <v>57</v>
      </c>
      <c r="L1057" s="135">
        <v>65.761067354448187</v>
      </c>
      <c r="M1057" s="18">
        <f t="shared" si="86"/>
        <v>9.8296204762562123E-3</v>
      </c>
      <c r="N1057" s="18">
        <f t="shared" si="89"/>
        <v>9.8296204762562123E-3</v>
      </c>
      <c r="O1057" s="237"/>
      <c r="P1057" s="19" t="str">
        <f t="shared" si="85"/>
        <v/>
      </c>
      <c r="Q1057" s="8" t="b">
        <f t="shared" si="87"/>
        <v>0</v>
      </c>
      <c r="R1057" s="9" t="b">
        <f t="shared" si="88"/>
        <v>0</v>
      </c>
      <c r="T1057" s="2">
        <f>ROWS(T$855:T1057)*4</f>
        <v>812</v>
      </c>
    </row>
    <row r="1058" spans="1:20" ht="15" customHeight="1" x14ac:dyDescent="0.25">
      <c r="A1058" s="231" t="s">
        <v>353</v>
      </c>
      <c r="B1058" s="25" t="s">
        <v>1072</v>
      </c>
      <c r="C1058" s="233" t="s">
        <v>529</v>
      </c>
      <c r="D1058" s="29" t="s">
        <v>519</v>
      </c>
      <c r="E1058" s="20">
        <v>7.1880754237304514E-2</v>
      </c>
      <c r="F1058" s="18">
        <v>6.0337980833456498E-2</v>
      </c>
      <c r="G1058" s="18">
        <v>8.4697119837882764E-2</v>
      </c>
      <c r="H1058" s="20">
        <v>0.10463341231898518</v>
      </c>
      <c r="I1058" s="18">
        <v>9.3337460103640441E-2</v>
      </c>
      <c r="J1058" s="18">
        <v>0.11721861755439578</v>
      </c>
      <c r="K1058" s="136">
        <v>258</v>
      </c>
      <c r="L1058" s="136">
        <v>115</v>
      </c>
      <c r="M1058" s="18">
        <f t="shared" si="86"/>
        <v>-3.2752658081680666E-2</v>
      </c>
      <c r="N1058" s="18">
        <f t="shared" si="89"/>
        <v>3.2752658081680666E-2</v>
      </c>
      <c r="O1058" s="236">
        <f>AVERAGE(N1058:N1064)</f>
        <v>3.104461108290562E-2</v>
      </c>
      <c r="P1058" s="19" t="str">
        <f t="shared" si="85"/>
        <v>TRUE</v>
      </c>
      <c r="Q1058" s="8" t="b">
        <f t="shared" si="87"/>
        <v>0</v>
      </c>
      <c r="R1058" s="9" t="str">
        <f t="shared" si="88"/>
        <v>TRUE</v>
      </c>
      <c r="T1058" s="2">
        <f>ROWS(T$855:T1058)*4</f>
        <v>816</v>
      </c>
    </row>
    <row r="1059" spans="1:20" x14ac:dyDescent="0.25">
      <c r="A1059" s="231"/>
      <c r="B1059" s="26"/>
      <c r="C1059" s="234"/>
      <c r="D1059" s="29" t="s">
        <v>520</v>
      </c>
      <c r="E1059" s="20">
        <v>0.17125223947221965</v>
      </c>
      <c r="F1059" s="18">
        <v>0.15417941384936548</v>
      </c>
      <c r="G1059" s="18">
        <v>0.18971185866716966</v>
      </c>
      <c r="H1059" s="20">
        <v>0.24715572018071047</v>
      </c>
      <c r="I1059" s="18">
        <v>0.23071003839378787</v>
      </c>
      <c r="J1059" s="18">
        <v>0.26433039245222278</v>
      </c>
      <c r="K1059" s="136">
        <v>598</v>
      </c>
      <c r="L1059" s="136">
        <v>303</v>
      </c>
      <c r="M1059" s="18">
        <f t="shared" si="86"/>
        <v>-7.5903480708490817E-2</v>
      </c>
      <c r="N1059" s="18">
        <f t="shared" si="89"/>
        <v>7.5903480708490817E-2</v>
      </c>
      <c r="O1059" s="237"/>
      <c r="P1059" s="19" t="str">
        <f t="shared" si="85"/>
        <v>TRUE</v>
      </c>
      <c r="Q1059" s="8" t="b">
        <f t="shared" si="87"/>
        <v>0</v>
      </c>
      <c r="R1059" s="9" t="str">
        <f t="shared" si="88"/>
        <v>TRUE</v>
      </c>
      <c r="T1059" s="2">
        <f>ROWS(T$855:T1059)*4</f>
        <v>820</v>
      </c>
    </row>
    <row r="1060" spans="1:20" x14ac:dyDescent="0.25">
      <c r="A1060" s="231"/>
      <c r="B1060" s="26"/>
      <c r="C1060" s="234"/>
      <c r="D1060" s="29" t="s">
        <v>521</v>
      </c>
      <c r="E1060" s="20">
        <v>0.30286449027359208</v>
      </c>
      <c r="F1060" s="18">
        <v>0.28264316373095116</v>
      </c>
      <c r="G1060" s="18">
        <v>0.32600391861189126</v>
      </c>
      <c r="H1060" s="20">
        <v>0.3018132560506695</v>
      </c>
      <c r="I1060" s="18">
        <v>0.28415967752478827</v>
      </c>
      <c r="J1060" s="18">
        <v>0.3199330599382344</v>
      </c>
      <c r="K1060" s="136">
        <v>773</v>
      </c>
      <c r="L1060" s="136">
        <v>537</v>
      </c>
      <c r="M1060" s="18">
        <f t="shared" si="86"/>
        <v>1.0512342229225813E-3</v>
      </c>
      <c r="N1060" s="18">
        <f t="shared" si="89"/>
        <v>1.0512342229225813E-3</v>
      </c>
      <c r="O1060" s="237"/>
      <c r="P1060" s="19" t="str">
        <f t="shared" si="85"/>
        <v/>
      </c>
      <c r="Q1060" s="8" t="b">
        <f t="shared" si="87"/>
        <v>0</v>
      </c>
      <c r="R1060" s="9" t="b">
        <f t="shared" si="88"/>
        <v>0</v>
      </c>
      <c r="T1060" s="2">
        <f>ROWS(T$855:T1060)*4</f>
        <v>824</v>
      </c>
    </row>
    <row r="1061" spans="1:20" x14ac:dyDescent="0.25">
      <c r="A1061" s="231"/>
      <c r="B1061" s="26"/>
      <c r="C1061" s="234"/>
      <c r="D1061" s="29" t="s">
        <v>522</v>
      </c>
      <c r="E1061" s="20">
        <v>0.16169054365404423</v>
      </c>
      <c r="F1061" s="18">
        <v>0.14366140058576121</v>
      </c>
      <c r="G1061" s="18">
        <v>0.17826322421970542</v>
      </c>
      <c r="H1061" s="20">
        <v>0.15240590302725587</v>
      </c>
      <c r="I1061" s="18">
        <v>0.13868912953269405</v>
      </c>
      <c r="J1061" s="18">
        <v>0.16669508998088767</v>
      </c>
      <c r="K1061" s="136">
        <v>379</v>
      </c>
      <c r="L1061" s="136">
        <v>256</v>
      </c>
      <c r="M1061" s="18">
        <f t="shared" si="86"/>
        <v>9.2846406267883541E-3</v>
      </c>
      <c r="N1061" s="18">
        <f t="shared" si="89"/>
        <v>9.2846406267883541E-3</v>
      </c>
      <c r="O1061" s="237"/>
      <c r="P1061" s="19" t="str">
        <f t="shared" si="85"/>
        <v/>
      </c>
      <c r="Q1061" s="8" t="b">
        <f t="shared" si="87"/>
        <v>0</v>
      </c>
      <c r="R1061" s="9" t="b">
        <f t="shared" si="88"/>
        <v>0</v>
      </c>
      <c r="T1061" s="2">
        <f>ROWS(T$855:T1061)*4</f>
        <v>828</v>
      </c>
    </row>
    <row r="1062" spans="1:20" x14ac:dyDescent="0.25">
      <c r="A1062" s="231"/>
      <c r="B1062" s="26"/>
      <c r="C1062" s="234"/>
      <c r="D1062" s="29" t="s">
        <v>523</v>
      </c>
      <c r="E1062" s="20">
        <v>0.15996949323592405</v>
      </c>
      <c r="F1062" s="18">
        <v>0.14366140058576121</v>
      </c>
      <c r="G1062" s="18">
        <v>0.17826322421970542</v>
      </c>
      <c r="H1062" s="20">
        <v>0.1163694752541968</v>
      </c>
      <c r="I1062" s="18">
        <v>0.10424105821910612</v>
      </c>
      <c r="J1062" s="18">
        <v>0.12923182510517761</v>
      </c>
      <c r="K1062" s="136">
        <v>298</v>
      </c>
      <c r="L1062" s="136">
        <v>290</v>
      </c>
      <c r="M1062" s="18">
        <f t="shared" si="86"/>
        <v>4.3600017981727246E-2</v>
      </c>
      <c r="N1062" s="18">
        <f t="shared" si="89"/>
        <v>4.3600017981727246E-2</v>
      </c>
      <c r="O1062" s="237"/>
      <c r="P1062" s="19" t="str">
        <f t="shared" si="85"/>
        <v>TRUE</v>
      </c>
      <c r="Q1062" s="8" t="str">
        <f t="shared" si="87"/>
        <v>TRUE</v>
      </c>
      <c r="R1062" s="9" t="b">
        <f t="shared" si="88"/>
        <v>0</v>
      </c>
      <c r="T1062" s="2">
        <f>ROWS(T$855:T1062)*4</f>
        <v>832</v>
      </c>
    </row>
    <row r="1063" spans="1:20" x14ac:dyDescent="0.25">
      <c r="A1063" s="231"/>
      <c r="B1063" s="26"/>
      <c r="C1063" s="234"/>
      <c r="D1063" s="29" t="s">
        <v>524</v>
      </c>
      <c r="E1063" s="20">
        <v>7.5928165812971696E-2</v>
      </c>
      <c r="F1063" s="18">
        <v>6.3539332047281363E-2</v>
      </c>
      <c r="G1063" s="18">
        <v>8.843262821879494E-2</v>
      </c>
      <c r="H1063" s="20">
        <v>3.9047237400822409E-2</v>
      </c>
      <c r="I1063" s="18">
        <v>3.2119505987192515E-2</v>
      </c>
      <c r="J1063" s="18">
        <v>4.7257389669956747E-2</v>
      </c>
      <c r="K1063" s="136">
        <v>116</v>
      </c>
      <c r="L1063" s="136">
        <v>130</v>
      </c>
      <c r="M1063" s="18">
        <f t="shared" si="86"/>
        <v>3.6880928412149287E-2</v>
      </c>
      <c r="N1063" s="18">
        <f t="shared" si="89"/>
        <v>3.6880928412149287E-2</v>
      </c>
      <c r="O1063" s="237"/>
      <c r="P1063" s="19" t="str">
        <f t="shared" si="85"/>
        <v>TRUE</v>
      </c>
      <c r="Q1063" s="8" t="str">
        <f t="shared" si="87"/>
        <v>TRUE</v>
      </c>
      <c r="R1063" s="9" t="b">
        <f t="shared" si="88"/>
        <v>0</v>
      </c>
      <c r="T1063" s="2">
        <f>ROWS(T$855:T1063)*4</f>
        <v>836</v>
      </c>
    </row>
    <row r="1064" spans="1:20" ht="12.75" customHeight="1" x14ac:dyDescent="0.25">
      <c r="A1064" s="231" t="s">
        <v>353</v>
      </c>
      <c r="B1064" s="27"/>
      <c r="C1064" s="235"/>
      <c r="D1064" s="29" t="s">
        <v>525</v>
      </c>
      <c r="E1064" s="20">
        <v>5.6414313313942276E-2</v>
      </c>
      <c r="F1064" s="18">
        <v>4.7094848879518099E-2</v>
      </c>
      <c r="G1064" s="18">
        <v>6.9036632013731447E-2</v>
      </c>
      <c r="H1064" s="20">
        <v>3.8574995767361918E-2</v>
      </c>
      <c r="I1064" s="18">
        <v>3.1761034531193645E-2</v>
      </c>
      <c r="J1064" s="18">
        <v>4.6825621603751595E-2</v>
      </c>
      <c r="K1064" s="136">
        <v>90</v>
      </c>
      <c r="L1064" s="136">
        <v>105</v>
      </c>
      <c r="M1064" s="18">
        <f t="shared" si="86"/>
        <v>1.7839317546580358E-2</v>
      </c>
      <c r="N1064" s="18">
        <f t="shared" si="89"/>
        <v>1.7839317546580358E-2</v>
      </c>
      <c r="O1064" s="237"/>
      <c r="P1064" s="19" t="str">
        <f t="shared" si="85"/>
        <v>TRUE</v>
      </c>
      <c r="Q1064" s="8" t="str">
        <f t="shared" si="87"/>
        <v>TRUE</v>
      </c>
      <c r="R1064" s="9" t="b">
        <f t="shared" si="88"/>
        <v>0</v>
      </c>
      <c r="T1064" s="2">
        <f>ROWS(T$855:T1064)*4</f>
        <v>840</v>
      </c>
    </row>
    <row r="1065" spans="1:20" ht="15" customHeight="1" x14ac:dyDescent="0.25">
      <c r="A1065" s="231" t="s">
        <v>353</v>
      </c>
      <c r="B1065" s="25" t="s">
        <v>1073</v>
      </c>
      <c r="C1065" s="233" t="s">
        <v>530</v>
      </c>
      <c r="D1065" s="29" t="s">
        <v>519</v>
      </c>
      <c r="E1065" s="20">
        <v>0.13516596538461087</v>
      </c>
      <c r="F1065" s="18">
        <v>0.12173611545967983</v>
      </c>
      <c r="G1065" s="18">
        <v>0.15278566551804917</v>
      </c>
      <c r="H1065" s="20">
        <v>0.15129418129877539</v>
      </c>
      <c r="I1065" s="18">
        <v>0.13835107524861859</v>
      </c>
      <c r="J1065" s="18">
        <v>0.16477136185136065</v>
      </c>
      <c r="K1065" s="136">
        <v>448</v>
      </c>
      <c r="L1065" s="136">
        <v>257</v>
      </c>
      <c r="M1065" s="18">
        <f t="shared" si="86"/>
        <v>-1.6128215914164523E-2</v>
      </c>
      <c r="N1065" s="18">
        <f t="shared" si="89"/>
        <v>1.6128215914164523E-2</v>
      </c>
      <c r="O1065" s="236">
        <f>AVERAGE(N1065:N1071)</f>
        <v>1.7328614958493849E-2</v>
      </c>
      <c r="P1065" s="19" t="str">
        <f t="shared" si="85"/>
        <v/>
      </c>
      <c r="Q1065" s="8" t="b">
        <f t="shared" si="87"/>
        <v>0</v>
      </c>
      <c r="R1065" s="9" t="b">
        <f t="shared" si="88"/>
        <v>0</v>
      </c>
      <c r="T1065" s="2">
        <f>ROWS(T$855:T1065)*4</f>
        <v>844</v>
      </c>
    </row>
    <row r="1066" spans="1:20" x14ac:dyDescent="0.25">
      <c r="A1066" s="231"/>
      <c r="B1066" s="26"/>
      <c r="C1066" s="234"/>
      <c r="D1066" s="29" t="s">
        <v>520</v>
      </c>
      <c r="E1066" s="20">
        <v>0.25140456386000654</v>
      </c>
      <c r="F1066" s="18">
        <v>0.23289057417785103</v>
      </c>
      <c r="G1066" s="18">
        <v>0.27212727542798187</v>
      </c>
      <c r="H1066" s="20">
        <v>0.29592650030057166</v>
      </c>
      <c r="I1066" s="18">
        <v>0.27941244724636183</v>
      </c>
      <c r="J1066" s="18">
        <v>0.31307338451995215</v>
      </c>
      <c r="K1066" s="136">
        <v>816</v>
      </c>
      <c r="L1066" s="136">
        <v>491</v>
      </c>
      <c r="M1066" s="18">
        <f t="shared" si="86"/>
        <v>-4.4521936440565124E-2</v>
      </c>
      <c r="N1066" s="18">
        <f t="shared" si="89"/>
        <v>4.4521936440565124E-2</v>
      </c>
      <c r="O1066" s="237"/>
      <c r="P1066" s="19" t="str">
        <f t="shared" si="85"/>
        <v>TRUE</v>
      </c>
      <c r="Q1066" s="8" t="b">
        <f t="shared" si="87"/>
        <v>0</v>
      </c>
      <c r="R1066" s="9" t="str">
        <f t="shared" si="88"/>
        <v>TRUE</v>
      </c>
      <c r="T1066" s="2">
        <f>ROWS(T$855:T1066)*4</f>
        <v>848</v>
      </c>
    </row>
    <row r="1067" spans="1:20" x14ac:dyDescent="0.25">
      <c r="A1067" s="231"/>
      <c r="B1067" s="26"/>
      <c r="C1067" s="234"/>
      <c r="D1067" s="29" t="s">
        <v>521</v>
      </c>
      <c r="E1067" s="20">
        <v>0.34387019056674861</v>
      </c>
      <c r="F1067" s="18">
        <v>0.32240289428161506</v>
      </c>
      <c r="G1067" s="18">
        <v>0.36531224018757413</v>
      </c>
      <c r="H1067" s="20">
        <v>0.33553402214299938</v>
      </c>
      <c r="I1067" s="18">
        <v>0.3184523958219036</v>
      </c>
      <c r="J1067" s="18">
        <v>0.35327230375227248</v>
      </c>
      <c r="K1067" s="136">
        <v>942</v>
      </c>
      <c r="L1067" s="136">
        <v>649</v>
      </c>
      <c r="M1067" s="18">
        <f t="shared" si="86"/>
        <v>8.3361684237492351E-3</v>
      </c>
      <c r="N1067" s="18">
        <f t="shared" si="89"/>
        <v>8.3361684237492351E-3</v>
      </c>
      <c r="O1067" s="237"/>
      <c r="P1067" s="19" t="str">
        <f t="shared" si="85"/>
        <v/>
      </c>
      <c r="Q1067" s="8" t="b">
        <f t="shared" si="87"/>
        <v>0</v>
      </c>
      <c r="R1067" s="9" t="b">
        <f t="shared" si="88"/>
        <v>0</v>
      </c>
      <c r="T1067" s="2">
        <f>ROWS(T$855:T1067)*4</f>
        <v>852</v>
      </c>
    </row>
    <row r="1068" spans="1:20" x14ac:dyDescent="0.25">
      <c r="A1068" s="231"/>
      <c r="B1068" s="26"/>
      <c r="C1068" s="234"/>
      <c r="D1068" s="29" t="s">
        <v>522</v>
      </c>
      <c r="E1068" s="20">
        <v>0.1275194299920594</v>
      </c>
      <c r="F1068" s="18">
        <v>0.11163812391801403</v>
      </c>
      <c r="G1068" s="18">
        <v>0.14163976797433542</v>
      </c>
      <c r="H1068" s="20">
        <v>0.10492341078877933</v>
      </c>
      <c r="I1068" s="18">
        <v>9.3923548952807939E-2</v>
      </c>
      <c r="J1068" s="18">
        <v>0.11651767109825284</v>
      </c>
      <c r="K1068" s="136">
        <v>300</v>
      </c>
      <c r="L1068" s="136">
        <v>224</v>
      </c>
      <c r="M1068" s="18">
        <f t="shared" si="86"/>
        <v>2.2596019203280068E-2</v>
      </c>
      <c r="N1068" s="18">
        <f t="shared" si="89"/>
        <v>2.2596019203280068E-2</v>
      </c>
      <c r="O1068" s="237"/>
      <c r="P1068" s="19" t="str">
        <f t="shared" si="85"/>
        <v/>
      </c>
      <c r="Q1068" s="8" t="b">
        <f t="shared" si="87"/>
        <v>0</v>
      </c>
      <c r="R1068" s="9" t="b">
        <f t="shared" si="88"/>
        <v>0</v>
      </c>
      <c r="T1068" s="2">
        <f>ROWS(T$855:T1068)*4</f>
        <v>856</v>
      </c>
    </row>
    <row r="1069" spans="1:20" x14ac:dyDescent="0.25">
      <c r="A1069" s="231"/>
      <c r="B1069" s="26"/>
      <c r="C1069" s="234"/>
      <c r="D1069" s="29" t="s">
        <v>523</v>
      </c>
      <c r="E1069" s="20">
        <v>9.5331953963207178E-2</v>
      </c>
      <c r="F1069" s="18">
        <v>8.2069651204475139E-2</v>
      </c>
      <c r="G1069" s="18">
        <v>0.10853873701089467</v>
      </c>
      <c r="H1069" s="20">
        <v>8.0089732625849855E-2</v>
      </c>
      <c r="I1069" s="18">
        <v>7.0449736537469956E-2</v>
      </c>
      <c r="J1069" s="18">
        <v>9.0467145269435681E-2</v>
      </c>
      <c r="K1069" s="136">
        <v>223</v>
      </c>
      <c r="L1069" s="136">
        <v>189</v>
      </c>
      <c r="M1069" s="18">
        <f t="shared" si="86"/>
        <v>1.5242221337357323E-2</v>
      </c>
      <c r="N1069" s="18">
        <f t="shared" si="89"/>
        <v>1.5242221337357323E-2</v>
      </c>
      <c r="O1069" s="237"/>
      <c r="P1069" s="19" t="str">
        <f t="shared" si="85"/>
        <v/>
      </c>
      <c r="Q1069" s="8" t="b">
        <f t="shared" si="87"/>
        <v>0</v>
      </c>
      <c r="R1069" s="9" t="b">
        <f t="shared" si="88"/>
        <v>0</v>
      </c>
      <c r="T1069" s="2">
        <f>ROWS(T$855:T1069)*4</f>
        <v>860</v>
      </c>
    </row>
    <row r="1070" spans="1:20" x14ac:dyDescent="0.25">
      <c r="A1070" s="231"/>
      <c r="B1070" s="26"/>
      <c r="C1070" s="234"/>
      <c r="D1070" s="29" t="s">
        <v>524</v>
      </c>
      <c r="E1070" s="20">
        <v>2.4379473951334499E-2</v>
      </c>
      <c r="F1070" s="18">
        <v>1.8196728254993619E-2</v>
      </c>
      <c r="G1070" s="18">
        <v>3.220098632698154E-2</v>
      </c>
      <c r="H1070" s="20">
        <v>1.619044346358612E-2</v>
      </c>
      <c r="I1070" s="18">
        <v>1.2101560646830911E-2</v>
      </c>
      <c r="J1070" s="18">
        <v>2.14663211102748E-2</v>
      </c>
      <c r="K1070" s="136">
        <v>58</v>
      </c>
      <c r="L1070" s="136">
        <v>46</v>
      </c>
      <c r="M1070" s="18">
        <f t="shared" si="86"/>
        <v>8.1890304877483798E-3</v>
      </c>
      <c r="N1070" s="18">
        <f t="shared" si="89"/>
        <v>8.1890304877483798E-3</v>
      </c>
      <c r="O1070" s="237"/>
      <c r="P1070" s="19" t="str">
        <f t="shared" ref="P1070:P1133" si="90">IF(OR(Q1070="TRUE", R1070="TRUE"), "TRUE", "")</f>
        <v/>
      </c>
      <c r="Q1070" s="8" t="b">
        <f t="shared" si="87"/>
        <v>0</v>
      </c>
      <c r="R1070" s="9" t="b">
        <f t="shared" si="88"/>
        <v>0</v>
      </c>
      <c r="T1070" s="2">
        <f>ROWS(T$855:T1070)*4</f>
        <v>864</v>
      </c>
    </row>
    <row r="1071" spans="1:20" ht="12.75" customHeight="1" x14ac:dyDescent="0.25">
      <c r="A1071" s="231" t="s">
        <v>353</v>
      </c>
      <c r="B1071" s="27"/>
      <c r="C1071" s="235"/>
      <c r="D1071" s="29" t="s">
        <v>525</v>
      </c>
      <c r="E1071" s="20">
        <v>2.232842228203125E-2</v>
      </c>
      <c r="F1071" s="18">
        <v>1.6374091369631711E-2</v>
      </c>
      <c r="G1071" s="18">
        <v>2.9774701195358522E-2</v>
      </c>
      <c r="H1071" s="20">
        <v>1.6041709379438971E-2</v>
      </c>
      <c r="I1071" s="18">
        <v>1.1797783212512387E-2</v>
      </c>
      <c r="J1071" s="18">
        <v>2.1062585572469761E-2</v>
      </c>
      <c r="K1071" s="136">
        <v>37</v>
      </c>
      <c r="L1071" s="136">
        <v>34</v>
      </c>
      <c r="M1071" s="18">
        <f t="shared" si="86"/>
        <v>6.2867129025922786E-3</v>
      </c>
      <c r="N1071" s="18">
        <f t="shared" si="89"/>
        <v>6.2867129025922786E-3</v>
      </c>
      <c r="O1071" s="237"/>
      <c r="P1071" s="19" t="str">
        <f t="shared" si="90"/>
        <v/>
      </c>
      <c r="Q1071" s="8" t="b">
        <f t="shared" si="87"/>
        <v>0</v>
      </c>
      <c r="R1071" s="9" t="b">
        <f t="shared" si="88"/>
        <v>0</v>
      </c>
      <c r="T1071" s="2">
        <f>ROWS(T$855:T1071)*4</f>
        <v>868</v>
      </c>
    </row>
    <row r="1072" spans="1:20" ht="15" customHeight="1" x14ac:dyDescent="0.25">
      <c r="A1072" s="231" t="s">
        <v>353</v>
      </c>
      <c r="B1072" s="25" t="s">
        <v>1074</v>
      </c>
      <c r="C1072" s="233" t="s">
        <v>531</v>
      </c>
      <c r="D1072" s="29" t="s">
        <v>519</v>
      </c>
      <c r="E1072" s="20">
        <v>3.8761948185761314E-2</v>
      </c>
      <c r="F1072" s="18">
        <v>3.0843844269916022E-2</v>
      </c>
      <c r="G1072" s="18">
        <v>4.8359864054905666E-2</v>
      </c>
      <c r="H1072" s="20">
        <v>7.55079561261736E-2</v>
      </c>
      <c r="I1072" s="18">
        <v>6.6118466669695106E-2</v>
      </c>
      <c r="J1072" s="18">
        <v>8.5601034502723147E-2</v>
      </c>
      <c r="K1072" s="136">
        <v>215</v>
      </c>
      <c r="L1072" s="136">
        <v>69</v>
      </c>
      <c r="M1072" s="18">
        <f t="shared" si="86"/>
        <v>-3.6746007940412287E-2</v>
      </c>
      <c r="N1072" s="18">
        <f t="shared" si="89"/>
        <v>3.6746007940412287E-2</v>
      </c>
      <c r="O1072" s="236">
        <f>AVERAGE(N1072:N1078)</f>
        <v>2.9428659477745169E-2</v>
      </c>
      <c r="P1072" s="19" t="str">
        <f t="shared" si="90"/>
        <v>TRUE</v>
      </c>
      <c r="Q1072" s="8" t="b">
        <f t="shared" si="87"/>
        <v>0</v>
      </c>
      <c r="R1072" s="9" t="str">
        <f t="shared" si="88"/>
        <v>TRUE</v>
      </c>
      <c r="T1072" s="2">
        <f>ROWS(T$855:T1072)*4</f>
        <v>872</v>
      </c>
    </row>
    <row r="1073" spans="1:20" x14ac:dyDescent="0.25">
      <c r="A1073" s="231"/>
      <c r="B1073" s="26"/>
      <c r="C1073" s="234"/>
      <c r="D1073" s="29" t="s">
        <v>520</v>
      </c>
      <c r="E1073" s="20">
        <v>0.11044291141402486</v>
      </c>
      <c r="F1073" s="18">
        <v>9.7215487063468331E-2</v>
      </c>
      <c r="G1073" s="18">
        <v>0.12561379086980506</v>
      </c>
      <c r="H1073" s="20">
        <v>0.15231747831273149</v>
      </c>
      <c r="I1073" s="18">
        <v>0.1393743182075087</v>
      </c>
      <c r="J1073" s="18">
        <v>0.16587058915709052</v>
      </c>
      <c r="K1073" s="136">
        <v>413</v>
      </c>
      <c r="L1073" s="136">
        <v>201</v>
      </c>
      <c r="M1073" s="18">
        <f t="shared" si="86"/>
        <v>-4.1874566898706625E-2</v>
      </c>
      <c r="N1073" s="18">
        <f t="shared" si="89"/>
        <v>4.1874566898706625E-2</v>
      </c>
      <c r="O1073" s="237"/>
      <c r="P1073" s="19" t="str">
        <f t="shared" si="90"/>
        <v>TRUE</v>
      </c>
      <c r="Q1073" s="8" t="b">
        <f t="shared" si="87"/>
        <v>0</v>
      </c>
      <c r="R1073" s="9" t="str">
        <f t="shared" si="88"/>
        <v>TRUE</v>
      </c>
      <c r="T1073" s="2">
        <f>ROWS(T$855:T1073)*4</f>
        <v>876</v>
      </c>
    </row>
    <row r="1074" spans="1:20" x14ac:dyDescent="0.25">
      <c r="A1074" s="231"/>
      <c r="B1074" s="26"/>
      <c r="C1074" s="234"/>
      <c r="D1074" s="29" t="s">
        <v>521</v>
      </c>
      <c r="E1074" s="20">
        <v>0.2122834966829602</v>
      </c>
      <c r="F1074" s="18">
        <v>0.19400114006993927</v>
      </c>
      <c r="G1074" s="18">
        <v>0.230967090385926</v>
      </c>
      <c r="H1074" s="20">
        <v>0.23666323001595044</v>
      </c>
      <c r="I1074" s="18">
        <v>0.22114567769465368</v>
      </c>
      <c r="J1074" s="18">
        <v>0.25248184836019849</v>
      </c>
      <c r="K1074" s="136">
        <v>637</v>
      </c>
      <c r="L1074" s="136">
        <v>414</v>
      </c>
      <c r="M1074" s="18">
        <f t="shared" si="86"/>
        <v>-2.4379733332990233E-2</v>
      </c>
      <c r="N1074" s="18">
        <f t="shared" si="89"/>
        <v>2.4379733332990233E-2</v>
      </c>
      <c r="O1074" s="237"/>
      <c r="P1074" s="19" t="str">
        <f t="shared" si="90"/>
        <v/>
      </c>
      <c r="Q1074" s="8" t="b">
        <f t="shared" si="87"/>
        <v>0</v>
      </c>
      <c r="R1074" s="9" t="b">
        <f t="shared" si="88"/>
        <v>0</v>
      </c>
      <c r="T1074" s="2">
        <f>ROWS(T$855:T1074)*4</f>
        <v>880</v>
      </c>
    </row>
    <row r="1075" spans="1:20" x14ac:dyDescent="0.25">
      <c r="A1075" s="231"/>
      <c r="B1075" s="26"/>
      <c r="C1075" s="234"/>
      <c r="D1075" s="29" t="s">
        <v>522</v>
      </c>
      <c r="E1075" s="20">
        <v>0.39607975710438803</v>
      </c>
      <c r="F1075" s="18">
        <v>0.37442220384030783</v>
      </c>
      <c r="G1075" s="18">
        <v>0.41865148465774515</v>
      </c>
      <c r="H1075" s="20">
        <v>0.3662712018819515</v>
      </c>
      <c r="I1075" s="18">
        <v>0.34852374062820801</v>
      </c>
      <c r="J1075" s="18">
        <v>0.38404508870571163</v>
      </c>
      <c r="K1075" s="136">
        <v>1079</v>
      </c>
      <c r="L1075" s="136">
        <v>739</v>
      </c>
      <c r="M1075" s="18">
        <f t="shared" si="86"/>
        <v>2.9808555222436528E-2</v>
      </c>
      <c r="N1075" s="18">
        <f t="shared" si="89"/>
        <v>2.9808555222436528E-2</v>
      </c>
      <c r="O1075" s="237"/>
      <c r="P1075" s="19" t="str">
        <f t="shared" si="90"/>
        <v/>
      </c>
      <c r="Q1075" s="8" t="b">
        <f t="shared" si="87"/>
        <v>0</v>
      </c>
      <c r="R1075" s="9" t="b">
        <f t="shared" si="88"/>
        <v>0</v>
      </c>
      <c r="T1075" s="2">
        <f>ROWS(T$855:T1075)*4</f>
        <v>884</v>
      </c>
    </row>
    <row r="1076" spans="1:20" x14ac:dyDescent="0.25">
      <c r="A1076" s="231"/>
      <c r="B1076" s="26"/>
      <c r="C1076" s="234"/>
      <c r="D1076" s="29" t="s">
        <v>523</v>
      </c>
      <c r="E1076" s="20">
        <v>0.10327070003169773</v>
      </c>
      <c r="F1076" s="18">
        <v>9.0196277656715035E-2</v>
      </c>
      <c r="G1076" s="18">
        <v>0.11773853831587842</v>
      </c>
      <c r="H1076" s="20">
        <v>6.9668202096909576E-2</v>
      </c>
      <c r="I1076" s="18">
        <v>6.0802312402399535E-2</v>
      </c>
      <c r="J1076" s="18">
        <v>7.9597333217486077E-2</v>
      </c>
      <c r="K1076" s="136">
        <v>200</v>
      </c>
      <c r="L1076" s="136">
        <v>209</v>
      </c>
      <c r="M1076" s="18">
        <f t="shared" si="86"/>
        <v>3.3602497934788159E-2</v>
      </c>
      <c r="N1076" s="18">
        <f t="shared" si="89"/>
        <v>3.3602497934788159E-2</v>
      </c>
      <c r="O1076" s="237"/>
      <c r="P1076" s="19" t="str">
        <f t="shared" si="90"/>
        <v>TRUE</v>
      </c>
      <c r="Q1076" s="8" t="str">
        <f t="shared" si="87"/>
        <v>TRUE</v>
      </c>
      <c r="R1076" s="9" t="b">
        <f t="shared" si="88"/>
        <v>0</v>
      </c>
      <c r="T1076" s="2">
        <f>ROWS(T$855:T1076)*4</f>
        <v>888</v>
      </c>
    </row>
    <row r="1077" spans="1:20" x14ac:dyDescent="0.25">
      <c r="A1077" s="231"/>
      <c r="B1077" s="26"/>
      <c r="C1077" s="234"/>
      <c r="D1077" s="29" t="s">
        <v>524</v>
      </c>
      <c r="E1077" s="20">
        <v>6.3123932250856718E-2</v>
      </c>
      <c r="F1077" s="18">
        <v>5.3042463498170885E-2</v>
      </c>
      <c r="G1077" s="18">
        <v>7.5100491488266696E-2</v>
      </c>
      <c r="H1077" s="20">
        <v>4.2828491150100401E-2</v>
      </c>
      <c r="I1077" s="18">
        <v>3.5840510648152191E-2</v>
      </c>
      <c r="J1077" s="18">
        <v>5.0789754878789006E-2</v>
      </c>
      <c r="K1077" s="136">
        <v>124</v>
      </c>
      <c r="L1077" s="136">
        <v>125</v>
      </c>
      <c r="M1077" s="18">
        <f t="shared" si="86"/>
        <v>2.0295441100756317E-2</v>
      </c>
      <c r="N1077" s="18">
        <f t="shared" si="89"/>
        <v>2.0295441100756317E-2</v>
      </c>
      <c r="O1077" s="237"/>
      <c r="P1077" s="19" t="str">
        <f t="shared" si="90"/>
        <v>TRUE</v>
      </c>
      <c r="Q1077" s="8" t="str">
        <f t="shared" si="87"/>
        <v>TRUE</v>
      </c>
      <c r="R1077" s="9" t="b">
        <f t="shared" si="88"/>
        <v>0</v>
      </c>
      <c r="T1077" s="2">
        <f>ROWS(T$855:T1077)*4</f>
        <v>892</v>
      </c>
    </row>
    <row r="1078" spans="1:20" ht="12.75" customHeight="1" x14ac:dyDescent="0.25">
      <c r="A1078" s="231" t="s">
        <v>353</v>
      </c>
      <c r="B1078" s="27"/>
      <c r="C1078" s="235"/>
      <c r="D1078" s="29" t="s">
        <v>525</v>
      </c>
      <c r="E1078" s="20">
        <v>7.6037254330309847E-2</v>
      </c>
      <c r="F1078" s="18">
        <v>6.4340151125595449E-2</v>
      </c>
      <c r="G1078" s="18">
        <v>8.8272334269113184E-2</v>
      </c>
      <c r="H1078" s="20">
        <v>5.6743440416183802E-2</v>
      </c>
      <c r="I1078" s="18">
        <v>4.8581035037974785E-2</v>
      </c>
      <c r="J1078" s="18">
        <v>6.5641430568963099E-2</v>
      </c>
      <c r="K1078" s="136">
        <v>156</v>
      </c>
      <c r="L1078" s="136">
        <v>130</v>
      </c>
      <c r="M1078" s="18">
        <f t="shared" si="86"/>
        <v>1.9293813914126046E-2</v>
      </c>
      <c r="N1078" s="18">
        <f t="shared" si="89"/>
        <v>1.9293813914126046E-2</v>
      </c>
      <c r="O1078" s="237"/>
      <c r="P1078" s="19" t="str">
        <f t="shared" si="90"/>
        <v/>
      </c>
      <c r="Q1078" s="8" t="b">
        <f t="shared" si="87"/>
        <v>0</v>
      </c>
      <c r="R1078" s="9" t="b">
        <f t="shared" si="88"/>
        <v>0</v>
      </c>
      <c r="T1078" s="2">
        <f>ROWS(T$855:T1078)*4</f>
        <v>896</v>
      </c>
    </row>
    <row r="1079" spans="1:20" ht="15" customHeight="1" x14ac:dyDescent="0.25">
      <c r="A1079" s="231" t="s">
        <v>353</v>
      </c>
      <c r="B1079" s="25" t="s">
        <v>1486</v>
      </c>
      <c r="C1079" s="233" t="s">
        <v>1137</v>
      </c>
      <c r="D1079" s="29" t="s">
        <v>519</v>
      </c>
      <c r="E1079" s="20">
        <f>'TEMP SOURCE TAB - RECODES'!I118</f>
        <v>9.8604489420119443E-2</v>
      </c>
      <c r="F1079" s="18">
        <f>'TEMP SOURCE TAB - RECODES'!J118</f>
        <v>8.5598166848468452E-2</v>
      </c>
      <c r="G1079" s="18">
        <f>'TEMP SOURCE TAB - RECODES'!K118</f>
        <v>0.11245592104317115</v>
      </c>
      <c r="H1079" s="20">
        <f>'TEMP SOURCE TAB - RECODES'!D118</f>
        <v>0.16622859403909349</v>
      </c>
      <c r="I1079" s="18">
        <f>'TEMP SOURCE TAB - RECODES'!E118</f>
        <v>0.15269620088563129</v>
      </c>
      <c r="J1079" s="18">
        <f>'TEMP SOURCE TAB - RECODES'!F118</f>
        <v>0.18014081900861545</v>
      </c>
      <c r="K1079" s="132">
        <v>473</v>
      </c>
      <c r="L1079" s="135">
        <v>186.37648486931843</v>
      </c>
      <c r="M1079" s="18">
        <f t="shared" si="86"/>
        <v>-6.7624104618974043E-2</v>
      </c>
      <c r="N1079" s="18">
        <f t="shared" si="89"/>
        <v>6.7624104618974043E-2</v>
      </c>
      <c r="O1079" s="236">
        <f>AVERAGE(N1079:N1084)</f>
        <v>5.3079041965932612E-2</v>
      </c>
      <c r="P1079" s="19" t="str">
        <f t="shared" si="90"/>
        <v>TRUE</v>
      </c>
      <c r="Q1079" s="8" t="b">
        <f t="shared" si="87"/>
        <v>0</v>
      </c>
      <c r="R1079" s="9" t="str">
        <f t="shared" si="88"/>
        <v>TRUE</v>
      </c>
      <c r="T1079" s="2">
        <f>ROWS(T$855:T1079)*4</f>
        <v>900</v>
      </c>
    </row>
    <row r="1080" spans="1:20" x14ac:dyDescent="0.25">
      <c r="A1080" s="231"/>
      <c r="B1080" s="26"/>
      <c r="C1080" s="234"/>
      <c r="D1080" s="29" t="s">
        <v>520</v>
      </c>
      <c r="E1080" s="20">
        <f>'TEMP SOURCE TAB - RECODES'!I119</f>
        <v>0.25836725586812676</v>
      </c>
      <c r="F1080" s="18">
        <f>'TEMP SOURCE TAB - RECODES'!J119</f>
        <v>0.23885102149349108</v>
      </c>
      <c r="G1080" s="18">
        <f>'TEMP SOURCE TAB - RECODES'!K119</f>
        <v>0.27829101106136311</v>
      </c>
      <c r="H1080" s="20">
        <f>'TEMP SOURCE TAB - RECODES'!D119</f>
        <v>0.34998027714695157</v>
      </c>
      <c r="I1080" s="18">
        <f>'TEMP SOURCE TAB - RECODES'!E119</f>
        <v>0.3324292818419024</v>
      </c>
      <c r="J1080" s="18">
        <f>'TEMP SOURCE TAB - RECODES'!F119</f>
        <v>0.36759501304653935</v>
      </c>
      <c r="K1080" s="132">
        <v>1044</v>
      </c>
      <c r="L1080" s="135">
        <v>488.35079657344596</v>
      </c>
      <c r="M1080" s="18">
        <f t="shared" si="86"/>
        <v>-9.1613021278824813E-2</v>
      </c>
      <c r="N1080" s="18">
        <f t="shared" si="89"/>
        <v>9.1613021278824813E-2</v>
      </c>
      <c r="O1080" s="237"/>
      <c r="P1080" s="19" t="str">
        <f t="shared" si="90"/>
        <v>TRUE</v>
      </c>
      <c r="Q1080" s="8" t="b">
        <f t="shared" si="87"/>
        <v>0</v>
      </c>
      <c r="R1080" s="9" t="str">
        <f t="shared" si="88"/>
        <v>TRUE</v>
      </c>
      <c r="T1080" s="2">
        <f>ROWS(T$855:T1080)*4</f>
        <v>904</v>
      </c>
    </row>
    <row r="1081" spans="1:20" x14ac:dyDescent="0.25">
      <c r="A1081" s="231"/>
      <c r="B1081" s="26"/>
      <c r="C1081" s="234"/>
      <c r="D1081" s="29" t="s">
        <v>521</v>
      </c>
      <c r="E1081" s="20">
        <f>'TEMP SOURCE TAB - RECODES'!I120</f>
        <v>0.41460906445240547</v>
      </c>
      <c r="F1081" s="18">
        <f>'TEMP SOURCE TAB - RECODES'!J120</f>
        <v>0.39274697210623016</v>
      </c>
      <c r="G1081" s="18">
        <f>'TEMP SOURCE TAB - RECODES'!K120</f>
        <v>0.4371433353497487</v>
      </c>
      <c r="H1081" s="20">
        <f>'TEMP SOURCE TAB - RECODES'!D120</f>
        <v>0.33762113941662142</v>
      </c>
      <c r="I1081" s="18">
        <f>'TEMP SOURCE TAB - RECODES'!E120</f>
        <v>0.32019855773466666</v>
      </c>
      <c r="J1081" s="18">
        <f>'TEMP SOURCE TAB - RECODES'!F120</f>
        <v>0.35506359126192955</v>
      </c>
      <c r="K1081" s="132">
        <v>929</v>
      </c>
      <c r="L1081" s="135">
        <v>783.66999800953306</v>
      </c>
      <c r="M1081" s="18">
        <f t="shared" si="86"/>
        <v>7.6987925035784055E-2</v>
      </c>
      <c r="N1081" s="18">
        <f t="shared" si="89"/>
        <v>7.6987925035784055E-2</v>
      </c>
      <c r="O1081" s="237"/>
      <c r="P1081" s="19" t="str">
        <f t="shared" si="90"/>
        <v>TRUE</v>
      </c>
      <c r="Q1081" s="8" t="str">
        <f t="shared" si="87"/>
        <v>TRUE</v>
      </c>
      <c r="R1081" s="9" t="b">
        <f t="shared" si="88"/>
        <v>0</v>
      </c>
      <c r="T1081" s="2">
        <f>ROWS(T$855:T1081)*4</f>
        <v>908</v>
      </c>
    </row>
    <row r="1082" spans="1:20" x14ac:dyDescent="0.25">
      <c r="A1082" s="231"/>
      <c r="B1082" s="26"/>
      <c r="C1082" s="234"/>
      <c r="D1082" s="29" t="s">
        <v>1138</v>
      </c>
      <c r="E1082" s="20">
        <f>'TEMP SOURCE TAB - RECODES'!I121</f>
        <v>0.14325244436989631</v>
      </c>
      <c r="F1082" s="18">
        <f>'TEMP SOURCE TAB - RECODES'!J121</f>
        <v>0.12813609600379314</v>
      </c>
      <c r="G1082" s="18">
        <f>'TEMP SOURCE TAB - RECODES'!K121</f>
        <v>0.15972756636288665</v>
      </c>
      <c r="H1082" s="20">
        <f>'TEMP SOURCE TAB - RECODES'!D121</f>
        <v>8.5218686643897743E-2</v>
      </c>
      <c r="I1082" s="18">
        <f>'TEMP SOURCE TAB - RECODES'!E121</f>
        <v>7.545944209423168E-2</v>
      </c>
      <c r="J1082" s="18">
        <f>'TEMP SOURCE TAB - RECODES'!F121</f>
        <v>9.606980035722501E-2</v>
      </c>
      <c r="K1082" s="132">
        <v>221</v>
      </c>
      <c r="L1082" s="135">
        <v>270.76745884098835</v>
      </c>
      <c r="M1082" s="18">
        <f t="shared" si="86"/>
        <v>5.8033757725998572E-2</v>
      </c>
      <c r="N1082" s="18">
        <f t="shared" si="89"/>
        <v>5.8033757725998572E-2</v>
      </c>
      <c r="O1082" s="237"/>
      <c r="P1082" s="19" t="str">
        <f t="shared" si="90"/>
        <v>TRUE</v>
      </c>
      <c r="Q1082" s="8" t="str">
        <f t="shared" si="87"/>
        <v>TRUE</v>
      </c>
      <c r="R1082" s="9" t="b">
        <f t="shared" si="88"/>
        <v>0</v>
      </c>
      <c r="T1082" s="2">
        <f>ROWS(T$855:T1082)*4</f>
        <v>912</v>
      </c>
    </row>
    <row r="1083" spans="1:20" x14ac:dyDescent="0.25">
      <c r="A1083" s="231"/>
      <c r="B1083" s="26"/>
      <c r="C1083" s="234"/>
      <c r="D1083" s="29" t="s">
        <v>523</v>
      </c>
      <c r="E1083" s="20">
        <f>'TEMP SOURCE TAB - RECODES'!I122</f>
        <v>6.0765298238271842E-2</v>
      </c>
      <c r="F1083" s="18">
        <f>'TEMP SOURCE TAB - RECODES'!J122</f>
        <v>5.0735540560784692E-2</v>
      </c>
      <c r="G1083" s="18">
        <f>'TEMP SOURCE TAB - RECODES'!K122</f>
        <v>7.2301000937735727E-2</v>
      </c>
      <c r="H1083" s="20">
        <f>'TEMP SOURCE TAB - RECODES'!D122</f>
        <v>4.3817702420017882E-2</v>
      </c>
      <c r="I1083" s="18">
        <f>'TEMP SOURCE TAB - RECODES'!E122</f>
        <v>3.6814101913561312E-2</v>
      </c>
      <c r="J1083" s="18">
        <f>'TEMP SOURCE TAB - RECODES'!F122</f>
        <v>5.1938642704762117E-2</v>
      </c>
      <c r="K1083" s="132">
        <v>114</v>
      </c>
      <c r="L1083" s="135">
        <v>114.85504112730669</v>
      </c>
      <c r="M1083" s="18">
        <f t="shared" si="86"/>
        <v>1.694759581825396E-2</v>
      </c>
      <c r="N1083" s="18">
        <f t="shared" si="89"/>
        <v>1.694759581825396E-2</v>
      </c>
      <c r="O1083" s="237"/>
      <c r="P1083" s="19" t="str">
        <f t="shared" si="90"/>
        <v/>
      </c>
      <c r="Q1083" s="8" t="b">
        <f t="shared" si="87"/>
        <v>0</v>
      </c>
      <c r="R1083" s="9" t="b">
        <f t="shared" si="88"/>
        <v>0</v>
      </c>
      <c r="T1083" s="2">
        <f>ROWS(T$855:T1083)*4</f>
        <v>916</v>
      </c>
    </row>
    <row r="1084" spans="1:20" x14ac:dyDescent="0.25">
      <c r="A1084" s="231"/>
      <c r="B1084" s="26"/>
      <c r="C1084" s="234"/>
      <c r="D1084" s="29" t="s">
        <v>1139</v>
      </c>
      <c r="E1084" s="20">
        <f>'TEMP SOURCE TAB - RECODES'!I123</f>
        <v>2.440144765117901E-2</v>
      </c>
      <c r="F1084" s="18">
        <f>'TEMP SOURCE TAB - RECODES'!J123</f>
        <v>1.8100154974780736E-2</v>
      </c>
      <c r="G1084" s="18">
        <f>'TEMP SOURCE TAB - RECODES'!K123</f>
        <v>3.2031306871735832E-2</v>
      </c>
      <c r="H1084" s="20">
        <f>'TEMP SOURCE TAB - RECODES'!D123</f>
        <v>1.7133600333418767E-2</v>
      </c>
      <c r="I1084" s="18">
        <f>'TEMP SOURCE TAB - RECODES'!E123</f>
        <v>1.271078805341669E-2</v>
      </c>
      <c r="J1084" s="18">
        <f>'TEMP SOURCE TAB - RECODES'!F123</f>
        <v>2.2272116763213945E-2</v>
      </c>
      <c r="K1084" s="132">
        <v>43</v>
      </c>
      <c r="L1084" s="135">
        <v>46.12220057823734</v>
      </c>
      <c r="M1084" s="18">
        <f t="shared" si="86"/>
        <v>7.2678473177602426E-3</v>
      </c>
      <c r="N1084" s="18">
        <f t="shared" si="89"/>
        <v>7.2678473177602426E-3</v>
      </c>
      <c r="O1084" s="237"/>
      <c r="P1084" s="19" t="str">
        <f t="shared" si="90"/>
        <v/>
      </c>
      <c r="Q1084" s="8" t="b">
        <f t="shared" si="87"/>
        <v>0</v>
      </c>
      <c r="R1084" s="9" t="b">
        <f t="shared" si="88"/>
        <v>0</v>
      </c>
      <c r="T1084" s="2">
        <f>ROWS(T$855:T1084)*4</f>
        <v>920</v>
      </c>
    </row>
    <row r="1085" spans="1:20" ht="15" customHeight="1" x14ac:dyDescent="0.25">
      <c r="A1085" s="231" t="s">
        <v>353</v>
      </c>
      <c r="B1085" s="25" t="s">
        <v>1075</v>
      </c>
      <c r="C1085" s="233" t="s">
        <v>532</v>
      </c>
      <c r="D1085" s="29" t="s">
        <v>519</v>
      </c>
      <c r="E1085" s="20">
        <v>7.234440197297938E-2</v>
      </c>
      <c r="F1085" s="18">
        <v>6.1776255497973331E-2</v>
      </c>
      <c r="G1085" s="18">
        <v>8.5282087384854113E-2</v>
      </c>
      <c r="H1085" s="20">
        <v>0.10939698586394346</v>
      </c>
      <c r="I1085" s="18">
        <v>9.8306802445268987E-2</v>
      </c>
      <c r="J1085" s="18">
        <v>0.12133179217619405</v>
      </c>
      <c r="K1085" s="136">
        <v>310</v>
      </c>
      <c r="L1085" s="136">
        <v>136</v>
      </c>
      <c r="M1085" s="18">
        <f t="shared" si="86"/>
        <v>-3.705258389096408E-2</v>
      </c>
      <c r="N1085" s="18">
        <f t="shared" si="89"/>
        <v>3.705258389096408E-2</v>
      </c>
      <c r="O1085" s="236">
        <f>AVERAGE(N1085:N1091)</f>
        <v>3.1103056522793805E-2</v>
      </c>
      <c r="P1085" s="19" t="str">
        <f t="shared" si="90"/>
        <v>TRUE</v>
      </c>
      <c r="Q1085" s="8" t="b">
        <f t="shared" si="87"/>
        <v>0</v>
      </c>
      <c r="R1085" s="9" t="str">
        <f t="shared" si="88"/>
        <v>TRUE</v>
      </c>
      <c r="T1085" s="2">
        <f>ROWS(T$855:T1085)*4</f>
        <v>924</v>
      </c>
    </row>
    <row r="1086" spans="1:20" x14ac:dyDescent="0.25">
      <c r="A1086" s="231"/>
      <c r="B1086" s="26"/>
      <c r="C1086" s="234"/>
      <c r="D1086" s="29" t="s">
        <v>520</v>
      </c>
      <c r="E1086" s="20">
        <v>0.18439715065408432</v>
      </c>
      <c r="F1086" s="18">
        <v>0.16804184220911503</v>
      </c>
      <c r="G1086" s="18">
        <v>0.20313959983071539</v>
      </c>
      <c r="H1086" s="20">
        <v>0.25620526459289988</v>
      </c>
      <c r="I1086" s="18">
        <v>0.24052536840750627</v>
      </c>
      <c r="J1086" s="18">
        <v>0.2727215935983951</v>
      </c>
      <c r="K1086" s="136">
        <v>714</v>
      </c>
      <c r="L1086" s="136">
        <v>366</v>
      </c>
      <c r="M1086" s="18">
        <f t="shared" si="86"/>
        <v>-7.180811393881556E-2</v>
      </c>
      <c r="N1086" s="18">
        <f t="shared" si="89"/>
        <v>7.180811393881556E-2</v>
      </c>
      <c r="O1086" s="237"/>
      <c r="P1086" s="19" t="str">
        <f t="shared" si="90"/>
        <v>TRUE</v>
      </c>
      <c r="Q1086" s="8" t="b">
        <f t="shared" si="87"/>
        <v>0</v>
      </c>
      <c r="R1086" s="9" t="str">
        <f t="shared" si="88"/>
        <v>TRUE</v>
      </c>
      <c r="T1086" s="2">
        <f>ROWS(T$855:T1086)*4</f>
        <v>928</v>
      </c>
    </row>
    <row r="1087" spans="1:20" x14ac:dyDescent="0.25">
      <c r="A1087" s="231"/>
      <c r="B1087" s="26"/>
      <c r="C1087" s="234"/>
      <c r="D1087" s="29" t="s">
        <v>521</v>
      </c>
      <c r="E1087" s="20">
        <v>0.37234519650012332</v>
      </c>
      <c r="F1087" s="18">
        <v>0.35069781383933268</v>
      </c>
      <c r="G1087" s="18">
        <v>0.39437576684038772</v>
      </c>
      <c r="H1087" s="20">
        <v>0.36000762840729822</v>
      </c>
      <c r="I1087" s="18">
        <v>0.34257320752677112</v>
      </c>
      <c r="J1087" s="18">
        <v>0.37796829387877795</v>
      </c>
      <c r="K1087" s="136">
        <v>1014</v>
      </c>
      <c r="L1087" s="136">
        <v>691</v>
      </c>
      <c r="M1087" s="18">
        <f t="shared" si="86"/>
        <v>1.2337568092825102E-2</v>
      </c>
      <c r="N1087" s="18">
        <f t="shared" si="89"/>
        <v>1.2337568092825102E-2</v>
      </c>
      <c r="O1087" s="237"/>
      <c r="P1087" s="19" t="str">
        <f t="shared" si="90"/>
        <v/>
      </c>
      <c r="Q1087" s="8" t="b">
        <f t="shared" si="87"/>
        <v>0</v>
      </c>
      <c r="R1087" s="9" t="b">
        <f t="shared" si="88"/>
        <v>0</v>
      </c>
      <c r="T1087" s="2">
        <f>ROWS(T$855:T1087)*4</f>
        <v>932</v>
      </c>
    </row>
    <row r="1088" spans="1:20" x14ac:dyDescent="0.25">
      <c r="A1088" s="231"/>
      <c r="B1088" s="26"/>
      <c r="C1088" s="234"/>
      <c r="D1088" s="29" t="s">
        <v>522</v>
      </c>
      <c r="E1088" s="20">
        <v>0.15582812282466976</v>
      </c>
      <c r="F1088" s="18">
        <v>0.13948171762738601</v>
      </c>
      <c r="G1088" s="18">
        <v>0.1722168615182951</v>
      </c>
      <c r="H1088" s="20">
        <v>0.12309324945301431</v>
      </c>
      <c r="I1088" s="18">
        <v>0.11149372711917821</v>
      </c>
      <c r="J1088" s="18">
        <v>0.13573698815247115</v>
      </c>
      <c r="K1088" s="136">
        <v>336</v>
      </c>
      <c r="L1088" s="136">
        <v>292</v>
      </c>
      <c r="M1088" s="18">
        <f t="shared" si="86"/>
        <v>3.2734873371655454E-2</v>
      </c>
      <c r="N1088" s="18">
        <f t="shared" si="89"/>
        <v>3.2734873371655454E-2</v>
      </c>
      <c r="O1088" s="237"/>
      <c r="P1088" s="19" t="str">
        <f t="shared" si="90"/>
        <v>TRUE</v>
      </c>
      <c r="Q1088" s="8" t="str">
        <f t="shared" si="87"/>
        <v>TRUE</v>
      </c>
      <c r="R1088" s="9" t="b">
        <f t="shared" si="88"/>
        <v>0</v>
      </c>
      <c r="T1088" s="2">
        <f>ROWS(T$855:T1088)*4</f>
        <v>936</v>
      </c>
    </row>
    <row r="1089" spans="1:20" x14ac:dyDescent="0.25">
      <c r="A1089" s="231"/>
      <c r="B1089" s="26"/>
      <c r="C1089" s="234"/>
      <c r="D1089" s="29" t="s">
        <v>523</v>
      </c>
      <c r="E1089" s="20">
        <v>0.13210262443022253</v>
      </c>
      <c r="F1089" s="18">
        <v>0.11718792996799018</v>
      </c>
      <c r="G1089" s="18">
        <v>0.14777410139405855</v>
      </c>
      <c r="H1089" s="20">
        <v>0.10586789340689345</v>
      </c>
      <c r="I1089" s="18">
        <v>9.4934480797780094E-2</v>
      </c>
      <c r="J1089" s="18">
        <v>0.11762921036071529</v>
      </c>
      <c r="K1089" s="136">
        <v>312</v>
      </c>
      <c r="L1089" s="136">
        <v>257</v>
      </c>
      <c r="M1089" s="18">
        <f t="shared" si="86"/>
        <v>2.6234731023329072E-2</v>
      </c>
      <c r="N1089" s="18">
        <f t="shared" si="89"/>
        <v>2.6234731023329072E-2</v>
      </c>
      <c r="O1089" s="237"/>
      <c r="P1089" s="19" t="str">
        <f t="shared" si="90"/>
        <v/>
      </c>
      <c r="Q1089" s="8" t="b">
        <f t="shared" si="87"/>
        <v>0</v>
      </c>
      <c r="R1089" s="9" t="b">
        <f t="shared" si="88"/>
        <v>0</v>
      </c>
      <c r="T1089" s="2">
        <f>ROWS(T$855:T1089)*4</f>
        <v>940</v>
      </c>
    </row>
    <row r="1090" spans="1:20" x14ac:dyDescent="0.25">
      <c r="A1090" s="231"/>
      <c r="B1090" s="26"/>
      <c r="C1090" s="234"/>
      <c r="D1090" s="29" t="s">
        <v>524</v>
      </c>
      <c r="E1090" s="20">
        <v>5.3649685209353197E-2</v>
      </c>
      <c r="F1090" s="18">
        <v>4.4210359419617269E-2</v>
      </c>
      <c r="G1090" s="18">
        <v>6.4608838054703854E-2</v>
      </c>
      <c r="H1090" s="20">
        <v>3.0871717166614902E-2</v>
      </c>
      <c r="I1090" s="18">
        <v>2.4906596043246635E-2</v>
      </c>
      <c r="J1090" s="18">
        <v>3.7668860162885953E-2</v>
      </c>
      <c r="K1090" s="136">
        <v>99</v>
      </c>
      <c r="L1090" s="136">
        <v>98</v>
      </c>
      <c r="M1090" s="18">
        <f t="shared" si="86"/>
        <v>2.2777968042738295E-2</v>
      </c>
      <c r="N1090" s="18">
        <f t="shared" si="89"/>
        <v>2.2777968042738295E-2</v>
      </c>
      <c r="O1090" s="237"/>
      <c r="P1090" s="19" t="str">
        <f t="shared" si="90"/>
        <v>TRUE</v>
      </c>
      <c r="Q1090" s="8" t="str">
        <f t="shared" si="87"/>
        <v>TRUE</v>
      </c>
      <c r="R1090" s="9" t="b">
        <f t="shared" si="88"/>
        <v>0</v>
      </c>
      <c r="T1090" s="2">
        <f>ROWS(T$855:T1090)*4</f>
        <v>944</v>
      </c>
    </row>
    <row r="1091" spans="1:20" ht="12.75" customHeight="1" x14ac:dyDescent="0.25">
      <c r="A1091" s="231" t="s">
        <v>353</v>
      </c>
      <c r="B1091" s="27"/>
      <c r="C1091" s="235"/>
      <c r="D1091" s="29" t="s">
        <v>525</v>
      </c>
      <c r="E1091" s="20">
        <v>2.9332818408565622E-2</v>
      </c>
      <c r="F1091" s="18">
        <v>2.2345524460681686E-2</v>
      </c>
      <c r="G1091" s="18">
        <v>3.7612185643169482E-2</v>
      </c>
      <c r="H1091" s="20">
        <v>1.4557261109336549E-2</v>
      </c>
      <c r="I1091" s="18">
        <v>1.0588691165241148E-2</v>
      </c>
      <c r="J1091" s="18">
        <v>1.9441614479755009E-2</v>
      </c>
      <c r="K1091" s="136">
        <v>39</v>
      </c>
      <c r="L1091" s="136">
        <v>51</v>
      </c>
      <c r="M1091" s="18">
        <f t="shared" ref="M1091:M1154" si="91">SUM(E1091-H1091)</f>
        <v>1.4775557299229074E-2</v>
      </c>
      <c r="N1091" s="18">
        <f t="shared" si="89"/>
        <v>1.4775557299229074E-2</v>
      </c>
      <c r="O1091" s="237"/>
      <c r="P1091" s="19" t="str">
        <f t="shared" si="90"/>
        <v>TRUE</v>
      </c>
      <c r="Q1091" s="8" t="str">
        <f t="shared" ref="Q1091:Q1131" si="92">IF(AND($F1091&gt;$J1091,$I1091&lt;$G1091),"TRUE")</f>
        <v>TRUE</v>
      </c>
      <c r="R1091" s="9" t="b">
        <f t="shared" ref="R1091:R1131" si="93">IF($I1091&gt;$G1091, "TRUE")</f>
        <v>0</v>
      </c>
      <c r="T1091" s="2">
        <f>ROWS(T$855:T1091)*4</f>
        <v>948</v>
      </c>
    </row>
    <row r="1092" spans="1:20" ht="15" customHeight="1" x14ac:dyDescent="0.25">
      <c r="A1092" s="231" t="s">
        <v>353</v>
      </c>
      <c r="B1092" s="25" t="s">
        <v>1487</v>
      </c>
      <c r="C1092" s="233" t="s">
        <v>1176</v>
      </c>
      <c r="D1092" s="29" t="s">
        <v>519</v>
      </c>
      <c r="E1092" s="20">
        <f>'TEMP SOURCE TAB - RECODES'!I124</f>
        <v>9.1665591454479556E-2</v>
      </c>
      <c r="F1092" s="18">
        <f>'TEMP SOURCE TAB - RECODES'!J124</f>
        <v>7.9115869096361563E-2</v>
      </c>
      <c r="G1092" s="18">
        <f>'TEMP SOURCE TAB - RECODES'!K124</f>
        <v>0.10510530343406765</v>
      </c>
      <c r="H1092" s="20">
        <f>'TEMP SOURCE TAB - RECODES'!D124</f>
        <v>0.16466930338078314</v>
      </c>
      <c r="I1092" s="18">
        <f>'TEMP SOURCE TAB - RECODES'!E124</f>
        <v>0.1513282252646497</v>
      </c>
      <c r="J1092" s="18">
        <f>'TEMP SOURCE TAB - RECODES'!F124</f>
        <v>0.1786788344415482</v>
      </c>
      <c r="K1092" s="132">
        <v>485</v>
      </c>
      <c r="L1092" s="135">
        <v>173.33810460648223</v>
      </c>
      <c r="M1092" s="18">
        <f t="shared" si="91"/>
        <v>-7.3003711926303588E-2</v>
      </c>
      <c r="N1092" s="18">
        <f t="shared" si="89"/>
        <v>7.3003711926303588E-2</v>
      </c>
      <c r="O1092" s="236">
        <f>AVERAGE(N1092:N1097)</f>
        <v>5.5206496719745153E-2</v>
      </c>
      <c r="P1092" s="19" t="str">
        <f t="shared" si="90"/>
        <v>TRUE</v>
      </c>
      <c r="Q1092" s="8" t="b">
        <f t="shared" si="92"/>
        <v>0</v>
      </c>
      <c r="R1092" s="9" t="str">
        <f t="shared" si="93"/>
        <v>TRUE</v>
      </c>
      <c r="T1092" s="2">
        <f>ROWS(T$855:T1092)*4</f>
        <v>952</v>
      </c>
    </row>
    <row r="1093" spans="1:20" x14ac:dyDescent="0.25">
      <c r="A1093" s="231"/>
      <c r="B1093" s="26"/>
      <c r="C1093" s="234"/>
      <c r="D1093" s="29" t="s">
        <v>520</v>
      </c>
      <c r="E1093" s="20">
        <f>'TEMP SOURCE TAB - RECODES'!I125</f>
        <v>0.26458565311363536</v>
      </c>
      <c r="F1093" s="18">
        <f>'TEMP SOURCE TAB - RECODES'!J125</f>
        <v>0.24490401144275484</v>
      </c>
      <c r="G1093" s="18">
        <f>'TEMP SOURCE TAB - RECODES'!K125</f>
        <v>0.2846372542401634</v>
      </c>
      <c r="H1093" s="20">
        <f>'TEMP SOURCE TAB - RECODES'!D125</f>
        <v>0.35720143134656829</v>
      </c>
      <c r="I1093" s="18">
        <f>'TEMP SOURCE TAB - RECODES'!E125</f>
        <v>0.33977399889283061</v>
      </c>
      <c r="J1093" s="18">
        <f>'TEMP SOURCE TAB - RECODES'!F125</f>
        <v>0.37510758348014983</v>
      </c>
      <c r="K1093" s="132">
        <v>1018</v>
      </c>
      <c r="L1093" s="135">
        <v>500.32705717674725</v>
      </c>
      <c r="M1093" s="18">
        <f t="shared" si="91"/>
        <v>-9.2615778232932933E-2</v>
      </c>
      <c r="N1093" s="18">
        <f t="shared" si="89"/>
        <v>9.2615778232932933E-2</v>
      </c>
      <c r="O1093" s="237"/>
      <c r="P1093" s="19" t="str">
        <f t="shared" si="90"/>
        <v>TRUE</v>
      </c>
      <c r="Q1093" s="8" t="b">
        <f t="shared" si="92"/>
        <v>0</v>
      </c>
      <c r="R1093" s="9" t="str">
        <f t="shared" si="93"/>
        <v>TRUE</v>
      </c>
      <c r="T1093" s="2">
        <f>ROWS(T$855:T1093)*4</f>
        <v>956</v>
      </c>
    </row>
    <row r="1094" spans="1:20" x14ac:dyDescent="0.25">
      <c r="A1094" s="231"/>
      <c r="B1094" s="26"/>
      <c r="C1094" s="234"/>
      <c r="D1094" s="29" t="s">
        <v>521</v>
      </c>
      <c r="E1094" s="20">
        <f>'TEMP SOURCE TAB - RECODES'!I126</f>
        <v>0.35861688922639845</v>
      </c>
      <c r="F1094" s="18">
        <f>'TEMP SOURCE TAB - RECODES'!J126</f>
        <v>0.33715492265855429</v>
      </c>
      <c r="G1094" s="18">
        <f>'TEMP SOURCE TAB - RECODES'!K126</f>
        <v>0.38035864047204371</v>
      </c>
      <c r="H1094" s="20">
        <f>'TEMP SOURCE TAB - RECODES'!D126</f>
        <v>0.30456888070656996</v>
      </c>
      <c r="I1094" s="18">
        <f>'TEMP SOURCE TAB - RECODES'!E126</f>
        <v>0.28776587792609948</v>
      </c>
      <c r="J1094" s="18">
        <f>'TEMP SOURCE TAB - RECODES'!F126</f>
        <v>0.32169971136305042</v>
      </c>
      <c r="K1094" s="132">
        <v>859</v>
      </c>
      <c r="L1094" s="135">
        <v>678.13855637691347</v>
      </c>
      <c r="M1094" s="18">
        <f t="shared" si="91"/>
        <v>5.4048008519828494E-2</v>
      </c>
      <c r="N1094" s="18">
        <f t="shared" si="89"/>
        <v>5.4048008519828494E-2</v>
      </c>
      <c r="O1094" s="237"/>
      <c r="P1094" s="19" t="str">
        <f t="shared" si="90"/>
        <v>TRUE</v>
      </c>
      <c r="Q1094" s="8" t="str">
        <f t="shared" si="92"/>
        <v>TRUE</v>
      </c>
      <c r="R1094" s="9" t="b">
        <f t="shared" si="93"/>
        <v>0</v>
      </c>
      <c r="T1094" s="2">
        <f>ROWS(T$855:T1094)*4</f>
        <v>960</v>
      </c>
    </row>
    <row r="1095" spans="1:20" ht="12.75" customHeight="1" x14ac:dyDescent="0.25">
      <c r="A1095" s="231"/>
      <c r="B1095" s="26"/>
      <c r="C1095" s="234"/>
      <c r="D1095" s="29" t="s">
        <v>1138</v>
      </c>
      <c r="E1095" s="20">
        <f>'TEMP SOURCE TAB - RECODES'!I127</f>
        <v>0.1718003494184849</v>
      </c>
      <c r="F1095" s="18">
        <f>'TEMP SOURCE TAB - RECODES'!J127</f>
        <v>0.15537107184326188</v>
      </c>
      <c r="G1095" s="18">
        <f>'TEMP SOURCE TAB - RECODES'!K127</f>
        <v>0.18936593017739731</v>
      </c>
      <c r="H1095" s="20">
        <f>'TEMP SOURCE TAB - RECODES'!D127</f>
        <v>0.11886407216111429</v>
      </c>
      <c r="I1095" s="18">
        <f>'TEMP SOURCE TAB - RECODES'!E127</f>
        <v>0.10743058957497727</v>
      </c>
      <c r="J1095" s="18">
        <f>'TEMP SOURCE TAB - RECODES'!F127</f>
        <v>0.13131024285041115</v>
      </c>
      <c r="K1095" s="132">
        <v>321</v>
      </c>
      <c r="L1095" s="135">
        <v>324.87159539814706</v>
      </c>
      <c r="M1095" s="18">
        <f t="shared" si="91"/>
        <v>5.2936277257370615E-2</v>
      </c>
      <c r="N1095" s="18">
        <f t="shared" si="89"/>
        <v>5.2936277257370615E-2</v>
      </c>
      <c r="O1095" s="237"/>
      <c r="P1095" s="19" t="str">
        <f t="shared" si="90"/>
        <v>TRUE</v>
      </c>
      <c r="Q1095" s="8" t="str">
        <f t="shared" si="92"/>
        <v>TRUE</v>
      </c>
      <c r="R1095" s="9" t="b">
        <f t="shared" si="93"/>
        <v>0</v>
      </c>
      <c r="T1095" s="2">
        <f>ROWS(T$855:T1095)*4</f>
        <v>964</v>
      </c>
    </row>
    <row r="1096" spans="1:20" x14ac:dyDescent="0.25">
      <c r="A1096" s="231"/>
      <c r="B1096" s="26"/>
      <c r="C1096" s="234"/>
      <c r="D1096" s="29" t="s">
        <v>523</v>
      </c>
      <c r="E1096" s="20">
        <f>'TEMP SOURCE TAB - RECODES'!I128</f>
        <v>7.8122782131771484E-2</v>
      </c>
      <c r="F1096" s="18">
        <f>'TEMP SOURCE TAB - RECODES'!J128</f>
        <v>6.6802041862665432E-2</v>
      </c>
      <c r="G1096" s="18">
        <f>'TEMP SOURCE TAB - RECODES'!K128</f>
        <v>9.1018462681686577E-2</v>
      </c>
      <c r="H1096" s="20">
        <f>'TEMP SOURCE TAB - RECODES'!D128</f>
        <v>3.5116789235426722E-2</v>
      </c>
      <c r="I1096" s="18">
        <f>'TEMP SOURCE TAB - RECODES'!E128</f>
        <v>2.8742172589517775E-2</v>
      </c>
      <c r="J1096" s="18">
        <f>'TEMP SOURCE TAB - RECODES'!F128</f>
        <v>4.2323228480748314E-2</v>
      </c>
      <c r="K1096" s="132">
        <v>95</v>
      </c>
      <c r="L1096" s="135">
        <v>147.72887804941627</v>
      </c>
      <c r="M1096" s="18">
        <f t="shared" si="91"/>
        <v>4.3005992896344762E-2</v>
      </c>
      <c r="N1096" s="18">
        <f t="shared" si="89"/>
        <v>4.3005992896344762E-2</v>
      </c>
      <c r="O1096" s="237"/>
      <c r="P1096" s="19" t="str">
        <f t="shared" si="90"/>
        <v>TRUE</v>
      </c>
      <c r="Q1096" s="8" t="str">
        <f t="shared" si="92"/>
        <v>TRUE</v>
      </c>
      <c r="R1096" s="9" t="b">
        <f t="shared" si="93"/>
        <v>0</v>
      </c>
      <c r="T1096" s="2">
        <f>ROWS(T$855:T1096)*4</f>
        <v>968</v>
      </c>
    </row>
    <row r="1097" spans="1:20" x14ac:dyDescent="0.25">
      <c r="A1097" s="231"/>
      <c r="B1097" s="26"/>
      <c r="C1097" s="234"/>
      <c r="D1097" s="29" t="s">
        <v>1139</v>
      </c>
      <c r="E1097" s="20">
        <f>'TEMP SOURCE TAB - RECODES'!I129</f>
        <v>3.5208734655229029E-2</v>
      </c>
      <c r="F1097" s="18">
        <f>'TEMP SOURCE TAB - RECODES'!J129</f>
        <v>2.7796039256665264E-2</v>
      </c>
      <c r="G1097" s="18">
        <f>'TEMP SOURCE TAB - RECODES'!K129</f>
        <v>4.4485942132087786E-2</v>
      </c>
      <c r="H1097" s="20">
        <f>'TEMP SOURCE TAB - RECODES'!D129</f>
        <v>1.9579523169538503E-2</v>
      </c>
      <c r="I1097" s="18">
        <f>'TEMP SOURCE TAB - RECODES'!E129</f>
        <v>1.4858986378154471E-2</v>
      </c>
      <c r="J1097" s="18">
        <f>'TEMP SOURCE TAB - RECODES'!F129</f>
        <v>2.507647434965754E-2</v>
      </c>
      <c r="K1097" s="132">
        <v>46</v>
      </c>
      <c r="L1097" s="135">
        <v>66.579130008239531</v>
      </c>
      <c r="M1097" s="18">
        <f t="shared" si="91"/>
        <v>1.5629211485690526E-2</v>
      </c>
      <c r="N1097" s="18">
        <f t="shared" si="89"/>
        <v>1.5629211485690526E-2</v>
      </c>
      <c r="O1097" s="237"/>
      <c r="P1097" s="19" t="str">
        <f t="shared" si="90"/>
        <v>TRUE</v>
      </c>
      <c r="Q1097" s="8" t="str">
        <f t="shared" si="92"/>
        <v>TRUE</v>
      </c>
      <c r="R1097" s="9" t="b">
        <f t="shared" si="93"/>
        <v>0</v>
      </c>
      <c r="T1097" s="2">
        <f>ROWS(T$855:T1097)*4</f>
        <v>972</v>
      </c>
    </row>
    <row r="1098" spans="1:20" ht="15" customHeight="1" x14ac:dyDescent="0.25">
      <c r="A1098" s="231" t="s">
        <v>353</v>
      </c>
      <c r="B1098" s="25" t="s">
        <v>1076</v>
      </c>
      <c r="C1098" s="233" t="s">
        <v>534</v>
      </c>
      <c r="D1098" s="29" t="s">
        <v>519</v>
      </c>
      <c r="E1098" s="20">
        <v>7.7763751296689984E-2</v>
      </c>
      <c r="F1098" s="18">
        <v>6.6809057505983371E-2</v>
      </c>
      <c r="G1098" s="18">
        <v>9.1122886947121243E-2</v>
      </c>
      <c r="H1098" s="20">
        <v>0.1413466889313309</v>
      </c>
      <c r="I1098" s="18">
        <v>0.12881197733776992</v>
      </c>
      <c r="J1098" s="18">
        <v>0.15450073672491937</v>
      </c>
      <c r="K1098" s="136">
        <v>406</v>
      </c>
      <c r="L1098" s="136">
        <v>157</v>
      </c>
      <c r="M1098" s="18">
        <f t="shared" si="91"/>
        <v>-6.3582937634640915E-2</v>
      </c>
      <c r="N1098" s="18">
        <f t="shared" si="89"/>
        <v>6.3582937634640915E-2</v>
      </c>
      <c r="O1098" s="236">
        <f>AVERAGE(N1098:N1104)</f>
        <v>4.2613046102473739E-2</v>
      </c>
      <c r="P1098" s="19" t="str">
        <f t="shared" si="90"/>
        <v>TRUE</v>
      </c>
      <c r="Q1098" s="8" t="b">
        <f t="shared" si="92"/>
        <v>0</v>
      </c>
      <c r="R1098" s="9" t="str">
        <f t="shared" si="93"/>
        <v>TRUE</v>
      </c>
      <c r="T1098" s="2">
        <f>ROWS(T$855:T1098)*4</f>
        <v>976</v>
      </c>
    </row>
    <row r="1099" spans="1:20" x14ac:dyDescent="0.25">
      <c r="A1099" s="231"/>
      <c r="B1099" s="26"/>
      <c r="C1099" s="234"/>
      <c r="D1099" s="29" t="s">
        <v>520</v>
      </c>
      <c r="E1099" s="20">
        <v>0.1821740694796273</v>
      </c>
      <c r="F1099" s="18">
        <v>0.16523938640816738</v>
      </c>
      <c r="G1099" s="18">
        <v>0.20015106658063697</v>
      </c>
      <c r="H1099" s="20">
        <v>0.25962278158969848</v>
      </c>
      <c r="I1099" s="18">
        <v>0.24364411082325077</v>
      </c>
      <c r="J1099" s="18">
        <v>0.27597026045538575</v>
      </c>
      <c r="K1099" s="136">
        <v>728</v>
      </c>
      <c r="L1099" s="136">
        <v>326</v>
      </c>
      <c r="M1099" s="18">
        <f t="shared" si="91"/>
        <v>-7.7448712110071177E-2</v>
      </c>
      <c r="N1099" s="18">
        <f t="shared" si="89"/>
        <v>7.7448712110071177E-2</v>
      </c>
      <c r="O1099" s="237"/>
      <c r="P1099" s="19" t="str">
        <f t="shared" si="90"/>
        <v>TRUE</v>
      </c>
      <c r="Q1099" s="8" t="b">
        <f t="shared" si="92"/>
        <v>0</v>
      </c>
      <c r="R1099" s="9" t="str">
        <f t="shared" si="93"/>
        <v>TRUE</v>
      </c>
      <c r="T1099" s="2">
        <f>ROWS(T$855:T1099)*4</f>
        <v>980</v>
      </c>
    </row>
    <row r="1100" spans="1:20" x14ac:dyDescent="0.25">
      <c r="A1100" s="231"/>
      <c r="B1100" s="26"/>
      <c r="C1100" s="234"/>
      <c r="D1100" s="29" t="s">
        <v>521</v>
      </c>
      <c r="E1100" s="20">
        <v>0.29197630328277346</v>
      </c>
      <c r="F1100" s="18">
        <v>0.27171894671445229</v>
      </c>
      <c r="G1100" s="18">
        <v>0.31283258697279093</v>
      </c>
      <c r="H1100" s="20">
        <v>0.30009031489672044</v>
      </c>
      <c r="I1100" s="18">
        <v>0.2832402452035982</v>
      </c>
      <c r="J1100" s="18">
        <v>0.31702797543777217</v>
      </c>
      <c r="K1100" s="136">
        <v>824</v>
      </c>
      <c r="L1100" s="136">
        <v>548</v>
      </c>
      <c r="M1100" s="18">
        <f t="shared" si="91"/>
        <v>-8.1140116139469809E-3</v>
      </c>
      <c r="N1100" s="18">
        <f t="shared" si="89"/>
        <v>8.1140116139469809E-3</v>
      </c>
      <c r="O1100" s="237"/>
      <c r="P1100" s="19" t="str">
        <f t="shared" si="90"/>
        <v/>
      </c>
      <c r="Q1100" s="8" t="b">
        <f t="shared" si="92"/>
        <v>0</v>
      </c>
      <c r="R1100" s="9" t="b">
        <f t="shared" si="93"/>
        <v>0</v>
      </c>
      <c r="T1100" s="2">
        <f>ROWS(T$855:T1100)*4</f>
        <v>984</v>
      </c>
    </row>
    <row r="1101" spans="1:20" ht="12.75" customHeight="1" x14ac:dyDescent="0.25">
      <c r="A1101" s="231"/>
      <c r="B1101" s="26"/>
      <c r="C1101" s="234"/>
      <c r="D1101" s="29" t="s">
        <v>522</v>
      </c>
      <c r="E1101" s="20">
        <v>0.27429392462834334</v>
      </c>
      <c r="F1101" s="18">
        <v>0.25454712742954605</v>
      </c>
      <c r="G1101" s="18">
        <v>0.29489608193297734</v>
      </c>
      <c r="H1101" s="20">
        <v>0.20260766493405499</v>
      </c>
      <c r="I1101" s="18">
        <v>0.18803582735044061</v>
      </c>
      <c r="J1101" s="18">
        <v>0.21767266317305142</v>
      </c>
      <c r="K1101" s="136">
        <v>584</v>
      </c>
      <c r="L1101" s="136">
        <v>535</v>
      </c>
      <c r="M1101" s="18">
        <f t="shared" si="91"/>
        <v>7.1686259694288351E-2</v>
      </c>
      <c r="N1101" s="18">
        <f t="shared" si="89"/>
        <v>7.1686259694288351E-2</v>
      </c>
      <c r="O1101" s="237"/>
      <c r="P1101" s="19" t="str">
        <f t="shared" si="90"/>
        <v>TRUE</v>
      </c>
      <c r="Q1101" s="8" t="str">
        <f t="shared" si="92"/>
        <v>TRUE</v>
      </c>
      <c r="R1101" s="9" t="b">
        <f t="shared" si="93"/>
        <v>0</v>
      </c>
      <c r="T1101" s="2">
        <f>ROWS(T$855:T1101)*4</f>
        <v>988</v>
      </c>
    </row>
    <row r="1102" spans="1:20" x14ac:dyDescent="0.25">
      <c r="A1102" s="231"/>
      <c r="B1102" s="26"/>
      <c r="C1102" s="234"/>
      <c r="D1102" s="29" t="s">
        <v>523</v>
      </c>
      <c r="E1102" s="20">
        <v>9.7661018087426166E-2</v>
      </c>
      <c r="F1102" s="18">
        <v>8.4197447869731643E-2</v>
      </c>
      <c r="G1102" s="18">
        <v>0.11097068335183746</v>
      </c>
      <c r="H1102" s="20">
        <v>5.7431665882994559E-2</v>
      </c>
      <c r="I1102" s="18">
        <v>4.923870814437694E-2</v>
      </c>
      <c r="J1102" s="18">
        <v>6.63987408251977E-2</v>
      </c>
      <c r="K1102" s="136">
        <v>171</v>
      </c>
      <c r="L1102" s="136">
        <v>184</v>
      </c>
      <c r="M1102" s="18">
        <f t="shared" si="91"/>
        <v>4.0229352204431607E-2</v>
      </c>
      <c r="N1102" s="18">
        <f t="shared" si="89"/>
        <v>4.0229352204431607E-2</v>
      </c>
      <c r="O1102" s="237"/>
      <c r="P1102" s="19" t="str">
        <f t="shared" si="90"/>
        <v>TRUE</v>
      </c>
      <c r="Q1102" s="8" t="str">
        <f t="shared" si="92"/>
        <v>TRUE</v>
      </c>
      <c r="R1102" s="9" t="b">
        <f t="shared" si="93"/>
        <v>0</v>
      </c>
      <c r="T1102" s="2">
        <f>ROWS(T$855:T1102)*4</f>
        <v>992</v>
      </c>
    </row>
    <row r="1103" spans="1:20" x14ac:dyDescent="0.25">
      <c r="A1103" s="231"/>
      <c r="B1103" s="26"/>
      <c r="C1103" s="234"/>
      <c r="D1103" s="29" t="s">
        <v>524</v>
      </c>
      <c r="E1103" s="20">
        <v>4.3091375894879845E-2</v>
      </c>
      <c r="F1103" s="18">
        <v>3.4654522625324855E-2</v>
      </c>
      <c r="G1103" s="18">
        <v>5.3060390215914917E-2</v>
      </c>
      <c r="H1103" s="20">
        <v>2.5666647400491668E-2</v>
      </c>
      <c r="I1103" s="18">
        <v>2.0158324170999213E-2</v>
      </c>
      <c r="J1103" s="18">
        <v>3.1804669622966575E-2</v>
      </c>
      <c r="K1103" s="136">
        <v>69</v>
      </c>
      <c r="L1103" s="136">
        <v>82</v>
      </c>
      <c r="M1103" s="18">
        <f t="shared" si="91"/>
        <v>1.7424728494388177E-2</v>
      </c>
      <c r="N1103" s="18">
        <f t="shared" ref="N1103:N1166" si="94">ABS(M1103)</f>
        <v>1.7424728494388177E-2</v>
      </c>
      <c r="O1103" s="237"/>
      <c r="P1103" s="19" t="str">
        <f t="shared" si="90"/>
        <v>TRUE</v>
      </c>
      <c r="Q1103" s="8" t="str">
        <f t="shared" si="92"/>
        <v>TRUE</v>
      </c>
      <c r="R1103" s="9" t="b">
        <f t="shared" si="93"/>
        <v>0</v>
      </c>
      <c r="T1103" s="2">
        <f>ROWS(T$855:T1103)*4</f>
        <v>996</v>
      </c>
    </row>
    <row r="1104" spans="1:20" x14ac:dyDescent="0.25">
      <c r="A1104" s="231" t="s">
        <v>353</v>
      </c>
      <c r="B1104" s="27"/>
      <c r="C1104" s="235"/>
      <c r="D1104" s="29" t="s">
        <v>525</v>
      </c>
      <c r="E1104" s="20">
        <v>3.303955733025836E-2</v>
      </c>
      <c r="F1104" s="18">
        <v>2.5651391546453711E-2</v>
      </c>
      <c r="G1104" s="18">
        <v>4.1849369463020307E-2</v>
      </c>
      <c r="H1104" s="20">
        <v>1.3234236364709408E-2</v>
      </c>
      <c r="I1104" s="18">
        <v>9.3902949472496645E-3</v>
      </c>
      <c r="J1104" s="18">
        <v>1.7809925193978282E-2</v>
      </c>
      <c r="K1104" s="136">
        <v>42</v>
      </c>
      <c r="L1104" s="136">
        <v>56</v>
      </c>
      <c r="M1104" s="18">
        <f t="shared" si="91"/>
        <v>1.9805320965548951E-2</v>
      </c>
      <c r="N1104" s="18">
        <f t="shared" si="94"/>
        <v>1.9805320965548951E-2</v>
      </c>
      <c r="O1104" s="237"/>
      <c r="P1104" s="19" t="str">
        <f t="shared" si="90"/>
        <v>TRUE</v>
      </c>
      <c r="Q1104" s="8" t="str">
        <f t="shared" si="92"/>
        <v>TRUE</v>
      </c>
      <c r="R1104" s="9" t="b">
        <f t="shared" si="93"/>
        <v>0</v>
      </c>
      <c r="T1104" s="2">
        <f>ROWS(T$855:T1104)*4</f>
        <v>1000</v>
      </c>
    </row>
    <row r="1105" spans="1:20" ht="12.75" customHeight="1" x14ac:dyDescent="0.25">
      <c r="A1105" s="231" t="s">
        <v>353</v>
      </c>
      <c r="B1105" s="25" t="s">
        <v>1488</v>
      </c>
      <c r="C1105" s="233" t="s">
        <v>1140</v>
      </c>
      <c r="D1105" s="29" t="s">
        <v>519</v>
      </c>
      <c r="E1105" s="20">
        <f>'TEMP SOURCE TAB - RECODES'!I130</f>
        <v>0.2112336935832117</v>
      </c>
      <c r="F1105" s="18">
        <f>'TEMP SOURCE TAB - RECODES'!J130</f>
        <v>0.19316329432097515</v>
      </c>
      <c r="G1105" s="18">
        <f>'TEMP SOURCE TAB - RECODES'!K130</f>
        <v>0.22994292427472129</v>
      </c>
      <c r="H1105" s="20">
        <f>'TEMP SOURCE TAB - RECODES'!D130</f>
        <v>0.27437925033604704</v>
      </c>
      <c r="I1105" s="18">
        <f>'TEMP SOURCE TAB - RECODES'!E130</f>
        <v>0.25821271666258722</v>
      </c>
      <c r="J1105" s="18">
        <f>'TEMP SOURCE TAB - RECODES'!F130</f>
        <v>0.29111623098269079</v>
      </c>
      <c r="K1105" s="132">
        <v>775</v>
      </c>
      <c r="L1105" s="135">
        <v>399.22105560344517</v>
      </c>
      <c r="M1105" s="18">
        <f t="shared" si="91"/>
        <v>-6.3145556752835341E-2</v>
      </c>
      <c r="N1105" s="18">
        <f t="shared" si="94"/>
        <v>6.3145556752835341E-2</v>
      </c>
      <c r="O1105" s="236">
        <f>AVERAGE(N1105:N1110)</f>
        <v>4.5914848768217019E-2</v>
      </c>
      <c r="P1105" s="19" t="str">
        <f t="shared" si="90"/>
        <v>TRUE</v>
      </c>
      <c r="Q1105" s="8" t="b">
        <f t="shared" si="92"/>
        <v>0</v>
      </c>
      <c r="R1105" s="9" t="str">
        <f t="shared" si="93"/>
        <v>TRUE</v>
      </c>
      <c r="T1105" s="2">
        <f>ROWS(T$855:T1105)*4</f>
        <v>1004</v>
      </c>
    </row>
    <row r="1106" spans="1:20" x14ac:dyDescent="0.25">
      <c r="A1106" s="231"/>
      <c r="B1106" s="26"/>
      <c r="C1106" s="234"/>
      <c r="D1106" s="29" t="s">
        <v>520</v>
      </c>
      <c r="E1106" s="20">
        <f>'TEMP SOURCE TAB - RECODES'!I131</f>
        <v>0.37323259892110533</v>
      </c>
      <c r="F1106" s="18">
        <f>'TEMP SOURCE TAB - RECODES'!J131</f>
        <v>0.35142096231944026</v>
      </c>
      <c r="G1106" s="18">
        <f>'TEMP SOURCE TAB - RECODES'!K131</f>
        <v>0.39499937026536891</v>
      </c>
      <c r="H1106" s="20">
        <f>'TEMP SOURCE TAB - RECODES'!D131</f>
        <v>0.44783158847292204</v>
      </c>
      <c r="I1106" s="18">
        <f>'TEMP SOURCE TAB - RECODES'!E131</f>
        <v>0.42966645986177548</v>
      </c>
      <c r="J1106" s="18">
        <f>'TEMP SOURCE TAB - RECODES'!F131</f>
        <v>0.46633252979440754</v>
      </c>
      <c r="K1106" s="132">
        <v>1255</v>
      </c>
      <c r="L1106" s="135">
        <v>705.39083798297622</v>
      </c>
      <c r="M1106" s="18">
        <f t="shared" si="91"/>
        <v>-7.4598989551816708E-2</v>
      </c>
      <c r="N1106" s="18">
        <f t="shared" si="94"/>
        <v>7.4598989551816708E-2</v>
      </c>
      <c r="O1106" s="237"/>
      <c r="P1106" s="19" t="str">
        <f t="shared" si="90"/>
        <v>TRUE</v>
      </c>
      <c r="Q1106" s="8" t="b">
        <f t="shared" si="92"/>
        <v>0</v>
      </c>
      <c r="R1106" s="9" t="str">
        <f t="shared" si="93"/>
        <v>TRUE</v>
      </c>
      <c r="T1106" s="2">
        <f>ROWS(T$855:T1106)*4</f>
        <v>1008</v>
      </c>
    </row>
    <row r="1107" spans="1:20" x14ac:dyDescent="0.25">
      <c r="A1107" s="231"/>
      <c r="B1107" s="26"/>
      <c r="C1107" s="234"/>
      <c r="D1107" s="29" t="s">
        <v>521</v>
      </c>
      <c r="E1107" s="20">
        <f>'TEMP SOURCE TAB - RECODES'!I132</f>
        <v>0.28861365441326647</v>
      </c>
      <c r="F1107" s="18">
        <f>'TEMP SOURCE TAB - RECODES'!J132</f>
        <v>0.26827236999517862</v>
      </c>
      <c r="G1107" s="18">
        <f>'TEMP SOURCE TAB - RECODES'!K132</f>
        <v>0.30909484135051224</v>
      </c>
      <c r="H1107" s="20">
        <f>'TEMP SOURCE TAB - RECODES'!D132</f>
        <v>0.19728396648307292</v>
      </c>
      <c r="I1107" s="18">
        <f>'TEMP SOURCE TAB - RECODES'!E132</f>
        <v>0.18287651699438939</v>
      </c>
      <c r="J1107" s="18">
        <f>'TEMP SOURCE TAB - RECODES'!F132</f>
        <v>0.21221962385770488</v>
      </c>
      <c r="K1107" s="132">
        <v>562</v>
      </c>
      <c r="L1107" s="135">
        <v>545.46528928181169</v>
      </c>
      <c r="M1107" s="18">
        <f t="shared" si="91"/>
        <v>9.1329687930193554E-2</v>
      </c>
      <c r="N1107" s="18">
        <f t="shared" si="94"/>
        <v>9.1329687930193554E-2</v>
      </c>
      <c r="O1107" s="237"/>
      <c r="P1107" s="19" t="str">
        <f t="shared" si="90"/>
        <v>TRUE</v>
      </c>
      <c r="Q1107" s="8" t="str">
        <f t="shared" si="92"/>
        <v>TRUE</v>
      </c>
      <c r="R1107" s="9" t="b">
        <f t="shared" si="93"/>
        <v>0</v>
      </c>
      <c r="T1107" s="2">
        <f>ROWS(T$855:T1107)*4</f>
        <v>1012</v>
      </c>
    </row>
    <row r="1108" spans="1:20" x14ac:dyDescent="0.25">
      <c r="A1108" s="231"/>
      <c r="B1108" s="26"/>
      <c r="C1108" s="234"/>
      <c r="D1108" s="29" t="s">
        <v>1138</v>
      </c>
      <c r="E1108" s="20">
        <f>'TEMP SOURCE TAB - RECODES'!I133</f>
        <v>9.1756364394945319E-2</v>
      </c>
      <c r="F1108" s="18">
        <f>'TEMP SOURCE TAB - RECODES'!J133</f>
        <v>7.9158007446225698E-2</v>
      </c>
      <c r="G1108" s="18">
        <f>'TEMP SOURCE TAB - RECODES'!K133</f>
        <v>0.10516048798749476</v>
      </c>
      <c r="H1108" s="20">
        <f>'TEMP SOURCE TAB - RECODES'!D133</f>
        <v>5.7489972670271811E-2</v>
      </c>
      <c r="I1108" s="18">
        <f>'TEMP SOURCE TAB - RECODES'!E133</f>
        <v>4.923870814437694E-2</v>
      </c>
      <c r="J1108" s="18">
        <f>'TEMP SOURCE TAB - RECODES'!F133</f>
        <v>6.63987408251977E-2</v>
      </c>
      <c r="K1108" s="132">
        <v>164</v>
      </c>
      <c r="L1108" s="135">
        <v>173.41491326834318</v>
      </c>
      <c r="M1108" s="18">
        <f t="shared" si="91"/>
        <v>3.4266391724673509E-2</v>
      </c>
      <c r="N1108" s="18">
        <f t="shared" si="94"/>
        <v>3.4266391724673509E-2</v>
      </c>
      <c r="O1108" s="237"/>
      <c r="P1108" s="19" t="str">
        <f t="shared" si="90"/>
        <v>TRUE</v>
      </c>
      <c r="Q1108" s="8" t="str">
        <f t="shared" si="92"/>
        <v>TRUE</v>
      </c>
      <c r="R1108" s="9" t="b">
        <f t="shared" si="93"/>
        <v>0</v>
      </c>
      <c r="T1108" s="2">
        <f>ROWS(T$855:T1108)*4</f>
        <v>1016</v>
      </c>
    </row>
    <row r="1109" spans="1:20" ht="12.75" customHeight="1" x14ac:dyDescent="0.25">
      <c r="A1109" s="231" t="s">
        <v>353</v>
      </c>
      <c r="B1109" s="26"/>
      <c r="C1109" s="234"/>
      <c r="D1109" s="29" t="s">
        <v>523</v>
      </c>
      <c r="E1109" s="20">
        <f>'TEMP SOURCE TAB - RECODES'!I134</f>
        <v>1.9522012063653938E-2</v>
      </c>
      <c r="F1109" s="18">
        <f>'TEMP SOURCE TAB - RECODES'!J134</f>
        <v>1.4043223857261316E-2</v>
      </c>
      <c r="G1109" s="18">
        <f>'TEMP SOURCE TAB - RECODES'!K134</f>
        <v>2.6578623519690092E-2</v>
      </c>
      <c r="H1109" s="20">
        <f>'TEMP SOURCE TAB - RECODES'!D134</f>
        <v>1.6065840370404011E-2</v>
      </c>
      <c r="I1109" s="18">
        <f>'TEMP SOURCE TAB - RECODES'!E134</f>
        <v>1.1797783212512387E-2</v>
      </c>
      <c r="J1109" s="18">
        <f>'TEMP SOURCE TAB - RECODES'!F134</f>
        <v>2.1062585572469761E-2</v>
      </c>
      <c r="K1109" s="132">
        <v>44</v>
      </c>
      <c r="L1109" s="135">
        <v>36.895620823317977</v>
      </c>
      <c r="M1109" s="18">
        <f t="shared" si="91"/>
        <v>3.4561716932499272E-3</v>
      </c>
      <c r="N1109" s="18">
        <f t="shared" si="94"/>
        <v>3.4561716932499272E-3</v>
      </c>
      <c r="O1109" s="237"/>
      <c r="P1109" s="19" t="str">
        <f t="shared" si="90"/>
        <v/>
      </c>
      <c r="Q1109" s="8" t="b">
        <f t="shared" si="92"/>
        <v>0</v>
      </c>
      <c r="R1109" s="9" t="b">
        <f t="shared" si="93"/>
        <v>0</v>
      </c>
      <c r="T1109" s="2">
        <f>ROWS(T$855:T1109)*4</f>
        <v>1020</v>
      </c>
    </row>
    <row r="1110" spans="1:20" x14ac:dyDescent="0.25">
      <c r="A1110" s="231"/>
      <c r="B1110" s="26"/>
      <c r="C1110" s="234"/>
      <c r="D1110" s="29" t="s">
        <v>1139</v>
      </c>
      <c r="E1110" s="20">
        <f>'TEMP SOURCE TAB - RECODES'!I135</f>
        <v>1.5641676623815989E-2</v>
      </c>
      <c r="F1110" s="18">
        <f>'TEMP SOURCE TAB - RECODES'!J135</f>
        <v>1.0952482489015274E-2</v>
      </c>
      <c r="G1110" s="18">
        <f>'TEMP SOURCE TAB - RECODES'!K135</f>
        <v>2.2272841925513376E-2</v>
      </c>
      <c r="H1110" s="20">
        <f>'TEMP SOURCE TAB - RECODES'!D135</f>
        <v>6.9493816672829035E-3</v>
      </c>
      <c r="I1110" s="18">
        <f>'TEMP SOURCE TAB - RECODES'!E135</f>
        <v>4.469789960406141E-3</v>
      </c>
      <c r="J1110" s="18">
        <f>'TEMP SOURCE TAB - RECODES'!F135</f>
        <v>1.0702007769432975E-2</v>
      </c>
      <c r="K1110" s="132">
        <v>24</v>
      </c>
      <c r="L1110" s="135">
        <v>29.56198202682873</v>
      </c>
      <c r="M1110" s="18">
        <f t="shared" si="91"/>
        <v>8.6922949565330851E-3</v>
      </c>
      <c r="N1110" s="18">
        <f t="shared" si="94"/>
        <v>8.6922949565330851E-3</v>
      </c>
      <c r="O1110" s="237"/>
      <c r="P1110" s="19" t="str">
        <f t="shared" si="90"/>
        <v>TRUE</v>
      </c>
      <c r="Q1110" s="8" t="str">
        <f t="shared" si="92"/>
        <v>TRUE</v>
      </c>
      <c r="R1110" s="9" t="b">
        <f t="shared" si="93"/>
        <v>0</v>
      </c>
      <c r="T1110" s="2">
        <f>ROWS(T$855:T1110)*4</f>
        <v>1024</v>
      </c>
    </row>
    <row r="1111" spans="1:20" ht="15" customHeight="1" x14ac:dyDescent="0.25">
      <c r="A1111" s="231" t="s">
        <v>353</v>
      </c>
      <c r="B1111" s="25" t="s">
        <v>1077</v>
      </c>
      <c r="C1111" s="233" t="s">
        <v>535</v>
      </c>
      <c r="D1111" s="29" t="s">
        <v>519</v>
      </c>
      <c r="E1111" s="20">
        <v>0.16800273313500103</v>
      </c>
      <c r="F1111" s="18">
        <v>0.15186164347263759</v>
      </c>
      <c r="G1111" s="18">
        <v>0.18568813691412056</v>
      </c>
      <c r="H1111" s="20">
        <v>0.22077378174492387</v>
      </c>
      <c r="I1111" s="18">
        <v>0.20560675909808934</v>
      </c>
      <c r="J1111" s="18">
        <v>0.2361837195055605</v>
      </c>
      <c r="K1111" s="136">
        <v>625</v>
      </c>
      <c r="L1111" s="136">
        <v>327</v>
      </c>
      <c r="M1111" s="18">
        <f t="shared" si="91"/>
        <v>-5.2771048609922849E-2</v>
      </c>
      <c r="N1111" s="18">
        <f t="shared" si="94"/>
        <v>5.2771048609922849E-2</v>
      </c>
      <c r="O1111" s="236">
        <f>AVERAGE(N1111:N1117)</f>
        <v>3.4358420015608272E-2</v>
      </c>
      <c r="P1111" s="19" t="str">
        <f t="shared" si="90"/>
        <v>TRUE</v>
      </c>
      <c r="Q1111" s="8" t="b">
        <f t="shared" si="92"/>
        <v>0</v>
      </c>
      <c r="R1111" s="9" t="str">
        <f t="shared" si="93"/>
        <v>TRUE</v>
      </c>
      <c r="T1111" s="2">
        <f>ROWS(T$855:T1111)*4</f>
        <v>1028</v>
      </c>
    </row>
    <row r="1112" spans="1:20" ht="12.75" customHeight="1" x14ac:dyDescent="0.25">
      <c r="A1112" s="231" t="s">
        <v>353</v>
      </c>
      <c r="B1112" s="26"/>
      <c r="C1112" s="234"/>
      <c r="D1112" s="29" t="s">
        <v>520</v>
      </c>
      <c r="E1112" s="20">
        <v>0.18257684365670834</v>
      </c>
      <c r="F1112" s="18">
        <v>0.16617432941251781</v>
      </c>
      <c r="G1112" s="18">
        <v>0.20114850583452226</v>
      </c>
      <c r="H1112" s="20">
        <v>0.2319082525255434</v>
      </c>
      <c r="I1112" s="18">
        <v>0.21665342845504726</v>
      </c>
      <c r="J1112" s="18">
        <v>0.24777672840770537</v>
      </c>
      <c r="K1112" s="136">
        <v>661</v>
      </c>
      <c r="L1112" s="136">
        <v>359</v>
      </c>
      <c r="M1112" s="18">
        <f t="shared" si="91"/>
        <v>-4.9331408868835053E-2</v>
      </c>
      <c r="N1112" s="18">
        <f t="shared" si="94"/>
        <v>4.9331408868835053E-2</v>
      </c>
      <c r="O1112" s="237"/>
      <c r="P1112" s="19" t="str">
        <f t="shared" si="90"/>
        <v>TRUE</v>
      </c>
      <c r="Q1112" s="8" t="b">
        <f t="shared" si="92"/>
        <v>0</v>
      </c>
      <c r="R1112" s="9" t="str">
        <f t="shared" si="93"/>
        <v>TRUE</v>
      </c>
      <c r="T1112" s="2">
        <f>ROWS(T$855:T1112)*4</f>
        <v>1032</v>
      </c>
    </row>
    <row r="1113" spans="1:20" x14ac:dyDescent="0.25">
      <c r="A1113" s="231"/>
      <c r="B1113" s="26"/>
      <c r="C1113" s="234"/>
      <c r="D1113" s="29" t="s">
        <v>521</v>
      </c>
      <c r="E1113" s="20">
        <v>0.17468714937095173</v>
      </c>
      <c r="F1113" s="18">
        <v>0.1585011514630536</v>
      </c>
      <c r="G1113" s="18">
        <v>0.19287183335685357</v>
      </c>
      <c r="H1113" s="20">
        <v>0.19283916194682352</v>
      </c>
      <c r="I1113" s="18">
        <v>0.17875203210761159</v>
      </c>
      <c r="J1113" s="18">
        <v>0.20785422891882388</v>
      </c>
      <c r="K1113" s="136">
        <v>508</v>
      </c>
      <c r="L1113" s="136">
        <v>350</v>
      </c>
      <c r="M1113" s="18">
        <f t="shared" si="91"/>
        <v>-1.815201257587179E-2</v>
      </c>
      <c r="N1113" s="18">
        <f t="shared" si="94"/>
        <v>1.815201257587179E-2</v>
      </c>
      <c r="O1113" s="237"/>
      <c r="P1113" s="19" t="str">
        <f t="shared" si="90"/>
        <v/>
      </c>
      <c r="Q1113" s="8" t="b">
        <f t="shared" si="92"/>
        <v>0</v>
      </c>
      <c r="R1113" s="9" t="b">
        <f t="shared" si="93"/>
        <v>0</v>
      </c>
      <c r="T1113" s="2">
        <f>ROWS(T$855:T1113)*4</f>
        <v>1036</v>
      </c>
    </row>
    <row r="1114" spans="1:20" x14ac:dyDescent="0.25">
      <c r="A1114" s="231"/>
      <c r="B1114" s="26"/>
      <c r="C1114" s="234"/>
      <c r="D1114" s="29" t="s">
        <v>522</v>
      </c>
      <c r="E1114" s="20">
        <v>0.29296837479788573</v>
      </c>
      <c r="F1114" s="18">
        <v>0.27261359918012912</v>
      </c>
      <c r="G1114" s="18">
        <v>0.3137537966904691</v>
      </c>
      <c r="H1114" s="20">
        <v>0.24803022134654601</v>
      </c>
      <c r="I1114" s="18">
        <v>0.23221425436520476</v>
      </c>
      <c r="J1114" s="18">
        <v>0.26405294948140901</v>
      </c>
      <c r="K1114" s="136">
        <v>737</v>
      </c>
      <c r="L1114" s="136">
        <v>552</v>
      </c>
      <c r="M1114" s="18">
        <f t="shared" si="91"/>
        <v>4.4938153451339724E-2</v>
      </c>
      <c r="N1114" s="18">
        <f t="shared" si="94"/>
        <v>4.4938153451339724E-2</v>
      </c>
      <c r="O1114" s="237"/>
      <c r="P1114" s="19" t="str">
        <f t="shared" si="90"/>
        <v>TRUE</v>
      </c>
      <c r="Q1114" s="8" t="str">
        <f t="shared" si="92"/>
        <v>TRUE</v>
      </c>
      <c r="R1114" s="9" t="b">
        <f t="shared" si="93"/>
        <v>0</v>
      </c>
      <c r="T1114" s="2">
        <f>ROWS(T$855:T1114)*4</f>
        <v>1040</v>
      </c>
    </row>
    <row r="1115" spans="1:20" x14ac:dyDescent="0.25">
      <c r="A1115" s="231"/>
      <c r="B1115" s="26"/>
      <c r="C1115" s="234"/>
      <c r="D1115" s="29" t="s">
        <v>523</v>
      </c>
      <c r="E1115" s="20">
        <v>7.1482666221694094E-2</v>
      </c>
      <c r="F1115" s="18">
        <v>6.0366637252796285E-2</v>
      </c>
      <c r="G1115" s="18">
        <v>8.3658097272013898E-2</v>
      </c>
      <c r="H1115" s="20">
        <v>4.8943447586535883E-2</v>
      </c>
      <c r="I1115" s="18">
        <v>4.1372825329752949E-2</v>
      </c>
      <c r="J1115" s="18">
        <v>5.7284816191383703E-2</v>
      </c>
      <c r="K1115" s="136">
        <v>128</v>
      </c>
      <c r="L1115" s="136">
        <v>121</v>
      </c>
      <c r="M1115" s="18">
        <f t="shared" si="91"/>
        <v>2.2539218635158211E-2</v>
      </c>
      <c r="N1115" s="18">
        <f t="shared" si="94"/>
        <v>2.2539218635158211E-2</v>
      </c>
      <c r="O1115" s="237"/>
      <c r="P1115" s="19" t="str">
        <f t="shared" si="90"/>
        <v>TRUE</v>
      </c>
      <c r="Q1115" s="8" t="str">
        <f t="shared" si="92"/>
        <v>TRUE</v>
      </c>
      <c r="R1115" s="9" t="b">
        <f t="shared" si="93"/>
        <v>0</v>
      </c>
      <c r="T1115" s="2">
        <f>ROWS(T$855:T1115)*4</f>
        <v>1044</v>
      </c>
    </row>
    <row r="1116" spans="1:20" ht="12.75" customHeight="1" x14ac:dyDescent="0.25">
      <c r="A1116" s="231" t="s">
        <v>353</v>
      </c>
      <c r="B1116" s="26"/>
      <c r="C1116" s="234"/>
      <c r="D1116" s="29" t="s">
        <v>524</v>
      </c>
      <c r="E1116" s="20">
        <v>4.8784482617712073E-2</v>
      </c>
      <c r="F1116" s="18">
        <v>3.8949678108965768E-2</v>
      </c>
      <c r="G1116" s="18">
        <v>5.8288593137527316E-2</v>
      </c>
      <c r="H1116" s="20">
        <v>2.6201366836582876E-2</v>
      </c>
      <c r="I1116" s="18">
        <v>2.0788004079376813E-2</v>
      </c>
      <c r="J1116" s="18">
        <v>3.2589987392543929E-2</v>
      </c>
      <c r="K1116" s="136">
        <v>75</v>
      </c>
      <c r="L1116" s="136">
        <v>82</v>
      </c>
      <c r="M1116" s="18">
        <f t="shared" si="91"/>
        <v>2.2583115781129197E-2</v>
      </c>
      <c r="N1116" s="18">
        <f t="shared" si="94"/>
        <v>2.2583115781129197E-2</v>
      </c>
      <c r="O1116" s="237"/>
      <c r="P1116" s="19" t="str">
        <f t="shared" si="90"/>
        <v>TRUE</v>
      </c>
      <c r="Q1116" s="8" t="str">
        <f t="shared" si="92"/>
        <v>TRUE</v>
      </c>
      <c r="R1116" s="9" t="b">
        <f t="shared" si="93"/>
        <v>0</v>
      </c>
      <c r="T1116" s="2">
        <f>ROWS(T$855:T1116)*4</f>
        <v>1048</v>
      </c>
    </row>
    <row r="1117" spans="1:20" x14ac:dyDescent="0.25">
      <c r="A1117" s="231"/>
      <c r="B1117" s="27"/>
      <c r="C1117" s="235"/>
      <c r="D1117" s="29" t="s">
        <v>525</v>
      </c>
      <c r="E1117" s="20">
        <v>6.1497750200045768E-2</v>
      </c>
      <c r="F1117" s="18">
        <v>5.1061435301942328E-2</v>
      </c>
      <c r="G1117" s="18">
        <v>7.2760078446383214E-2</v>
      </c>
      <c r="H1117" s="20">
        <v>3.1303768013044693E-2</v>
      </c>
      <c r="I1117" s="18">
        <v>2.5225083983596436E-2</v>
      </c>
      <c r="J1117" s="18">
        <v>3.8057868324399502E-2</v>
      </c>
      <c r="K1117" s="136">
        <v>90</v>
      </c>
      <c r="L1117" s="136">
        <v>97</v>
      </c>
      <c r="M1117" s="18">
        <f t="shared" si="91"/>
        <v>3.0193982187001076E-2</v>
      </c>
      <c r="N1117" s="18">
        <f t="shared" si="94"/>
        <v>3.0193982187001076E-2</v>
      </c>
      <c r="O1117" s="237"/>
      <c r="P1117" s="19" t="str">
        <f t="shared" si="90"/>
        <v>TRUE</v>
      </c>
      <c r="Q1117" s="8" t="str">
        <f t="shared" si="92"/>
        <v>TRUE</v>
      </c>
      <c r="R1117" s="9" t="b">
        <f t="shared" si="93"/>
        <v>0</v>
      </c>
      <c r="T1117" s="2">
        <f>ROWS(T$855:T1117)*4</f>
        <v>1052</v>
      </c>
    </row>
    <row r="1118" spans="1:20" x14ac:dyDescent="0.25">
      <c r="A1118" s="231" t="s">
        <v>353</v>
      </c>
      <c r="B1118" s="25" t="s">
        <v>1078</v>
      </c>
      <c r="C1118" s="233" t="s">
        <v>536</v>
      </c>
      <c r="D1118" s="29" t="s">
        <v>519</v>
      </c>
      <c r="E1118" s="20">
        <v>7.2123259518989458E-2</v>
      </c>
      <c r="F1118" s="18">
        <v>6.2234725787082938E-2</v>
      </c>
      <c r="G1118" s="18">
        <v>8.5807189053557456E-2</v>
      </c>
      <c r="H1118" s="20">
        <v>0.16322773519871622</v>
      </c>
      <c r="I1118" s="18">
        <v>0.14996061175080483</v>
      </c>
      <c r="J1118" s="18">
        <v>0.17721648775212817</v>
      </c>
      <c r="K1118" s="136">
        <v>465</v>
      </c>
      <c r="L1118" s="136">
        <v>154</v>
      </c>
      <c r="M1118" s="18">
        <f t="shared" si="91"/>
        <v>-9.1104475679726765E-2</v>
      </c>
      <c r="N1118" s="18">
        <f t="shared" si="94"/>
        <v>9.1104475679726765E-2</v>
      </c>
      <c r="O1118" s="236">
        <f>AVERAGE(N1118:N1124)</f>
        <v>4.3140260001147769E-2</v>
      </c>
      <c r="P1118" s="19" t="str">
        <f t="shared" si="90"/>
        <v>TRUE</v>
      </c>
      <c r="Q1118" s="8" t="b">
        <f t="shared" si="92"/>
        <v>0</v>
      </c>
      <c r="R1118" s="9" t="str">
        <f t="shared" si="93"/>
        <v>TRUE</v>
      </c>
      <c r="T1118" s="2">
        <f>ROWS(T$855:T1118)*4</f>
        <v>1056</v>
      </c>
    </row>
    <row r="1119" spans="1:20" x14ac:dyDescent="0.25">
      <c r="A1119" s="231"/>
      <c r="B1119" s="26"/>
      <c r="C1119" s="234"/>
      <c r="D1119" s="29" t="s">
        <v>520</v>
      </c>
      <c r="E1119" s="20">
        <v>0.3278666159062954</v>
      </c>
      <c r="F1119" s="18">
        <v>0.30603322851653492</v>
      </c>
      <c r="G1119" s="18">
        <v>0.34840633756515949</v>
      </c>
      <c r="H1119" s="20">
        <v>0.38775305023058693</v>
      </c>
      <c r="I1119" s="18">
        <v>0.36990002390750043</v>
      </c>
      <c r="J1119" s="18">
        <v>0.40582568783479112</v>
      </c>
      <c r="K1119" s="136">
        <v>1104</v>
      </c>
      <c r="L1119" s="136">
        <v>634</v>
      </c>
      <c r="M1119" s="18">
        <f t="shared" si="91"/>
        <v>-5.9886434324291526E-2</v>
      </c>
      <c r="N1119" s="18">
        <f t="shared" si="94"/>
        <v>5.9886434324291526E-2</v>
      </c>
      <c r="O1119" s="237"/>
      <c r="P1119" s="19" t="str">
        <f t="shared" si="90"/>
        <v>TRUE</v>
      </c>
      <c r="Q1119" s="8" t="b">
        <f t="shared" si="92"/>
        <v>0</v>
      </c>
      <c r="R1119" s="9" t="str">
        <f t="shared" si="93"/>
        <v>TRUE</v>
      </c>
      <c r="T1119" s="2">
        <f>ROWS(T$855:T1119)*4</f>
        <v>1060</v>
      </c>
    </row>
    <row r="1120" spans="1:20" ht="12.75" customHeight="1" x14ac:dyDescent="0.25">
      <c r="A1120" s="231" t="s">
        <v>353</v>
      </c>
      <c r="B1120" s="26"/>
      <c r="C1120" s="234"/>
      <c r="D1120" s="29" t="s">
        <v>521</v>
      </c>
      <c r="E1120" s="20">
        <v>0.36886630723224384</v>
      </c>
      <c r="F1120" s="18">
        <v>0.34893494691440774</v>
      </c>
      <c r="G1120" s="18">
        <v>0.39255824870295153</v>
      </c>
      <c r="H1120" s="20">
        <v>0.31258367187382219</v>
      </c>
      <c r="I1120" s="18">
        <v>0.29577765700618458</v>
      </c>
      <c r="J1120" s="18">
        <v>0.3299601998338238</v>
      </c>
      <c r="K1120" s="136">
        <v>883</v>
      </c>
      <c r="L1120" s="136">
        <v>698</v>
      </c>
      <c r="M1120" s="18">
        <f t="shared" si="91"/>
        <v>5.6282635358421651E-2</v>
      </c>
      <c r="N1120" s="18">
        <f t="shared" si="94"/>
        <v>5.6282635358421651E-2</v>
      </c>
      <c r="O1120" s="237"/>
      <c r="P1120" s="19" t="str">
        <f t="shared" si="90"/>
        <v>TRUE</v>
      </c>
      <c r="Q1120" s="8" t="str">
        <f t="shared" si="92"/>
        <v>TRUE</v>
      </c>
      <c r="R1120" s="9" t="b">
        <f t="shared" si="93"/>
        <v>0</v>
      </c>
      <c r="T1120" s="2">
        <f>ROWS(T$855:T1120)*4</f>
        <v>1064</v>
      </c>
    </row>
    <row r="1121" spans="1:20" x14ac:dyDescent="0.25">
      <c r="A1121" s="231"/>
      <c r="B1121" s="26"/>
      <c r="C1121" s="234"/>
      <c r="D1121" s="29" t="s">
        <v>522</v>
      </c>
      <c r="E1121" s="20">
        <v>9.737866330060059E-2</v>
      </c>
      <c r="F1121" s="18">
        <v>8.351911956974227E-2</v>
      </c>
      <c r="G1121" s="18">
        <v>0.1101729854084752</v>
      </c>
      <c r="H1121" s="20">
        <v>5.7851802909086404E-2</v>
      </c>
      <c r="I1121" s="18">
        <v>4.956768253516862E-2</v>
      </c>
      <c r="J1121" s="18">
        <v>6.6777258081586965E-2</v>
      </c>
      <c r="K1121" s="136">
        <v>153</v>
      </c>
      <c r="L1121" s="136">
        <v>170</v>
      </c>
      <c r="M1121" s="18">
        <f t="shared" si="91"/>
        <v>3.9526860391514186E-2</v>
      </c>
      <c r="N1121" s="18">
        <f t="shared" si="94"/>
        <v>3.9526860391514186E-2</v>
      </c>
      <c r="O1121" s="237"/>
      <c r="P1121" s="19" t="str">
        <f t="shared" si="90"/>
        <v>TRUE</v>
      </c>
      <c r="Q1121" s="8" t="str">
        <f t="shared" si="92"/>
        <v>TRUE</v>
      </c>
      <c r="R1121" s="9" t="b">
        <f t="shared" si="93"/>
        <v>0</v>
      </c>
      <c r="T1121" s="2">
        <f>ROWS(T$855:T1121)*4</f>
        <v>1068</v>
      </c>
    </row>
    <row r="1122" spans="1:20" x14ac:dyDescent="0.25">
      <c r="A1122" s="231"/>
      <c r="B1122" s="26"/>
      <c r="C1122" s="234"/>
      <c r="D1122" s="29" t="s">
        <v>523</v>
      </c>
      <c r="E1122" s="20">
        <v>8.4889044204562059E-2</v>
      </c>
      <c r="F1122" s="18">
        <v>7.2595216377233249E-2</v>
      </c>
      <c r="G1122" s="18">
        <v>9.7740985759617982E-2</v>
      </c>
      <c r="H1122" s="20">
        <v>4.345320596824391E-2</v>
      </c>
      <c r="I1122" s="18">
        <v>3.6489435596154952E-2</v>
      </c>
      <c r="J1122" s="18">
        <v>5.1555816043785112E-2</v>
      </c>
      <c r="K1122" s="136">
        <v>131</v>
      </c>
      <c r="L1122" s="136">
        <v>145</v>
      </c>
      <c r="M1122" s="18">
        <f t="shared" si="91"/>
        <v>4.1435838236318148E-2</v>
      </c>
      <c r="N1122" s="18">
        <f t="shared" si="94"/>
        <v>4.1435838236318148E-2</v>
      </c>
      <c r="O1122" s="237"/>
      <c r="P1122" s="19" t="str">
        <f t="shared" si="90"/>
        <v>TRUE</v>
      </c>
      <c r="Q1122" s="8" t="str">
        <f t="shared" si="92"/>
        <v>TRUE</v>
      </c>
      <c r="R1122" s="9" t="b">
        <f t="shared" si="93"/>
        <v>0</v>
      </c>
      <c r="T1122" s="2">
        <f>ROWS(T$855:T1122)*4</f>
        <v>1072</v>
      </c>
    </row>
    <row r="1123" spans="1:20" x14ac:dyDescent="0.25">
      <c r="A1123" s="231"/>
      <c r="B1123" s="26"/>
      <c r="C1123" s="234"/>
      <c r="D1123" s="29" t="s">
        <v>524</v>
      </c>
      <c r="E1123" s="20">
        <v>3.4907641049080305E-2</v>
      </c>
      <c r="F1123" s="18">
        <v>2.7003713562657169E-2</v>
      </c>
      <c r="G1123" s="18">
        <v>4.3538665339408651E-2</v>
      </c>
      <c r="H1123" s="20">
        <v>2.4935253187279797E-2</v>
      </c>
      <c r="I1123" s="18">
        <v>1.9529816458882524E-2</v>
      </c>
      <c r="J1123" s="18">
        <v>3.10181786289766E-2</v>
      </c>
      <c r="K1123" s="136">
        <v>65</v>
      </c>
      <c r="L1123" s="136">
        <v>64</v>
      </c>
      <c r="M1123" s="18">
        <f t="shared" si="91"/>
        <v>9.9723878618005087E-3</v>
      </c>
      <c r="N1123" s="18">
        <f t="shared" si="94"/>
        <v>9.9723878618005087E-3</v>
      </c>
      <c r="O1123" s="237"/>
      <c r="P1123" s="19" t="str">
        <f t="shared" si="90"/>
        <v/>
      </c>
      <c r="Q1123" s="8" t="b">
        <f t="shared" si="92"/>
        <v>0</v>
      </c>
      <c r="R1123" s="9" t="b">
        <f t="shared" si="93"/>
        <v>0</v>
      </c>
      <c r="T1123" s="2">
        <f>ROWS(T$855:T1123)*4</f>
        <v>1076</v>
      </c>
    </row>
    <row r="1124" spans="1:20" ht="12.75" customHeight="1" x14ac:dyDescent="0.25">
      <c r="A1124" s="231" t="s">
        <v>353</v>
      </c>
      <c r="B1124" s="27"/>
      <c r="C1124" s="235"/>
      <c r="D1124" s="29" t="s">
        <v>525</v>
      </c>
      <c r="E1124" s="20">
        <v>1.3968468788227011E-2</v>
      </c>
      <c r="F1124" s="18">
        <v>9.2641416632732732E-3</v>
      </c>
      <c r="G1124" s="18">
        <v>1.9873031756052817E-2</v>
      </c>
      <c r="H1124" s="20">
        <v>1.0195280632265387E-2</v>
      </c>
      <c r="I1124" s="18">
        <v>7.0331028616642897E-3</v>
      </c>
      <c r="J1124" s="18">
        <v>1.4506842355593297E-2</v>
      </c>
      <c r="K1124" s="136">
        <v>23</v>
      </c>
      <c r="L1124" s="136">
        <v>27</v>
      </c>
      <c r="M1124" s="18">
        <f t="shared" si="91"/>
        <v>3.7731881559616241E-3</v>
      </c>
      <c r="N1124" s="18">
        <f t="shared" si="94"/>
        <v>3.7731881559616241E-3</v>
      </c>
      <c r="O1124" s="237"/>
      <c r="P1124" s="19" t="str">
        <f t="shared" si="90"/>
        <v/>
      </c>
      <c r="Q1124" s="8" t="b">
        <f t="shared" si="92"/>
        <v>0</v>
      </c>
      <c r="R1124" s="9" t="b">
        <f t="shared" si="93"/>
        <v>0</v>
      </c>
      <c r="T1124" s="2">
        <f>ROWS(T$855:T1124)*4</f>
        <v>1080</v>
      </c>
    </row>
    <row r="1125" spans="1:20" ht="15" customHeight="1" x14ac:dyDescent="0.25">
      <c r="A1125" s="231" t="s">
        <v>353</v>
      </c>
      <c r="B1125" s="25" t="s">
        <v>1079</v>
      </c>
      <c r="C1125" s="233" t="s">
        <v>537</v>
      </c>
      <c r="D1125" s="28" t="s">
        <v>538</v>
      </c>
      <c r="E1125" s="20">
        <v>0.19437199954910875</v>
      </c>
      <c r="F1125" s="18">
        <v>0.17754620510110203</v>
      </c>
      <c r="G1125" s="18">
        <v>0.2133775821883177</v>
      </c>
      <c r="H1125" s="20">
        <v>0.28620654821468</v>
      </c>
      <c r="I1125" s="18">
        <v>0.26967563051878168</v>
      </c>
      <c r="J1125" s="18">
        <v>0.30300048402569957</v>
      </c>
      <c r="K1125" s="136">
        <v>804</v>
      </c>
      <c r="L1125" s="136">
        <v>384</v>
      </c>
      <c r="M1125" s="18">
        <f t="shared" si="91"/>
        <v>-9.1834548665571253E-2</v>
      </c>
      <c r="N1125" s="18">
        <f t="shared" si="94"/>
        <v>9.1834548665571253E-2</v>
      </c>
      <c r="O1125" s="236">
        <f>AVERAGE(N1125:N1128)</f>
        <v>4.5917274332785335E-2</v>
      </c>
      <c r="P1125" s="19" t="str">
        <f t="shared" si="90"/>
        <v>TRUE</v>
      </c>
      <c r="Q1125" s="8" t="b">
        <f t="shared" si="92"/>
        <v>0</v>
      </c>
      <c r="R1125" s="9" t="str">
        <f t="shared" si="93"/>
        <v>TRUE</v>
      </c>
      <c r="T1125" s="2">
        <f>ROWS(T$855:T1125)*4</f>
        <v>1084</v>
      </c>
    </row>
    <row r="1126" spans="1:20" x14ac:dyDescent="0.25">
      <c r="A1126" s="231"/>
      <c r="B1126" s="26"/>
      <c r="C1126" s="234"/>
      <c r="D1126" s="28" t="s">
        <v>539</v>
      </c>
      <c r="E1126" s="20">
        <v>0.55350572056179814</v>
      </c>
      <c r="F1126" s="18">
        <v>0.53045068938000872</v>
      </c>
      <c r="G1126" s="18">
        <v>0.57540621492695676</v>
      </c>
      <c r="H1126" s="20">
        <v>0.52258123071119333</v>
      </c>
      <c r="I1126" s="18">
        <v>0.5042254576720725</v>
      </c>
      <c r="J1126" s="18">
        <v>0.54105389381986857</v>
      </c>
      <c r="K1126" s="136">
        <v>1476</v>
      </c>
      <c r="L1126" s="136">
        <v>1039</v>
      </c>
      <c r="M1126" s="18">
        <f t="shared" si="91"/>
        <v>3.0924489850604808E-2</v>
      </c>
      <c r="N1126" s="18">
        <f t="shared" si="94"/>
        <v>3.0924489850604808E-2</v>
      </c>
      <c r="O1126" s="237"/>
      <c r="P1126" s="19" t="str">
        <f t="shared" si="90"/>
        <v/>
      </c>
      <c r="Q1126" s="8" t="b">
        <f t="shared" si="92"/>
        <v>0</v>
      </c>
      <c r="R1126" s="9" t="b">
        <f t="shared" si="93"/>
        <v>0</v>
      </c>
      <c r="T1126" s="2">
        <f>ROWS(T$855:T1126)*4</f>
        <v>1088</v>
      </c>
    </row>
    <row r="1127" spans="1:20" x14ac:dyDescent="0.25">
      <c r="A1127" s="231"/>
      <c r="B1127" s="26"/>
      <c r="C1127" s="234"/>
      <c r="D1127" s="28" t="s">
        <v>540</v>
      </c>
      <c r="E1127" s="20">
        <v>0.20727063783946131</v>
      </c>
      <c r="F1127" s="18">
        <v>0.18885360157798156</v>
      </c>
      <c r="G1127" s="18">
        <v>0.22547574066554532</v>
      </c>
      <c r="H1127" s="20">
        <v>0.16023164789702926</v>
      </c>
      <c r="I1127" s="18">
        <v>0.14688482505840664</v>
      </c>
      <c r="J1127" s="18">
        <v>0.17392486392943815</v>
      </c>
      <c r="K1127" s="136">
        <v>448</v>
      </c>
      <c r="L1127" s="136">
        <v>386</v>
      </c>
      <c r="M1127" s="18">
        <f t="shared" si="91"/>
        <v>4.7038989942432052E-2</v>
      </c>
      <c r="N1127" s="18">
        <f t="shared" si="94"/>
        <v>4.7038989942432052E-2</v>
      </c>
      <c r="O1127" s="237"/>
      <c r="P1127" s="19" t="str">
        <f t="shared" si="90"/>
        <v>TRUE</v>
      </c>
      <c r="Q1127" s="8" t="str">
        <f t="shared" si="92"/>
        <v>TRUE</v>
      </c>
      <c r="R1127" s="9" t="b">
        <f t="shared" si="93"/>
        <v>0</v>
      </c>
      <c r="T1127" s="2">
        <f>ROWS(T$855:T1127)*4</f>
        <v>1092</v>
      </c>
    </row>
    <row r="1128" spans="1:20" ht="12.75" customHeight="1" x14ac:dyDescent="0.25">
      <c r="A1128" s="231" t="s">
        <v>353</v>
      </c>
      <c r="B1128" s="27"/>
      <c r="C1128" s="235"/>
      <c r="D1128" s="28" t="s">
        <v>541</v>
      </c>
      <c r="E1128" s="20">
        <v>4.4851642049630928E-2</v>
      </c>
      <c r="F1128" s="18">
        <v>3.6089994473238754E-2</v>
      </c>
      <c r="G1128" s="18">
        <v>5.4816615268352804E-2</v>
      </c>
      <c r="H1128" s="20">
        <v>3.0980573177097692E-2</v>
      </c>
      <c r="I1128" s="18">
        <v>2.4906596043246635E-2</v>
      </c>
      <c r="J1128" s="18">
        <v>3.7668860162885953E-2</v>
      </c>
      <c r="K1128" s="136">
        <v>96</v>
      </c>
      <c r="L1128" s="136">
        <v>78</v>
      </c>
      <c r="M1128" s="18">
        <f t="shared" si="91"/>
        <v>1.3871068872533237E-2</v>
      </c>
      <c r="N1128" s="18">
        <f t="shared" si="94"/>
        <v>1.3871068872533237E-2</v>
      </c>
      <c r="O1128" s="237"/>
      <c r="P1128" s="19" t="str">
        <f t="shared" si="90"/>
        <v/>
      </c>
      <c r="Q1128" s="8" t="b">
        <f t="shared" si="92"/>
        <v>0</v>
      </c>
      <c r="R1128" s="9" t="b">
        <f t="shared" si="93"/>
        <v>0</v>
      </c>
      <c r="T1128" s="2">
        <f>ROWS(T$855:T1128)*4</f>
        <v>1096</v>
      </c>
    </row>
    <row r="1129" spans="1:20" x14ac:dyDescent="0.25">
      <c r="A1129" s="231" t="s">
        <v>353</v>
      </c>
      <c r="B1129" s="25" t="s">
        <v>1080</v>
      </c>
      <c r="C1129" s="233" t="s">
        <v>542</v>
      </c>
      <c r="D1129" s="28" t="s">
        <v>13</v>
      </c>
      <c r="E1129" s="20">
        <v>0.57504701419989357</v>
      </c>
      <c r="F1129" s="18">
        <v>0.55118280710064127</v>
      </c>
      <c r="G1129" s="18">
        <v>0.59585288954406102</v>
      </c>
      <c r="H1129" s="20">
        <v>0.58818706650724517</v>
      </c>
      <c r="I1129" s="18">
        <v>0.56993807934468199</v>
      </c>
      <c r="J1129" s="18">
        <v>0.60622689761464543</v>
      </c>
      <c r="K1129" s="136">
        <v>1666</v>
      </c>
      <c r="L1129" s="136">
        <v>1053</v>
      </c>
      <c r="M1129" s="18">
        <f t="shared" si="91"/>
        <v>-1.3140052307351602E-2</v>
      </c>
      <c r="N1129" s="18">
        <f t="shared" si="94"/>
        <v>1.3140052307351602E-2</v>
      </c>
      <c r="O1129" s="224">
        <f>AVERAGE(N1129:N1131)</f>
        <v>5.8008114604195117E-2</v>
      </c>
      <c r="P1129" s="19" t="str">
        <f t="shared" si="90"/>
        <v/>
      </c>
      <c r="Q1129" s="8" t="b">
        <f t="shared" si="92"/>
        <v>0</v>
      </c>
      <c r="R1129" s="9" t="b">
        <f t="shared" si="93"/>
        <v>0</v>
      </c>
      <c r="T1129" s="2">
        <f>ROWS(T$855:T1129)*4</f>
        <v>1100</v>
      </c>
    </row>
    <row r="1130" spans="1:20" x14ac:dyDescent="0.25">
      <c r="A1130" s="231"/>
      <c r="B1130" s="26"/>
      <c r="C1130" s="234"/>
      <c r="D1130" s="28" t="s">
        <v>14</v>
      </c>
      <c r="E1130" s="20">
        <v>0.21831496294101932</v>
      </c>
      <c r="F1130" s="18">
        <v>0.20026826360152811</v>
      </c>
      <c r="G1130" s="18">
        <v>0.23759883623647293</v>
      </c>
      <c r="H1130" s="20">
        <v>0.2921870825399604</v>
      </c>
      <c r="I1130" s="18">
        <v>0.27558611834817859</v>
      </c>
      <c r="J1130" s="18">
        <v>0.30911732452460272</v>
      </c>
      <c r="K1130" s="136">
        <v>808</v>
      </c>
      <c r="L1130" s="136">
        <v>418</v>
      </c>
      <c r="M1130" s="18">
        <f t="shared" si="91"/>
        <v>-7.3872119598941077E-2</v>
      </c>
      <c r="N1130" s="18">
        <f t="shared" si="94"/>
        <v>7.3872119598941077E-2</v>
      </c>
      <c r="O1130" s="224"/>
      <c r="P1130" s="19" t="str">
        <f t="shared" si="90"/>
        <v>TRUE</v>
      </c>
      <c r="Q1130" s="8" t="b">
        <f t="shared" si="92"/>
        <v>0</v>
      </c>
      <c r="R1130" s="9" t="str">
        <f t="shared" si="93"/>
        <v>TRUE</v>
      </c>
      <c r="T1130" s="2">
        <f>ROWS(T$855:T1130)*4</f>
        <v>1104</v>
      </c>
    </row>
    <row r="1131" spans="1:20" x14ac:dyDescent="0.25">
      <c r="A1131" s="231"/>
      <c r="B1131" s="27"/>
      <c r="C1131" s="235"/>
      <c r="D1131" s="28" t="s">
        <v>543</v>
      </c>
      <c r="E1131" s="20">
        <v>0.20663802285908617</v>
      </c>
      <c r="F1131" s="18">
        <v>0.18998799999207988</v>
      </c>
      <c r="G1131" s="18">
        <v>0.22664650195555816</v>
      </c>
      <c r="H1131" s="20">
        <v>0.11962585095279347</v>
      </c>
      <c r="I1131" s="18">
        <v>0.10810744511993307</v>
      </c>
      <c r="J1131" s="18">
        <v>0.13204836780413443</v>
      </c>
      <c r="K1131" s="136">
        <v>350</v>
      </c>
      <c r="L1131" s="136">
        <v>421</v>
      </c>
      <c r="M1131" s="18">
        <f t="shared" si="91"/>
        <v>8.7012171906292693E-2</v>
      </c>
      <c r="N1131" s="18">
        <f t="shared" si="94"/>
        <v>8.7012171906292693E-2</v>
      </c>
      <c r="O1131" s="224"/>
      <c r="P1131" s="19" t="str">
        <f t="shared" si="90"/>
        <v>TRUE</v>
      </c>
      <c r="Q1131" s="8" t="str">
        <f t="shared" si="92"/>
        <v>TRUE</v>
      </c>
      <c r="R1131" s="9" t="b">
        <f t="shared" si="93"/>
        <v>0</v>
      </c>
      <c r="T1131" s="2">
        <f>ROWS(T$855:T1131)*4</f>
        <v>1108</v>
      </c>
    </row>
    <row r="1132" spans="1:20" ht="15" customHeight="1" x14ac:dyDescent="0.25">
      <c r="A1132" s="231" t="s">
        <v>353</v>
      </c>
      <c r="B1132" s="25" t="s">
        <v>1081</v>
      </c>
      <c r="C1132" s="233" t="s">
        <v>544</v>
      </c>
      <c r="D1132" s="29" t="s">
        <v>545</v>
      </c>
      <c r="E1132" s="20">
        <v>6.810321287698537E-2</v>
      </c>
      <c r="F1132" s="18">
        <v>5.6715454087667601E-2</v>
      </c>
      <c r="G1132" s="18">
        <v>8.035272092590251E-2</v>
      </c>
      <c r="H1132" s="20">
        <v>6.8864956922262632E-2</v>
      </c>
      <c r="I1132" s="18">
        <v>5.9451004735773402E-2</v>
      </c>
      <c r="J1132" s="18">
        <v>7.9193673904024875E-2</v>
      </c>
      <c r="K1132" s="136">
        <v>174</v>
      </c>
      <c r="L1132" s="136">
        <v>110</v>
      </c>
      <c r="M1132" s="18">
        <f t="shared" si="91"/>
        <v>-7.617440452772628E-4</v>
      </c>
      <c r="N1132" s="18">
        <f t="shared" si="94"/>
        <v>7.617440452772628E-4</v>
      </c>
      <c r="O1132" s="236">
        <f>AVERAGE(N1132:N1135)</f>
        <v>2.2699412559385224E-2</v>
      </c>
      <c r="P1132" s="19" t="str">
        <f t="shared" si="90"/>
        <v/>
      </c>
      <c r="Q1132" s="20">
        <v>4.659726180875865E-3</v>
      </c>
      <c r="R1132" s="18">
        <v>118.47708366907594</v>
      </c>
    </row>
    <row r="1133" spans="1:20" x14ac:dyDescent="0.25">
      <c r="A1133" s="231"/>
      <c r="B1133" s="26"/>
      <c r="C1133" s="234"/>
      <c r="D1133" s="29" t="s">
        <v>546</v>
      </c>
      <c r="E1133" s="20">
        <v>0.14157453301997097</v>
      </c>
      <c r="F1133" s="18">
        <v>0.12560943571053462</v>
      </c>
      <c r="G1133" s="18">
        <v>0.15834099605261198</v>
      </c>
      <c r="H1133" s="20">
        <v>0.11754601617832995</v>
      </c>
      <c r="I1133" s="18">
        <v>0.10537132416108934</v>
      </c>
      <c r="J1133" s="18">
        <v>0.13047226297503722</v>
      </c>
      <c r="K1133" s="136">
        <v>286</v>
      </c>
      <c r="L1133" s="136">
        <v>230</v>
      </c>
      <c r="M1133" s="18">
        <f t="shared" si="91"/>
        <v>2.4028516841641021E-2</v>
      </c>
      <c r="N1133" s="18">
        <f t="shared" si="94"/>
        <v>2.4028516841641021E-2</v>
      </c>
      <c r="O1133" s="237"/>
      <c r="P1133" s="19" t="str">
        <f t="shared" si="90"/>
        <v/>
      </c>
      <c r="Q1133" s="8" t="b">
        <f t="shared" ref="Q1133:Q1164" si="95">IF(AND($F1133&gt;$J1133,$I1133&lt;$G1133),"TRUE")</f>
        <v>0</v>
      </c>
      <c r="R1133" s="9" t="b">
        <f t="shared" ref="R1133:R1164" si="96">IF($I1133&gt;$G1133, "TRUE")</f>
        <v>0</v>
      </c>
    </row>
    <row r="1134" spans="1:20" ht="12.75" customHeight="1" x14ac:dyDescent="0.25">
      <c r="A1134" s="231"/>
      <c r="B1134" s="26"/>
      <c r="C1134" s="234"/>
      <c r="D1134" s="29" t="s">
        <v>547</v>
      </c>
      <c r="E1134" s="20">
        <v>0.33210411184857369</v>
      </c>
      <c r="F1134" s="18">
        <v>0.31034662696872661</v>
      </c>
      <c r="G1134" s="18">
        <v>0.35457895186811628</v>
      </c>
      <c r="H1134" s="20">
        <v>0.3107338035714462</v>
      </c>
      <c r="I1134" s="18">
        <v>0.29309854527122747</v>
      </c>
      <c r="J1134" s="18">
        <v>0.3291695761303024</v>
      </c>
      <c r="K1134" s="136">
        <v>773</v>
      </c>
      <c r="L1134" s="136">
        <v>556</v>
      </c>
      <c r="M1134" s="18">
        <f t="shared" si="91"/>
        <v>2.1370308277127492E-2</v>
      </c>
      <c r="N1134" s="18">
        <f t="shared" si="94"/>
        <v>2.1370308277127492E-2</v>
      </c>
      <c r="O1134" s="237"/>
      <c r="P1134" s="19" t="str">
        <f t="shared" ref="P1134:P1197" si="97">IF(OR(Q1134="TRUE", R1134="TRUE"), "TRUE", "")</f>
        <v/>
      </c>
      <c r="Q1134" s="8" t="b">
        <f t="shared" si="95"/>
        <v>0</v>
      </c>
      <c r="R1134" s="9" t="b">
        <f t="shared" si="96"/>
        <v>0</v>
      </c>
    </row>
    <row r="1135" spans="1:20" x14ac:dyDescent="0.25">
      <c r="A1135" s="231"/>
      <c r="B1135" s="27"/>
      <c r="C1135" s="235"/>
      <c r="D1135" s="29" t="s">
        <v>548</v>
      </c>
      <c r="E1135" s="20">
        <v>0.45821814225446872</v>
      </c>
      <c r="F1135" s="18">
        <v>0.43472148871717936</v>
      </c>
      <c r="G1135" s="18">
        <v>0.48150990779961572</v>
      </c>
      <c r="H1135" s="20">
        <v>0.50285522332796384</v>
      </c>
      <c r="I1135" s="18">
        <v>0.48328464991755538</v>
      </c>
      <c r="J1135" s="18">
        <v>0.52224698839324835</v>
      </c>
      <c r="K1135" s="136">
        <v>1279</v>
      </c>
      <c r="L1135" s="136">
        <v>842</v>
      </c>
      <c r="M1135" s="18">
        <f t="shared" si="91"/>
        <v>-4.4637081073495122E-2</v>
      </c>
      <c r="N1135" s="18">
        <f t="shared" si="94"/>
        <v>4.4637081073495122E-2</v>
      </c>
      <c r="O1135" s="237"/>
      <c r="P1135" s="19" t="str">
        <f t="shared" si="97"/>
        <v>TRUE</v>
      </c>
      <c r="Q1135" s="8" t="b">
        <f t="shared" si="95"/>
        <v>0</v>
      </c>
      <c r="R1135" s="9" t="str">
        <f t="shared" si="96"/>
        <v>TRUE</v>
      </c>
    </row>
    <row r="1136" spans="1:20" ht="15" customHeight="1" x14ac:dyDescent="0.25">
      <c r="A1136" s="231" t="s">
        <v>353</v>
      </c>
      <c r="B1136" s="25" t="s">
        <v>1082</v>
      </c>
      <c r="C1136" s="233" t="s">
        <v>549</v>
      </c>
      <c r="D1136" s="29" t="s">
        <v>545</v>
      </c>
      <c r="E1136" s="20">
        <v>7.6576924561278986E-2</v>
      </c>
      <c r="F1136" s="18">
        <v>6.4653212275765828E-2</v>
      </c>
      <c r="G1136" s="18">
        <v>8.9627761434012854E-2</v>
      </c>
      <c r="H1136" s="20">
        <v>6.4438931382924641E-2</v>
      </c>
      <c r="I1136" s="18">
        <v>5.539892965754107E-2</v>
      </c>
      <c r="J1136" s="18">
        <v>7.4553154272284927E-2</v>
      </c>
      <c r="K1136" s="136">
        <v>164</v>
      </c>
      <c r="L1136" s="136">
        <v>116</v>
      </c>
      <c r="M1136" s="18">
        <f t="shared" si="91"/>
        <v>1.2137993178354345E-2</v>
      </c>
      <c r="N1136" s="18">
        <f t="shared" si="94"/>
        <v>1.2137993178354345E-2</v>
      </c>
      <c r="O1136" s="236">
        <f>AVERAGE(N1136:N1139)</f>
        <v>2.6699569902232771E-2</v>
      </c>
      <c r="P1136" s="19" t="str">
        <f t="shared" si="97"/>
        <v/>
      </c>
      <c r="Q1136" s="8" t="b">
        <f t="shared" si="95"/>
        <v>0</v>
      </c>
      <c r="R1136" s="9" t="b">
        <f t="shared" si="96"/>
        <v>0</v>
      </c>
    </row>
    <row r="1137" spans="1:19" x14ac:dyDescent="0.25">
      <c r="A1137" s="231"/>
      <c r="B1137" s="26"/>
      <c r="C1137" s="234"/>
      <c r="D1137" s="29" t="s">
        <v>546</v>
      </c>
      <c r="E1137" s="20">
        <v>0.13019016828815716</v>
      </c>
      <c r="F1137" s="18">
        <v>0.11470810294582007</v>
      </c>
      <c r="G1137" s="18">
        <v>0.14629200182796698</v>
      </c>
      <c r="H1137" s="20">
        <v>8.8929021662048011E-2</v>
      </c>
      <c r="I1137" s="18">
        <v>7.8372775014215135E-2</v>
      </c>
      <c r="J1137" s="18">
        <v>0.10057390693582013</v>
      </c>
      <c r="K1137" s="136">
        <v>243</v>
      </c>
      <c r="L1137" s="136">
        <v>200</v>
      </c>
      <c r="M1137" s="18">
        <f t="shared" si="91"/>
        <v>4.1261146626109149E-2</v>
      </c>
      <c r="N1137" s="18">
        <f t="shared" si="94"/>
        <v>4.1261146626109149E-2</v>
      </c>
      <c r="O1137" s="237"/>
      <c r="P1137" s="19" t="str">
        <f t="shared" si="97"/>
        <v>TRUE</v>
      </c>
      <c r="Q1137" s="8" t="str">
        <f t="shared" si="95"/>
        <v>TRUE</v>
      </c>
      <c r="R1137" s="9" t="b">
        <f t="shared" si="96"/>
        <v>0</v>
      </c>
    </row>
    <row r="1138" spans="1:19" x14ac:dyDescent="0.25">
      <c r="A1138" s="231"/>
      <c r="B1138" s="26"/>
      <c r="C1138" s="234"/>
      <c r="D1138" s="29" t="s">
        <v>547</v>
      </c>
      <c r="E1138" s="20">
        <v>0.29203759122259743</v>
      </c>
      <c r="F1138" s="18">
        <v>0.27094997887747924</v>
      </c>
      <c r="G1138" s="18">
        <v>0.31364953392718509</v>
      </c>
      <c r="H1138" s="20">
        <v>0.30072877508073853</v>
      </c>
      <c r="I1138" s="18">
        <v>0.28299434789106109</v>
      </c>
      <c r="J1138" s="18">
        <v>0.31872768731067602</v>
      </c>
      <c r="K1138" s="136">
        <v>730</v>
      </c>
      <c r="L1138" s="136">
        <v>521</v>
      </c>
      <c r="M1138" s="18">
        <f t="shared" si="91"/>
        <v>-8.6911838581411049E-3</v>
      </c>
      <c r="N1138" s="18">
        <f t="shared" si="94"/>
        <v>8.6911838581411049E-3</v>
      </c>
      <c r="O1138" s="237"/>
      <c r="P1138" s="19" t="str">
        <f t="shared" si="97"/>
        <v/>
      </c>
      <c r="Q1138" s="8" t="b">
        <f t="shared" si="95"/>
        <v>0</v>
      </c>
      <c r="R1138" s="9" t="b">
        <f t="shared" si="96"/>
        <v>0</v>
      </c>
    </row>
    <row r="1139" spans="1:19" ht="12.75" x14ac:dyDescent="0.2">
      <c r="A1139" s="231"/>
      <c r="B1139" s="27"/>
      <c r="C1139" s="235"/>
      <c r="D1139" s="29" t="s">
        <v>548</v>
      </c>
      <c r="E1139" s="20">
        <v>0.50119531592796507</v>
      </c>
      <c r="F1139" s="18">
        <v>0.4776706380619633</v>
      </c>
      <c r="G1139" s="18">
        <v>0.52462439216751955</v>
      </c>
      <c r="H1139" s="20">
        <v>0.54590327187429155</v>
      </c>
      <c r="I1139" s="18">
        <v>0.52643427564426704</v>
      </c>
      <c r="J1139" s="18">
        <v>0.5652328735725789</v>
      </c>
      <c r="K1139" s="136">
        <v>1375</v>
      </c>
      <c r="L1139" s="136">
        <v>901</v>
      </c>
      <c r="M1139" s="18">
        <f t="shared" si="91"/>
        <v>-4.4707955946326483E-2</v>
      </c>
      <c r="N1139" s="18">
        <f t="shared" si="94"/>
        <v>4.4707955946326483E-2</v>
      </c>
      <c r="O1139" s="237"/>
      <c r="P1139" s="19" t="str">
        <f t="shared" si="97"/>
        <v>TRUE</v>
      </c>
      <c r="Q1139" s="8" t="b">
        <f t="shared" si="95"/>
        <v>0</v>
      </c>
      <c r="R1139" s="9" t="str">
        <f t="shared" si="96"/>
        <v>TRUE</v>
      </c>
      <c r="S1139" s="2"/>
    </row>
    <row r="1140" spans="1:19" ht="15" customHeight="1" x14ac:dyDescent="0.2">
      <c r="A1140" s="231" t="s">
        <v>353</v>
      </c>
      <c r="B1140" s="25"/>
      <c r="C1140" s="233" t="s">
        <v>550</v>
      </c>
      <c r="D1140" s="29" t="s">
        <v>545</v>
      </c>
      <c r="E1140" s="20">
        <v>6.4653492257239348E-2</v>
      </c>
      <c r="F1140" s="18">
        <v>5.3555163150637262E-2</v>
      </c>
      <c r="G1140" s="18">
        <v>7.6627886797026146E-2</v>
      </c>
      <c r="H1140" s="20">
        <v>5.9430615174891288E-2</v>
      </c>
      <c r="I1140" s="18">
        <v>5.0626231266719973E-2</v>
      </c>
      <c r="J1140" s="18">
        <v>6.9052782248889111E-2</v>
      </c>
      <c r="K1140" s="136">
        <v>156</v>
      </c>
      <c r="L1140" s="136">
        <v>102</v>
      </c>
      <c r="M1140" s="18">
        <f t="shared" si="91"/>
        <v>5.2228770823480597E-3</v>
      </c>
      <c r="N1140" s="18">
        <f t="shared" si="94"/>
        <v>5.2228770823480597E-3</v>
      </c>
      <c r="O1140" s="236">
        <f>AVERAGE(N1140:N1143)</f>
        <v>3.5879115480239337E-2</v>
      </c>
      <c r="P1140" s="19" t="str">
        <f t="shared" si="97"/>
        <v/>
      </c>
      <c r="Q1140" s="8" t="b">
        <f t="shared" si="95"/>
        <v>0</v>
      </c>
      <c r="R1140" s="9" t="b">
        <f t="shared" si="96"/>
        <v>0</v>
      </c>
      <c r="S1140" s="2"/>
    </row>
    <row r="1141" spans="1:19" ht="12.75" customHeight="1" x14ac:dyDescent="0.2">
      <c r="A1141" s="231"/>
      <c r="B1141" s="26" t="s">
        <v>1083</v>
      </c>
      <c r="C1141" s="234"/>
      <c r="D1141" s="29" t="s">
        <v>546</v>
      </c>
      <c r="E1141" s="20">
        <v>0.14674787675568718</v>
      </c>
      <c r="F1141" s="18">
        <v>0.13052721349325586</v>
      </c>
      <c r="G1141" s="18">
        <v>0.16375086398150562</v>
      </c>
      <c r="H1141" s="20">
        <v>9.8044995649443828E-2</v>
      </c>
      <c r="I1141" s="18">
        <v>8.6966025042471862E-2</v>
      </c>
      <c r="J1141" s="18">
        <v>0.11015606080933094</v>
      </c>
      <c r="K1141" s="136">
        <v>245</v>
      </c>
      <c r="L1141" s="136">
        <v>238</v>
      </c>
      <c r="M1141" s="18">
        <f t="shared" si="91"/>
        <v>4.8702881106243351E-2</v>
      </c>
      <c r="N1141" s="18">
        <f t="shared" si="94"/>
        <v>4.8702881106243351E-2</v>
      </c>
      <c r="O1141" s="237"/>
      <c r="P1141" s="19" t="str">
        <f t="shared" si="97"/>
        <v>TRUE</v>
      </c>
      <c r="Q1141" s="8" t="str">
        <f t="shared" si="95"/>
        <v>TRUE</v>
      </c>
      <c r="R1141" s="9" t="b">
        <f t="shared" si="96"/>
        <v>0</v>
      </c>
      <c r="S1141" s="2"/>
    </row>
    <row r="1142" spans="1:19" ht="12.75" x14ac:dyDescent="0.2">
      <c r="A1142" s="231"/>
      <c r="B1142" s="26"/>
      <c r="C1142" s="234"/>
      <c r="D1142" s="29" t="s">
        <v>547</v>
      </c>
      <c r="E1142" s="20">
        <v>0.30695371869418792</v>
      </c>
      <c r="F1142" s="18">
        <v>0.28556062378406116</v>
      </c>
      <c r="G1142" s="18">
        <v>0.32887428549396636</v>
      </c>
      <c r="H1142" s="20">
        <v>0.28912124592230248</v>
      </c>
      <c r="I1142" s="18">
        <v>0.27173689912052951</v>
      </c>
      <c r="J1142" s="18">
        <v>0.30706834744651368</v>
      </c>
      <c r="K1142" s="136">
        <v>717</v>
      </c>
      <c r="L1142" s="136">
        <v>533</v>
      </c>
      <c r="M1142" s="18">
        <f t="shared" si="91"/>
        <v>1.7832472771885433E-2</v>
      </c>
      <c r="N1142" s="18">
        <f t="shared" si="94"/>
        <v>1.7832472771885433E-2</v>
      </c>
      <c r="O1142" s="237"/>
      <c r="P1142" s="19" t="str">
        <f t="shared" si="97"/>
        <v/>
      </c>
      <c r="Q1142" s="8" t="b">
        <f t="shared" si="95"/>
        <v>0</v>
      </c>
      <c r="R1142" s="9" t="b">
        <f t="shared" si="96"/>
        <v>0</v>
      </c>
      <c r="S1142" s="2"/>
    </row>
    <row r="1143" spans="1:19" ht="12.75" x14ac:dyDescent="0.2">
      <c r="A1143" s="231"/>
      <c r="B1143" s="27"/>
      <c r="C1143" s="235"/>
      <c r="D1143" s="29" t="s">
        <v>548</v>
      </c>
      <c r="E1143" s="20">
        <v>0.48164491229288453</v>
      </c>
      <c r="F1143" s="18">
        <v>0.45817869345634499</v>
      </c>
      <c r="G1143" s="18">
        <v>0.50510082286291036</v>
      </c>
      <c r="H1143" s="20">
        <v>0.55340314325336504</v>
      </c>
      <c r="I1143" s="18">
        <v>0.53397070457189122</v>
      </c>
      <c r="J1143" s="18">
        <v>0.57271089152711241</v>
      </c>
      <c r="K1143" s="136">
        <v>1394</v>
      </c>
      <c r="L1143" s="136">
        <v>865</v>
      </c>
      <c r="M1143" s="18">
        <f t="shared" si="91"/>
        <v>-7.1758230960480507E-2</v>
      </c>
      <c r="N1143" s="18">
        <f t="shared" si="94"/>
        <v>7.1758230960480507E-2</v>
      </c>
      <c r="O1143" s="237"/>
      <c r="P1143" s="19" t="str">
        <f t="shared" si="97"/>
        <v>TRUE</v>
      </c>
      <c r="Q1143" s="8" t="b">
        <f t="shared" si="95"/>
        <v>0</v>
      </c>
      <c r="R1143" s="9" t="str">
        <f t="shared" si="96"/>
        <v>TRUE</v>
      </c>
      <c r="S1143" s="2"/>
    </row>
    <row r="1144" spans="1:19" ht="15" customHeight="1" x14ac:dyDescent="0.2">
      <c r="A1144" s="231" t="s">
        <v>353</v>
      </c>
      <c r="B1144" s="25" t="s">
        <v>1084</v>
      </c>
      <c r="C1144" s="233" t="s">
        <v>551</v>
      </c>
      <c r="D1144" s="29" t="s">
        <v>545</v>
      </c>
      <c r="E1144" s="20">
        <v>7.0503433280244526E-2</v>
      </c>
      <c r="F1144" s="18">
        <v>5.9355739798731537E-2</v>
      </c>
      <c r="G1144" s="18">
        <v>8.3450036799322724E-2</v>
      </c>
      <c r="H1144" s="20">
        <v>5.1980635353927947E-2</v>
      </c>
      <c r="I1144" s="18">
        <v>4.3686560064195322E-2</v>
      </c>
      <c r="J1144" s="18">
        <v>6.0977955729819226E-2</v>
      </c>
      <c r="K1144" s="136">
        <v>132</v>
      </c>
      <c r="L1144" s="136">
        <v>105</v>
      </c>
      <c r="M1144" s="18">
        <f t="shared" si="91"/>
        <v>1.852279792631658E-2</v>
      </c>
      <c r="N1144" s="18">
        <f t="shared" si="94"/>
        <v>1.852279792631658E-2</v>
      </c>
      <c r="O1144" s="236">
        <f>AVERAGE(N1144:N1147)</f>
        <v>4.4415967417375649E-2</v>
      </c>
      <c r="P1144" s="19" t="str">
        <f t="shared" si="97"/>
        <v/>
      </c>
      <c r="Q1144" s="8" t="b">
        <f t="shared" si="95"/>
        <v>0</v>
      </c>
      <c r="R1144" s="9" t="b">
        <f t="shared" si="96"/>
        <v>0</v>
      </c>
      <c r="S1144" s="2"/>
    </row>
    <row r="1145" spans="1:19" ht="12.75" x14ac:dyDescent="0.2">
      <c r="A1145" s="231"/>
      <c r="B1145" s="26"/>
      <c r="C1145" s="234"/>
      <c r="D1145" s="29" t="s">
        <v>546</v>
      </c>
      <c r="E1145" s="20">
        <v>0.25875888313798251</v>
      </c>
      <c r="F1145" s="18">
        <v>0.23845947134908341</v>
      </c>
      <c r="G1145" s="18">
        <v>0.27958415409411996</v>
      </c>
      <c r="H1145" s="20">
        <v>0.21976384906418517</v>
      </c>
      <c r="I1145" s="18">
        <v>0.20411665786822378</v>
      </c>
      <c r="J1145" s="18">
        <v>0.2363976168861337</v>
      </c>
      <c r="K1145" s="136">
        <v>556</v>
      </c>
      <c r="L1145" s="136">
        <v>449</v>
      </c>
      <c r="M1145" s="18">
        <f t="shared" si="91"/>
        <v>3.8995034073797341E-2</v>
      </c>
      <c r="N1145" s="18">
        <f t="shared" si="94"/>
        <v>3.8995034073797341E-2</v>
      </c>
      <c r="O1145" s="237"/>
      <c r="P1145" s="19" t="str">
        <f t="shared" si="97"/>
        <v>TRUE</v>
      </c>
      <c r="Q1145" s="8" t="str">
        <f t="shared" si="95"/>
        <v>TRUE</v>
      </c>
      <c r="R1145" s="9" t="b">
        <f t="shared" si="96"/>
        <v>0</v>
      </c>
      <c r="S1145" s="2"/>
    </row>
    <row r="1146" spans="1:19" ht="12.75" x14ac:dyDescent="0.2">
      <c r="A1146" s="231"/>
      <c r="B1146" s="26"/>
      <c r="C1146" s="234"/>
      <c r="D1146" s="29" t="s">
        <v>547</v>
      </c>
      <c r="E1146" s="20">
        <v>0.42959044737100577</v>
      </c>
      <c r="F1146" s="18">
        <v>0.40618651843086767</v>
      </c>
      <c r="G1146" s="18">
        <v>0.45266912193741604</v>
      </c>
      <c r="H1146" s="20">
        <v>0.39827634453637001</v>
      </c>
      <c r="I1146" s="18">
        <v>0.37938017939846896</v>
      </c>
      <c r="J1146" s="18">
        <v>0.41752967044381006</v>
      </c>
      <c r="K1146" s="136">
        <v>1006</v>
      </c>
      <c r="L1146" s="136">
        <v>765</v>
      </c>
      <c r="M1146" s="18">
        <f t="shared" si="91"/>
        <v>3.131410283463576E-2</v>
      </c>
      <c r="N1146" s="18">
        <f t="shared" si="94"/>
        <v>3.131410283463576E-2</v>
      </c>
      <c r="O1146" s="237"/>
      <c r="P1146" s="19" t="str">
        <f t="shared" si="97"/>
        <v/>
      </c>
      <c r="Q1146" s="8" t="b">
        <f t="shared" si="95"/>
        <v>0</v>
      </c>
      <c r="R1146" s="9" t="b">
        <f t="shared" si="96"/>
        <v>0</v>
      </c>
      <c r="S1146" s="2"/>
    </row>
    <row r="1147" spans="1:19" ht="12.75" x14ac:dyDescent="0.2">
      <c r="A1147" s="231"/>
      <c r="B1147" s="27"/>
      <c r="C1147" s="235"/>
      <c r="D1147" s="29" t="s">
        <v>548</v>
      </c>
      <c r="E1147" s="20">
        <v>0.24114723621076614</v>
      </c>
      <c r="F1147" s="18">
        <v>0.22171385093869675</v>
      </c>
      <c r="G1147" s="18">
        <v>0.26190431347373355</v>
      </c>
      <c r="H1147" s="20">
        <v>0.32997917104551905</v>
      </c>
      <c r="I1147" s="18">
        <v>0.31177953281953935</v>
      </c>
      <c r="J1147" s="18">
        <v>0.34841982429599566</v>
      </c>
      <c r="K1147" s="136">
        <v>818</v>
      </c>
      <c r="L1147" s="136">
        <v>419</v>
      </c>
      <c r="M1147" s="18">
        <f t="shared" si="91"/>
        <v>-8.8831934834752907E-2</v>
      </c>
      <c r="N1147" s="18">
        <f t="shared" si="94"/>
        <v>8.8831934834752907E-2</v>
      </c>
      <c r="O1147" s="237"/>
      <c r="P1147" s="19" t="str">
        <f t="shared" si="97"/>
        <v>TRUE</v>
      </c>
      <c r="Q1147" s="8" t="b">
        <f t="shared" si="95"/>
        <v>0</v>
      </c>
      <c r="R1147" s="9" t="str">
        <f t="shared" si="96"/>
        <v>TRUE</v>
      </c>
      <c r="S1147" s="2"/>
    </row>
    <row r="1148" spans="1:19" ht="12.75" customHeight="1" x14ac:dyDescent="0.2">
      <c r="A1148" s="231" t="s">
        <v>353</v>
      </c>
      <c r="B1148" s="25" t="s">
        <v>1085</v>
      </c>
      <c r="C1148" s="233" t="s">
        <v>552</v>
      </c>
      <c r="D1148" s="29" t="s">
        <v>545</v>
      </c>
      <c r="E1148" s="20">
        <v>5.4486373755209962E-2</v>
      </c>
      <c r="F1148" s="18">
        <v>4.4654676986308234E-2</v>
      </c>
      <c r="G1148" s="18">
        <v>6.6020494341241798E-2</v>
      </c>
      <c r="H1148" s="20">
        <v>4.988848293183052E-2</v>
      </c>
      <c r="I1148" s="18">
        <v>4.1868311615194012E-2</v>
      </c>
      <c r="J1148" s="18">
        <v>5.8845017965829423E-2</v>
      </c>
      <c r="K1148" s="136">
        <v>113</v>
      </c>
      <c r="L1148" s="136">
        <v>95</v>
      </c>
      <c r="M1148" s="18">
        <f t="shared" si="91"/>
        <v>4.5978908233794413E-3</v>
      </c>
      <c r="N1148" s="18">
        <f t="shared" si="94"/>
        <v>4.5978908233794413E-3</v>
      </c>
      <c r="O1148" s="236">
        <f>AVERAGE(N1148:N1151)</f>
        <v>3.3357443652603291E-2</v>
      </c>
      <c r="P1148" s="19" t="str">
        <f t="shared" si="97"/>
        <v/>
      </c>
      <c r="Q1148" s="8" t="b">
        <f t="shared" si="95"/>
        <v>0</v>
      </c>
      <c r="R1148" s="9" t="b">
        <f t="shared" si="96"/>
        <v>0</v>
      </c>
      <c r="S1148" s="2"/>
    </row>
    <row r="1149" spans="1:19" ht="12.75" x14ac:dyDescent="0.2">
      <c r="A1149" s="231"/>
      <c r="B1149" s="26"/>
      <c r="C1149" s="234"/>
      <c r="D1149" s="29" t="s">
        <v>546</v>
      </c>
      <c r="E1149" s="20">
        <v>0.21491159229943821</v>
      </c>
      <c r="F1149" s="18">
        <v>0.19612493158515623</v>
      </c>
      <c r="G1149" s="18">
        <v>0.23470752216576762</v>
      </c>
      <c r="H1149" s="20">
        <v>0.17116530969179011</v>
      </c>
      <c r="I1149" s="18">
        <v>0.15697538739080752</v>
      </c>
      <c r="J1149" s="18">
        <v>0.18634007909024219</v>
      </c>
      <c r="K1149" s="136">
        <v>423</v>
      </c>
      <c r="L1149" s="136">
        <v>368</v>
      </c>
      <c r="M1149" s="18">
        <f t="shared" si="91"/>
        <v>4.3746282607648096E-2</v>
      </c>
      <c r="N1149" s="18">
        <f t="shared" si="94"/>
        <v>4.3746282607648096E-2</v>
      </c>
      <c r="O1149" s="237"/>
      <c r="P1149" s="19" t="str">
        <f t="shared" si="97"/>
        <v>TRUE</v>
      </c>
      <c r="Q1149" s="8" t="str">
        <f t="shared" si="95"/>
        <v>TRUE</v>
      </c>
      <c r="R1149" s="9" t="b">
        <f t="shared" si="96"/>
        <v>0</v>
      </c>
      <c r="S1149" s="2"/>
    </row>
    <row r="1150" spans="1:19" ht="12.75" x14ac:dyDescent="0.2">
      <c r="A1150" s="231"/>
      <c r="B1150" s="26"/>
      <c r="C1150" s="234"/>
      <c r="D1150" s="29" t="s">
        <v>547</v>
      </c>
      <c r="E1150" s="20">
        <v>0.4429107807588526</v>
      </c>
      <c r="F1150" s="18">
        <v>0.419873443679603</v>
      </c>
      <c r="G1150" s="18">
        <v>0.46652255969249107</v>
      </c>
      <c r="H1150" s="20">
        <v>0.42454006688467522</v>
      </c>
      <c r="I1150" s="18">
        <v>0.40527476467022849</v>
      </c>
      <c r="J1150" s="18">
        <v>0.44379053254855239</v>
      </c>
      <c r="K1150" s="136">
        <v>1075</v>
      </c>
      <c r="L1150" s="136">
        <v>780</v>
      </c>
      <c r="M1150" s="18">
        <f t="shared" si="91"/>
        <v>1.837071387417738E-2</v>
      </c>
      <c r="N1150" s="18">
        <f t="shared" si="94"/>
        <v>1.837071387417738E-2</v>
      </c>
      <c r="O1150" s="237"/>
      <c r="P1150" s="19" t="str">
        <f t="shared" si="97"/>
        <v/>
      </c>
      <c r="Q1150" s="8" t="b">
        <f t="shared" si="95"/>
        <v>0</v>
      </c>
      <c r="R1150" s="9" t="b">
        <f t="shared" si="96"/>
        <v>0</v>
      </c>
      <c r="S1150" s="2"/>
    </row>
    <row r="1151" spans="1:19" ht="12.75" x14ac:dyDescent="0.2">
      <c r="A1151" s="231"/>
      <c r="B1151" s="27"/>
      <c r="C1151" s="235"/>
      <c r="D1151" s="29" t="s">
        <v>548</v>
      </c>
      <c r="E1151" s="20">
        <v>0.28769125318649807</v>
      </c>
      <c r="F1151" s="18">
        <v>0.2664599446397406</v>
      </c>
      <c r="G1151" s="18">
        <v>0.30895944602791237</v>
      </c>
      <c r="H1151" s="20">
        <v>0.35440614049170632</v>
      </c>
      <c r="I1151" s="18">
        <v>0.33595894739712934</v>
      </c>
      <c r="J1151" s="18">
        <v>0.37323492196688413</v>
      </c>
      <c r="K1151" s="136">
        <v>901</v>
      </c>
      <c r="L1151" s="136">
        <v>495</v>
      </c>
      <c r="M1151" s="18">
        <f t="shared" si="91"/>
        <v>-6.6714887305208248E-2</v>
      </c>
      <c r="N1151" s="18">
        <f t="shared" si="94"/>
        <v>6.6714887305208248E-2</v>
      </c>
      <c r="O1151" s="237"/>
      <c r="P1151" s="19" t="str">
        <f t="shared" si="97"/>
        <v>TRUE</v>
      </c>
      <c r="Q1151" s="8" t="b">
        <f t="shared" si="95"/>
        <v>0</v>
      </c>
      <c r="R1151" s="9" t="str">
        <f t="shared" si="96"/>
        <v>TRUE</v>
      </c>
      <c r="S1151" s="2"/>
    </row>
    <row r="1152" spans="1:19" ht="15" customHeight="1" x14ac:dyDescent="0.2">
      <c r="A1152" s="231" t="s">
        <v>353</v>
      </c>
      <c r="B1152" s="25" t="s">
        <v>1086</v>
      </c>
      <c r="C1152" s="233" t="s">
        <v>553</v>
      </c>
      <c r="D1152" s="29" t="s">
        <v>545</v>
      </c>
      <c r="E1152" s="20">
        <v>0.1527284501100612</v>
      </c>
      <c r="F1152" s="18">
        <v>0.136547426734761</v>
      </c>
      <c r="G1152" s="18">
        <v>0.17035332789605362</v>
      </c>
      <c r="H1152" s="20">
        <v>0.10158207399717264</v>
      </c>
      <c r="I1152" s="18">
        <v>9.0337149413165299E-2</v>
      </c>
      <c r="J1152" s="18">
        <v>0.11389705002635886</v>
      </c>
      <c r="K1152" s="136">
        <v>226</v>
      </c>
      <c r="L1152" s="136">
        <v>231</v>
      </c>
      <c r="M1152" s="18">
        <f t="shared" si="91"/>
        <v>5.1146376112888553E-2</v>
      </c>
      <c r="N1152" s="18">
        <f t="shared" si="94"/>
        <v>5.1146376112888553E-2</v>
      </c>
      <c r="O1152" s="236">
        <f>AVERAGE(N1152:N1155)</f>
        <v>4.1831308356579569E-2</v>
      </c>
      <c r="P1152" s="19" t="str">
        <f t="shared" si="97"/>
        <v>TRUE</v>
      </c>
      <c r="Q1152" s="8" t="str">
        <f t="shared" si="95"/>
        <v>TRUE</v>
      </c>
      <c r="R1152" s="9" t="b">
        <f t="shared" si="96"/>
        <v>0</v>
      </c>
      <c r="S1152" s="2"/>
    </row>
    <row r="1153" spans="1:19" ht="12.75" x14ac:dyDescent="0.2">
      <c r="A1153" s="231"/>
      <c r="B1153" s="26"/>
      <c r="C1153" s="234"/>
      <c r="D1153" s="29" t="s">
        <v>546</v>
      </c>
      <c r="E1153" s="20">
        <v>0.18250646053486363</v>
      </c>
      <c r="F1153" s="18">
        <v>0.16513503272921257</v>
      </c>
      <c r="G1153" s="18">
        <v>0.20143654710762104</v>
      </c>
      <c r="H1153" s="20">
        <v>0.16547089006967355</v>
      </c>
      <c r="I1153" s="18">
        <v>0.15125344661930198</v>
      </c>
      <c r="J1153" s="18">
        <v>0.18020850556374324</v>
      </c>
      <c r="K1153" s="136">
        <v>430</v>
      </c>
      <c r="L1153" s="136">
        <v>332</v>
      </c>
      <c r="M1153" s="18">
        <f t="shared" si="91"/>
        <v>1.7035570465190081E-2</v>
      </c>
      <c r="N1153" s="18">
        <f t="shared" si="94"/>
        <v>1.7035570465190081E-2</v>
      </c>
      <c r="O1153" s="237"/>
      <c r="P1153" s="19" t="str">
        <f t="shared" si="97"/>
        <v/>
      </c>
      <c r="Q1153" s="8" t="b">
        <f t="shared" si="95"/>
        <v>0</v>
      </c>
      <c r="R1153" s="9" t="b">
        <f t="shared" si="96"/>
        <v>0</v>
      </c>
      <c r="S1153" s="2"/>
    </row>
    <row r="1154" spans="1:19" ht="12.75" x14ac:dyDescent="0.2">
      <c r="A1154" s="231"/>
      <c r="B1154" s="26"/>
      <c r="C1154" s="234"/>
      <c r="D1154" s="29" t="s">
        <v>547</v>
      </c>
      <c r="E1154" s="20">
        <v>0.36896776439797135</v>
      </c>
      <c r="F1154" s="18">
        <v>0.34652625184618197</v>
      </c>
      <c r="G1154" s="18">
        <v>0.3918402985187267</v>
      </c>
      <c r="H1154" s="20">
        <v>0.35348709426289249</v>
      </c>
      <c r="I1154" s="18">
        <v>0.33517811690862687</v>
      </c>
      <c r="J1154" s="18">
        <v>0.3724352843265919</v>
      </c>
      <c r="K1154" s="136">
        <v>909</v>
      </c>
      <c r="L1154" s="136">
        <v>653</v>
      </c>
      <c r="M1154" s="18">
        <f t="shared" si="91"/>
        <v>1.5480670135078867E-2</v>
      </c>
      <c r="N1154" s="18">
        <f t="shared" si="94"/>
        <v>1.5480670135078867E-2</v>
      </c>
      <c r="O1154" s="237"/>
      <c r="P1154" s="19" t="str">
        <f t="shared" si="97"/>
        <v/>
      </c>
      <c r="Q1154" s="8" t="b">
        <f t="shared" si="95"/>
        <v>0</v>
      </c>
      <c r="R1154" s="9" t="b">
        <f t="shared" si="96"/>
        <v>0</v>
      </c>
      <c r="S1154" s="2"/>
    </row>
    <row r="1155" spans="1:19" ht="12.75" customHeight="1" x14ac:dyDescent="0.2">
      <c r="A1155" s="231"/>
      <c r="B1155" s="27"/>
      <c r="C1155" s="235"/>
      <c r="D1155" s="29" t="s">
        <v>548</v>
      </c>
      <c r="E1155" s="20">
        <v>0.29579732495710287</v>
      </c>
      <c r="F1155" s="18">
        <v>0.274880923784246</v>
      </c>
      <c r="G1155" s="18">
        <v>0.31775119583195621</v>
      </c>
      <c r="H1155" s="20">
        <v>0.37945994167026365</v>
      </c>
      <c r="I1155" s="18">
        <v>0.36058319363929736</v>
      </c>
      <c r="J1155" s="18">
        <v>0.39839542154790364</v>
      </c>
      <c r="K1155" s="136">
        <v>947</v>
      </c>
      <c r="L1155" s="136">
        <v>522</v>
      </c>
      <c r="M1155" s="18">
        <f t="shared" ref="M1155:M1218" si="98">SUM(E1155-H1155)</f>
        <v>-8.3662616713160776E-2</v>
      </c>
      <c r="N1155" s="18">
        <f t="shared" si="94"/>
        <v>8.3662616713160776E-2</v>
      </c>
      <c r="O1155" s="237"/>
      <c r="P1155" s="19" t="str">
        <f t="shared" si="97"/>
        <v>TRUE</v>
      </c>
      <c r="Q1155" s="8" t="b">
        <f t="shared" si="95"/>
        <v>0</v>
      </c>
      <c r="R1155" s="9" t="str">
        <f t="shared" si="96"/>
        <v>TRUE</v>
      </c>
      <c r="S1155" s="2"/>
    </row>
    <row r="1156" spans="1:19" ht="15" customHeight="1" x14ac:dyDescent="0.2">
      <c r="A1156" s="231" t="s">
        <v>353</v>
      </c>
      <c r="B1156" s="25" t="s">
        <v>1087</v>
      </c>
      <c r="C1156" s="233" t="s">
        <v>554</v>
      </c>
      <c r="D1156" s="29" t="s">
        <v>545</v>
      </c>
      <c r="E1156" s="20">
        <v>6.7036834959529182E-2</v>
      </c>
      <c r="F1156" s="18">
        <v>5.6188114504877068E-2</v>
      </c>
      <c r="G1156" s="18">
        <v>7.9732539916384515E-2</v>
      </c>
      <c r="H1156" s="20">
        <v>6.9494119193988263E-2</v>
      </c>
      <c r="I1156" s="18">
        <v>6.0188993681182253E-2</v>
      </c>
      <c r="J1156" s="18">
        <v>8.0036156444296402E-2</v>
      </c>
      <c r="K1156" s="136">
        <v>160</v>
      </c>
      <c r="L1156" s="136">
        <v>112</v>
      </c>
      <c r="M1156" s="18">
        <f t="shared" si="98"/>
        <v>-2.4572842344590812E-3</v>
      </c>
      <c r="N1156" s="18">
        <f t="shared" si="94"/>
        <v>2.4572842344590812E-3</v>
      </c>
      <c r="O1156" s="236">
        <f>AVERAGE(N1156:N1159)</f>
        <v>2.4841677406586767E-2</v>
      </c>
      <c r="P1156" s="19" t="str">
        <f t="shared" si="97"/>
        <v/>
      </c>
      <c r="Q1156" s="8" t="b">
        <f t="shared" si="95"/>
        <v>0</v>
      </c>
      <c r="R1156" s="9" t="b">
        <f t="shared" si="96"/>
        <v>0</v>
      </c>
      <c r="S1156" s="2"/>
    </row>
    <row r="1157" spans="1:19" ht="12.75" x14ac:dyDescent="0.2">
      <c r="A1157" s="231"/>
      <c r="B1157" s="26"/>
      <c r="C1157" s="234"/>
      <c r="D1157" s="29" t="s">
        <v>546</v>
      </c>
      <c r="E1157" s="20">
        <v>0.16809632593163001</v>
      </c>
      <c r="F1157" s="18">
        <v>0.15081611185476096</v>
      </c>
      <c r="G1157" s="18">
        <v>0.18592005749939589</v>
      </c>
      <c r="H1157" s="20">
        <v>0.13106942451753084</v>
      </c>
      <c r="I1157" s="18">
        <v>0.11820846462937883</v>
      </c>
      <c r="J1157" s="18">
        <v>0.14450309670655759</v>
      </c>
      <c r="K1157" s="136">
        <v>324</v>
      </c>
      <c r="L1157" s="136">
        <v>276</v>
      </c>
      <c r="M1157" s="18">
        <f t="shared" si="98"/>
        <v>3.7026901414099173E-2</v>
      </c>
      <c r="N1157" s="18">
        <f t="shared" si="94"/>
        <v>3.7026901414099173E-2</v>
      </c>
      <c r="O1157" s="237"/>
      <c r="P1157" s="19" t="str">
        <f t="shared" si="97"/>
        <v>TRUE</v>
      </c>
      <c r="Q1157" s="8" t="str">
        <f t="shared" si="95"/>
        <v>TRUE</v>
      </c>
      <c r="R1157" s="9" t="b">
        <f t="shared" si="96"/>
        <v>0</v>
      </c>
      <c r="S1157" s="2"/>
    </row>
    <row r="1158" spans="1:19" ht="12.75" x14ac:dyDescent="0.2">
      <c r="A1158" s="231"/>
      <c r="B1158" s="26"/>
      <c r="C1158" s="234"/>
      <c r="D1158" s="29" t="s">
        <v>547</v>
      </c>
      <c r="E1158" s="20">
        <v>0.34592646459890047</v>
      </c>
      <c r="F1158" s="18">
        <v>0.323896808082758</v>
      </c>
      <c r="G1158" s="18">
        <v>0.36856913536138802</v>
      </c>
      <c r="H1158" s="20">
        <v>0.33327001119982796</v>
      </c>
      <c r="I1158" s="18">
        <v>0.31528602376077258</v>
      </c>
      <c r="J1158" s="18">
        <v>0.35202544000674008</v>
      </c>
      <c r="K1158" s="136">
        <v>840</v>
      </c>
      <c r="L1158" s="136">
        <v>625</v>
      </c>
      <c r="M1158" s="18">
        <f t="shared" si="98"/>
        <v>1.2656453399072509E-2</v>
      </c>
      <c r="N1158" s="18">
        <f t="shared" si="94"/>
        <v>1.2656453399072509E-2</v>
      </c>
      <c r="O1158" s="237"/>
      <c r="P1158" s="19" t="str">
        <f t="shared" si="97"/>
        <v/>
      </c>
      <c r="Q1158" s="8" t="b">
        <f t="shared" si="95"/>
        <v>0</v>
      </c>
      <c r="R1158" s="9" t="b">
        <f t="shared" si="96"/>
        <v>0</v>
      </c>
      <c r="S1158" s="2"/>
    </row>
    <row r="1159" spans="1:19" ht="12.75" x14ac:dyDescent="0.2">
      <c r="A1159" s="231"/>
      <c r="B1159" s="27"/>
      <c r="C1159" s="235"/>
      <c r="D1159" s="29" t="s">
        <v>548</v>
      </c>
      <c r="E1159" s="20">
        <v>0.41894037450993937</v>
      </c>
      <c r="F1159" s="18">
        <v>0.39593339027309837</v>
      </c>
      <c r="G1159" s="18">
        <v>0.44226697776232027</v>
      </c>
      <c r="H1159" s="20">
        <v>0.46616644508865568</v>
      </c>
      <c r="I1159" s="18">
        <v>0.44658358881980592</v>
      </c>
      <c r="J1159" s="18">
        <v>0.48545628333481317</v>
      </c>
      <c r="K1159" s="136">
        <v>1188</v>
      </c>
      <c r="L1159" s="136">
        <v>725</v>
      </c>
      <c r="M1159" s="18">
        <f t="shared" si="98"/>
        <v>-4.7226070578716306E-2</v>
      </c>
      <c r="N1159" s="18">
        <f t="shared" si="94"/>
        <v>4.7226070578716306E-2</v>
      </c>
      <c r="O1159" s="237"/>
      <c r="P1159" s="19" t="str">
        <f t="shared" si="97"/>
        <v>TRUE</v>
      </c>
      <c r="Q1159" s="8" t="b">
        <f t="shared" si="95"/>
        <v>0</v>
      </c>
      <c r="R1159" s="9" t="str">
        <f t="shared" si="96"/>
        <v>TRUE</v>
      </c>
      <c r="S1159" s="2"/>
    </row>
    <row r="1160" spans="1:19" ht="15" customHeight="1" x14ac:dyDescent="0.2">
      <c r="A1160" s="231" t="s">
        <v>353</v>
      </c>
      <c r="B1160" s="25" t="s">
        <v>1088</v>
      </c>
      <c r="C1160" s="233" t="s">
        <v>555</v>
      </c>
      <c r="D1160" s="29" t="s">
        <v>545</v>
      </c>
      <c r="E1160" s="20">
        <v>0.10362231936388634</v>
      </c>
      <c r="F1160" s="18">
        <v>8.9798620432557361E-2</v>
      </c>
      <c r="G1160" s="18">
        <v>0.1184157087719786</v>
      </c>
      <c r="H1160" s="20">
        <v>7.2583851512529315E-2</v>
      </c>
      <c r="I1160" s="18">
        <v>6.2774822111494155E-2</v>
      </c>
      <c r="J1160" s="18">
        <v>8.2981977610039545E-2</v>
      </c>
      <c r="K1160" s="136">
        <v>172</v>
      </c>
      <c r="L1160" s="136">
        <v>165</v>
      </c>
      <c r="M1160" s="18">
        <f t="shared" si="98"/>
        <v>3.1038467851357027E-2</v>
      </c>
      <c r="N1160" s="18">
        <f t="shared" si="94"/>
        <v>3.1038467851357027E-2</v>
      </c>
      <c r="O1160" s="236">
        <f>AVERAGE(N1160:N1163)</f>
        <v>4.8886571461975857E-2</v>
      </c>
      <c r="P1160" s="19" t="str">
        <f t="shared" si="97"/>
        <v>TRUE</v>
      </c>
      <c r="Q1160" s="8" t="str">
        <f t="shared" si="95"/>
        <v>TRUE</v>
      </c>
      <c r="R1160" s="9" t="b">
        <f t="shared" si="96"/>
        <v>0</v>
      </c>
      <c r="S1160" s="2"/>
    </row>
    <row r="1161" spans="1:19" ht="12.75" x14ac:dyDescent="0.2">
      <c r="A1161" s="231"/>
      <c r="B1161" s="26"/>
      <c r="C1161" s="234"/>
      <c r="D1161" s="29" t="s">
        <v>546</v>
      </c>
      <c r="E1161" s="20">
        <v>0.2112328745081708</v>
      </c>
      <c r="F1161" s="18">
        <v>0.19224096524430523</v>
      </c>
      <c r="G1161" s="18">
        <v>0.23055887987129353</v>
      </c>
      <c r="H1161" s="20">
        <v>0.1444981994355779</v>
      </c>
      <c r="I1161" s="18">
        <v>0.13109156794627785</v>
      </c>
      <c r="J1161" s="18">
        <v>0.15848796413607447</v>
      </c>
      <c r="K1161" s="136">
        <v>376</v>
      </c>
      <c r="L1161" s="136">
        <v>352</v>
      </c>
      <c r="M1161" s="18">
        <f t="shared" si="98"/>
        <v>6.6734675072592897E-2</v>
      </c>
      <c r="N1161" s="18">
        <f t="shared" si="94"/>
        <v>6.6734675072592897E-2</v>
      </c>
      <c r="O1161" s="237"/>
      <c r="P1161" s="19" t="str">
        <f t="shared" si="97"/>
        <v>TRUE</v>
      </c>
      <c r="Q1161" s="8" t="str">
        <f t="shared" si="95"/>
        <v>TRUE</v>
      </c>
      <c r="R1161" s="9" t="b">
        <f t="shared" si="96"/>
        <v>0</v>
      </c>
      <c r="S1161" s="2"/>
    </row>
    <row r="1162" spans="1:19" ht="12.75" customHeight="1" x14ac:dyDescent="0.2">
      <c r="A1162" s="231"/>
      <c r="B1162" s="26"/>
      <c r="C1162" s="234"/>
      <c r="D1162" s="29" t="s">
        <v>547</v>
      </c>
      <c r="E1162" s="20">
        <v>0.35558236044929076</v>
      </c>
      <c r="F1162" s="18">
        <v>0.33350743286181378</v>
      </c>
      <c r="G1162" s="18">
        <v>0.37846626862960386</v>
      </c>
      <c r="H1162" s="20">
        <v>0.36654231858304454</v>
      </c>
      <c r="I1162" s="18">
        <v>0.34806888857244983</v>
      </c>
      <c r="J1162" s="18">
        <v>0.38562223672684498</v>
      </c>
      <c r="K1162" s="136">
        <v>916</v>
      </c>
      <c r="L1162" s="136">
        <v>639</v>
      </c>
      <c r="M1162" s="18">
        <f t="shared" si="98"/>
        <v>-1.0959958133753778E-2</v>
      </c>
      <c r="N1162" s="18">
        <f t="shared" si="94"/>
        <v>1.0959958133753778E-2</v>
      </c>
      <c r="O1162" s="237"/>
      <c r="P1162" s="19" t="str">
        <f t="shared" si="97"/>
        <v/>
      </c>
      <c r="Q1162" s="8" t="b">
        <f t="shared" si="95"/>
        <v>0</v>
      </c>
      <c r="R1162" s="9" t="b">
        <f t="shared" si="96"/>
        <v>0</v>
      </c>
      <c r="S1162" s="2"/>
    </row>
    <row r="1163" spans="1:19" ht="12.75" x14ac:dyDescent="0.2">
      <c r="A1163" s="231"/>
      <c r="B1163" s="27"/>
      <c r="C1163" s="235"/>
      <c r="D1163" s="29" t="s">
        <v>548</v>
      </c>
      <c r="E1163" s="20">
        <v>0.32956244567865078</v>
      </c>
      <c r="F1163" s="18">
        <v>0.30752633902001353</v>
      </c>
      <c r="G1163" s="18">
        <v>0.35166166380747621</v>
      </c>
      <c r="H1163" s="20">
        <v>0.41637563046885051</v>
      </c>
      <c r="I1163" s="18">
        <v>0.39742204951667892</v>
      </c>
      <c r="J1163" s="18">
        <v>0.43583856670726562</v>
      </c>
      <c r="K1163" s="136">
        <v>1048</v>
      </c>
      <c r="L1163" s="136">
        <v>582</v>
      </c>
      <c r="M1163" s="18">
        <f t="shared" si="98"/>
        <v>-8.6813184790199727E-2</v>
      </c>
      <c r="N1163" s="18">
        <f t="shared" si="94"/>
        <v>8.6813184790199727E-2</v>
      </c>
      <c r="O1163" s="237"/>
      <c r="P1163" s="19" t="str">
        <f t="shared" si="97"/>
        <v>TRUE</v>
      </c>
      <c r="Q1163" s="8" t="b">
        <f t="shared" si="95"/>
        <v>0</v>
      </c>
      <c r="R1163" s="9" t="str">
        <f t="shared" si="96"/>
        <v>TRUE</v>
      </c>
      <c r="S1163" s="2"/>
    </row>
    <row r="1164" spans="1:19" ht="15" customHeight="1" x14ac:dyDescent="0.2">
      <c r="A1164" s="231" t="s">
        <v>353</v>
      </c>
      <c r="B1164" s="25" t="s">
        <v>1089</v>
      </c>
      <c r="C1164" s="233" t="s">
        <v>1131</v>
      </c>
      <c r="D1164" s="29" t="s">
        <v>1132</v>
      </c>
      <c r="E1164" s="20">
        <f>'TEMP SOURCE TAB - RECODES'!I94</f>
        <v>2.561910460974872E-2</v>
      </c>
      <c r="F1164" s="18">
        <f>'TEMP SOURCE TAB - RECODES'!J94</f>
        <v>1.9021953834956484E-2</v>
      </c>
      <c r="G1164" s="18">
        <f>'TEMP SOURCE TAB - RECODES'!K94</f>
        <v>3.3250352064203903E-2</v>
      </c>
      <c r="H1164" s="20">
        <f>'TEMP SOURCE TAB - RECODES'!D94</f>
        <v>4.9225233329646921E-2</v>
      </c>
      <c r="I1164" s="18">
        <f>'TEMP SOURCE TAB - RECODES'!E94</f>
        <v>4.1699351296755005E-2</v>
      </c>
      <c r="J1164" s="18">
        <f>'TEMP SOURCE TAB - RECODES'!F94</f>
        <v>5.7665782557212546E-2</v>
      </c>
      <c r="K1164" s="132">
        <v>131</v>
      </c>
      <c r="L1164" s="135">
        <v>48.407041153547318</v>
      </c>
      <c r="M1164" s="18">
        <f t="shared" si="98"/>
        <v>-2.3606128719898201E-2</v>
      </c>
      <c r="N1164" s="18">
        <f t="shared" si="94"/>
        <v>2.3606128719898201E-2</v>
      </c>
      <c r="O1164" s="236">
        <f>AVERAGE(N1164:N1169)</f>
        <v>1.1287513027844006E-2</v>
      </c>
      <c r="P1164" s="19" t="str">
        <f t="shared" si="97"/>
        <v>TRUE</v>
      </c>
      <c r="Q1164" s="8" t="b">
        <f t="shared" si="95"/>
        <v>0</v>
      </c>
      <c r="R1164" s="9" t="str">
        <f t="shared" si="96"/>
        <v>TRUE</v>
      </c>
      <c r="S1164" s="2"/>
    </row>
    <row r="1165" spans="1:19" ht="12.75" x14ac:dyDescent="0.2">
      <c r="A1165" s="231"/>
      <c r="B1165" s="26"/>
      <c r="C1165" s="234"/>
      <c r="D1165" s="29" t="s">
        <v>559</v>
      </c>
      <c r="E1165" s="20">
        <f>'TEMP SOURCE TAB - RECODES'!I95</f>
        <v>2.7926481080753039E-2</v>
      </c>
      <c r="F1165" s="18">
        <f>'TEMP SOURCE TAB - RECODES'!J95</f>
        <v>2.1316055530195131E-2</v>
      </c>
      <c r="G1165" s="18">
        <f>'TEMP SOURCE TAB - RECODES'!K95</f>
        <v>3.6242092605371923E-2</v>
      </c>
      <c r="H1165" s="20">
        <f>'TEMP SOURCE TAB - RECODES'!D95</f>
        <v>3.3250376420063336E-2</v>
      </c>
      <c r="I1165" s="18">
        <f>'TEMP SOURCE TAB - RECODES'!E95</f>
        <v>2.7140490564237934E-2</v>
      </c>
      <c r="J1165" s="18">
        <f>'TEMP SOURCE TAB - RECODES'!F95</f>
        <v>4.0387435554257396E-2</v>
      </c>
      <c r="K1165" s="132">
        <v>85</v>
      </c>
      <c r="L1165" s="135">
        <v>52.766805848295107</v>
      </c>
      <c r="M1165" s="18">
        <f t="shared" si="98"/>
        <v>-5.3238953393102972E-3</v>
      </c>
      <c r="N1165" s="18">
        <f t="shared" si="94"/>
        <v>5.3238953393102972E-3</v>
      </c>
      <c r="O1165" s="237"/>
      <c r="P1165" s="19" t="str">
        <f t="shared" si="97"/>
        <v/>
      </c>
      <c r="Q1165" s="8" t="b">
        <f t="shared" ref="Q1165:Q1196" si="99">IF(AND($F1165&gt;$J1165,$I1165&lt;$G1165),"TRUE")</f>
        <v>0</v>
      </c>
      <c r="R1165" s="9" t="b">
        <f t="shared" ref="R1165:R1196" si="100">IF($I1165&gt;$G1165, "TRUE")</f>
        <v>0</v>
      </c>
      <c r="S1165" s="2"/>
    </row>
    <row r="1166" spans="1:19" ht="12.75" x14ac:dyDescent="0.2">
      <c r="A1166" s="231" t="s">
        <v>353</v>
      </c>
      <c r="B1166" s="26"/>
      <c r="C1166" s="234"/>
      <c r="D1166" s="29" t="s">
        <v>560</v>
      </c>
      <c r="E1166" s="20">
        <f>'TEMP SOURCE TAB - RECODES'!I96</f>
        <v>7.2953188905508795E-2</v>
      </c>
      <c r="F1166" s="18">
        <f>'TEMP SOURCE TAB - RECODES'!J96</f>
        <v>6.1969625049440237E-2</v>
      </c>
      <c r="G1166" s="18">
        <f>'TEMP SOURCE TAB - RECODES'!K96</f>
        <v>8.5446281028030521E-2</v>
      </c>
      <c r="H1166" s="20">
        <f>'TEMP SOURCE TAB - RECODES'!D96</f>
        <v>6.6107497604608628E-2</v>
      </c>
      <c r="I1166" s="18">
        <f>'TEMP SOURCE TAB - RECODES'!E96</f>
        <v>5.7488666634471108E-2</v>
      </c>
      <c r="J1166" s="18">
        <f>'TEMP SOURCE TAB - RECODES'!F96</f>
        <v>7.5836067671375074E-2</v>
      </c>
      <c r="K1166" s="132">
        <v>184</v>
      </c>
      <c r="L1166" s="135">
        <v>137.84431858276849</v>
      </c>
      <c r="M1166" s="18">
        <f t="shared" si="98"/>
        <v>6.8456913009001669E-3</v>
      </c>
      <c r="N1166" s="18">
        <f t="shared" si="94"/>
        <v>6.8456913009001669E-3</v>
      </c>
      <c r="O1166" s="237"/>
      <c r="P1166" s="19" t="str">
        <f t="shared" si="97"/>
        <v/>
      </c>
      <c r="Q1166" s="8" t="b">
        <f t="shared" si="99"/>
        <v>0</v>
      </c>
      <c r="R1166" s="9" t="b">
        <f t="shared" si="100"/>
        <v>0</v>
      </c>
      <c r="S1166" s="2"/>
    </row>
    <row r="1167" spans="1:19" ht="12.75" x14ac:dyDescent="0.2">
      <c r="A1167" s="231"/>
      <c r="B1167" s="26"/>
      <c r="C1167" s="234"/>
      <c r="D1167" s="29" t="s">
        <v>561</v>
      </c>
      <c r="E1167" s="20">
        <f>'TEMP SOURCE TAB - RECODES'!I97</f>
        <v>0.15707327264861848</v>
      </c>
      <c r="F1167" s="18">
        <f>'TEMP SOURCE TAB - RECODES'!J97</f>
        <v>0.14134091602065207</v>
      </c>
      <c r="G1167" s="18">
        <f>'TEMP SOURCE TAB - RECODES'!K97</f>
        <v>0.17416057349024339</v>
      </c>
      <c r="H1167" s="20">
        <f>'TEMP SOURCE TAB - RECODES'!D97</f>
        <v>0.13754861282961334</v>
      </c>
      <c r="I1167" s="18">
        <f>'TEMP SOURCE TAB - RECODES'!E97</f>
        <v>0.12507023461011207</v>
      </c>
      <c r="J1167" s="18">
        <f>'TEMP SOURCE TAB - RECODES'!F97</f>
        <v>0.15046008794829135</v>
      </c>
      <c r="K1167" s="132">
        <v>343</v>
      </c>
      <c r="L1167" s="135">
        <v>296.78837293676241</v>
      </c>
      <c r="M1167" s="18">
        <f t="shared" si="98"/>
        <v>1.9524659819005141E-2</v>
      </c>
      <c r="N1167" s="18">
        <f t="shared" ref="N1167:N1230" si="101">ABS(M1167)</f>
        <v>1.9524659819005141E-2</v>
      </c>
      <c r="O1167" s="237"/>
      <c r="P1167" s="19" t="str">
        <f t="shared" si="97"/>
        <v/>
      </c>
      <c r="Q1167" s="8" t="b">
        <f t="shared" si="99"/>
        <v>0</v>
      </c>
      <c r="R1167" s="9" t="b">
        <f t="shared" si="100"/>
        <v>0</v>
      </c>
      <c r="S1167" s="2"/>
    </row>
    <row r="1168" spans="1:19" ht="12.75" x14ac:dyDescent="0.2">
      <c r="A1168" s="231" t="s">
        <v>353</v>
      </c>
      <c r="B1168" s="26"/>
      <c r="C1168" s="234"/>
      <c r="D1168" s="29" t="s">
        <v>562</v>
      </c>
      <c r="E1168" s="20">
        <f>'TEMP SOURCE TAB - RECODES'!I98</f>
        <v>0.31879314088895361</v>
      </c>
      <c r="F1168" s="18">
        <f>'TEMP SOURCE TAB - RECODES'!J98</f>
        <v>0.29796408157557613</v>
      </c>
      <c r="G1168" s="18">
        <f>'TEMP SOURCE TAB - RECODES'!K98</f>
        <v>0.33996531839259247</v>
      </c>
      <c r="H1168" s="20">
        <f>'TEMP SOURCE TAB - RECODES'!D98</f>
        <v>0.32372565591327807</v>
      </c>
      <c r="I1168" s="18">
        <f>'TEMP SOURCE TAB - RECODES'!E98</f>
        <v>0.30658582340487422</v>
      </c>
      <c r="J1168" s="18">
        <f>'TEMP SOURCE TAB - RECODES'!F98</f>
        <v>0.34108422002898642</v>
      </c>
      <c r="K1168" s="132">
        <v>917</v>
      </c>
      <c r="L1168" s="135">
        <v>602.35644163020356</v>
      </c>
      <c r="M1168" s="18">
        <f t="shared" si="98"/>
        <v>-4.9325150243244575E-3</v>
      </c>
      <c r="N1168" s="18">
        <f t="shared" si="101"/>
        <v>4.9325150243244575E-3</v>
      </c>
      <c r="O1168" s="237"/>
      <c r="P1168" s="19" t="str">
        <f t="shared" si="97"/>
        <v/>
      </c>
      <c r="Q1168" s="8" t="b">
        <f t="shared" si="99"/>
        <v>0</v>
      </c>
      <c r="R1168" s="9" t="b">
        <f t="shared" si="100"/>
        <v>0</v>
      </c>
      <c r="S1168" s="2"/>
    </row>
    <row r="1169" spans="1:19" ht="12.75" customHeight="1" x14ac:dyDescent="0.2">
      <c r="A1169" s="231"/>
      <c r="B1169" s="26"/>
      <c r="C1169" s="234"/>
      <c r="D1169" s="29" t="s">
        <v>563</v>
      </c>
      <c r="E1169" s="20">
        <f>'TEMP SOURCE TAB - RECODES'!I99</f>
        <v>0.39763481186641564</v>
      </c>
      <c r="F1169" s="18">
        <f>'TEMP SOURCE TAB - RECODES'!J99</f>
        <v>0.37566602723504017</v>
      </c>
      <c r="G1169" s="18">
        <f>'TEMP SOURCE TAB - RECODES'!K99</f>
        <v>0.41977730136420677</v>
      </c>
      <c r="H1169" s="20">
        <f>'TEMP SOURCE TAB - RECODES'!D99</f>
        <v>0.39014262390278986</v>
      </c>
      <c r="I1169" s="18">
        <f>'TEMP SOURCE TAB - RECODES'!E99</f>
        <v>0.37235543960031942</v>
      </c>
      <c r="J1169" s="18">
        <f>'TEMP SOURCE TAB - RECODES'!F99</f>
        <v>0.40832270125672598</v>
      </c>
      <c r="K1169" s="132">
        <v>1164</v>
      </c>
      <c r="L1169" s="135">
        <v>751.32698801566039</v>
      </c>
      <c r="M1169" s="18">
        <f t="shared" si="98"/>
        <v>7.4921879636257738E-3</v>
      </c>
      <c r="N1169" s="18">
        <f t="shared" si="101"/>
        <v>7.4921879636257738E-3</v>
      </c>
      <c r="O1169" s="237"/>
      <c r="P1169" s="19" t="str">
        <f t="shared" si="97"/>
        <v/>
      </c>
      <c r="Q1169" s="8" t="b">
        <f t="shared" si="99"/>
        <v>0</v>
      </c>
      <c r="R1169" s="9" t="b">
        <f t="shared" si="100"/>
        <v>0</v>
      </c>
      <c r="S1169" s="2"/>
    </row>
    <row r="1170" spans="1:19" ht="15" customHeight="1" x14ac:dyDescent="0.2">
      <c r="A1170" s="231" t="s">
        <v>353</v>
      </c>
      <c r="B1170" s="25" t="s">
        <v>1090</v>
      </c>
      <c r="C1170" s="233" t="s">
        <v>564</v>
      </c>
      <c r="D1170" s="29" t="s">
        <v>557</v>
      </c>
      <c r="E1170" s="20">
        <v>0.21675541246154398</v>
      </c>
      <c r="F1170" s="18">
        <v>0.19870520164271194</v>
      </c>
      <c r="G1170" s="18">
        <v>0.23588520159662585</v>
      </c>
      <c r="H1170" s="20">
        <v>0.27229229259338456</v>
      </c>
      <c r="I1170" s="18">
        <v>0.25613005534741373</v>
      </c>
      <c r="J1170" s="18">
        <v>0.28895395283955949</v>
      </c>
      <c r="K1170" s="136">
        <v>803</v>
      </c>
      <c r="L1170" s="136">
        <v>445</v>
      </c>
      <c r="M1170" s="18">
        <f t="shared" si="98"/>
        <v>-5.5536880131840577E-2</v>
      </c>
      <c r="N1170" s="18">
        <f t="shared" si="101"/>
        <v>5.5536880131840577E-2</v>
      </c>
      <c r="O1170" s="236">
        <f>AVERAGE(N1170:N1176)</f>
        <v>2.1889194126798874E-2</v>
      </c>
      <c r="P1170" s="19" t="str">
        <f t="shared" si="97"/>
        <v>TRUE</v>
      </c>
      <c r="Q1170" s="8" t="b">
        <f t="shared" si="99"/>
        <v>0</v>
      </c>
      <c r="R1170" s="9" t="str">
        <f t="shared" si="100"/>
        <v>TRUE</v>
      </c>
      <c r="S1170" s="2"/>
    </row>
    <row r="1171" spans="1:19" ht="12.75" x14ac:dyDescent="0.2">
      <c r="A1171" s="231"/>
      <c r="B1171" s="26"/>
      <c r="C1171" s="234"/>
      <c r="D1171" s="29" t="s">
        <v>558</v>
      </c>
      <c r="E1171" s="20">
        <v>0.18222905028410641</v>
      </c>
      <c r="F1171" s="18">
        <v>0.16546230375983545</v>
      </c>
      <c r="G1171" s="18">
        <v>0.20030481410204015</v>
      </c>
      <c r="H1171" s="20">
        <v>0.20330434959606269</v>
      </c>
      <c r="I1171" s="18">
        <v>0.18872404039327498</v>
      </c>
      <c r="J1171" s="18">
        <v>0.21839943007759344</v>
      </c>
      <c r="K1171" s="136">
        <v>591</v>
      </c>
      <c r="L1171" s="136">
        <v>335</v>
      </c>
      <c r="M1171" s="18">
        <f t="shared" si="98"/>
        <v>-2.1075299311956286E-2</v>
      </c>
      <c r="N1171" s="18">
        <f t="shared" si="101"/>
        <v>2.1075299311956286E-2</v>
      </c>
      <c r="O1171" s="237"/>
      <c r="P1171" s="19" t="str">
        <f t="shared" si="97"/>
        <v/>
      </c>
      <c r="Q1171" s="8" t="b">
        <f t="shared" si="99"/>
        <v>0</v>
      </c>
      <c r="R1171" s="9" t="b">
        <f t="shared" si="100"/>
        <v>0</v>
      </c>
      <c r="S1171" s="2"/>
    </row>
    <row r="1172" spans="1:19" ht="12.75" x14ac:dyDescent="0.2">
      <c r="A1172" s="231" t="s">
        <v>353</v>
      </c>
      <c r="B1172" s="26"/>
      <c r="C1172" s="234"/>
      <c r="D1172" s="29" t="s">
        <v>559</v>
      </c>
      <c r="E1172" s="20">
        <v>0.12420742713147952</v>
      </c>
      <c r="F1172" s="18">
        <v>0.10977320151904349</v>
      </c>
      <c r="G1172" s="18">
        <v>0.13952369918840801</v>
      </c>
      <c r="H1172" s="20">
        <v>0.12128763900436949</v>
      </c>
      <c r="I1172" s="18">
        <v>0.10980017224428332</v>
      </c>
      <c r="J1172" s="18">
        <v>0.13389309188333831</v>
      </c>
      <c r="K1172" s="136">
        <v>333</v>
      </c>
      <c r="L1172" s="136">
        <v>253</v>
      </c>
      <c r="M1172" s="18">
        <f t="shared" si="98"/>
        <v>2.9197881271100234E-3</v>
      </c>
      <c r="N1172" s="18">
        <f t="shared" si="101"/>
        <v>2.9197881271100234E-3</v>
      </c>
      <c r="O1172" s="237"/>
      <c r="P1172" s="19" t="str">
        <f t="shared" si="97"/>
        <v/>
      </c>
      <c r="Q1172" s="8" t="b">
        <f t="shared" si="99"/>
        <v>0</v>
      </c>
      <c r="R1172" s="9" t="b">
        <f t="shared" si="100"/>
        <v>0</v>
      </c>
      <c r="S1172" s="2"/>
    </row>
    <row r="1173" spans="1:19" ht="12.75" x14ac:dyDescent="0.2">
      <c r="A1173" s="231"/>
      <c r="B1173" s="26"/>
      <c r="C1173" s="234"/>
      <c r="D1173" s="29" t="s">
        <v>560</v>
      </c>
      <c r="E1173" s="20">
        <v>0.18912914201262801</v>
      </c>
      <c r="F1173" s="18">
        <v>0.17209376137941723</v>
      </c>
      <c r="G1173" s="18">
        <v>0.20743801451417965</v>
      </c>
      <c r="H1173" s="20">
        <v>0.18451418398188529</v>
      </c>
      <c r="I1173" s="18">
        <v>0.17051124874080054</v>
      </c>
      <c r="J1173" s="18">
        <v>0.19911525237466521</v>
      </c>
      <c r="K1173" s="136">
        <v>500</v>
      </c>
      <c r="L1173" s="136">
        <v>347</v>
      </c>
      <c r="M1173" s="18">
        <f t="shared" si="98"/>
        <v>4.6149580307427163E-3</v>
      </c>
      <c r="N1173" s="18">
        <f t="shared" si="101"/>
        <v>4.6149580307427163E-3</v>
      </c>
      <c r="O1173" s="237"/>
      <c r="P1173" s="19" t="str">
        <f t="shared" si="97"/>
        <v/>
      </c>
      <c r="Q1173" s="8" t="b">
        <f t="shared" si="99"/>
        <v>0</v>
      </c>
      <c r="R1173" s="9" t="b">
        <f t="shared" si="100"/>
        <v>0</v>
      </c>
      <c r="S1173" s="2"/>
    </row>
    <row r="1174" spans="1:19" ht="12.75" x14ac:dyDescent="0.2">
      <c r="A1174" s="231" t="s">
        <v>353</v>
      </c>
      <c r="B1174" s="26"/>
      <c r="C1174" s="234"/>
      <c r="D1174" s="29" t="s">
        <v>561</v>
      </c>
      <c r="E1174" s="20">
        <v>0.19222460369348554</v>
      </c>
      <c r="F1174" s="18">
        <v>0.17515745895538692</v>
      </c>
      <c r="G1174" s="18">
        <v>0.21072723584773256</v>
      </c>
      <c r="H1174" s="20">
        <v>0.1587399157856175</v>
      </c>
      <c r="I1174" s="18">
        <v>0.14551841499323739</v>
      </c>
      <c r="J1174" s="18">
        <v>0.17246131373904328</v>
      </c>
      <c r="K1174" s="136">
        <v>431</v>
      </c>
      <c r="L1174" s="136">
        <v>350</v>
      </c>
      <c r="M1174" s="18">
        <f t="shared" si="98"/>
        <v>3.3484687907868044E-2</v>
      </c>
      <c r="N1174" s="18">
        <f t="shared" si="101"/>
        <v>3.3484687907868044E-2</v>
      </c>
      <c r="O1174" s="237"/>
      <c r="P1174" s="19" t="str">
        <f t="shared" si="97"/>
        <v>TRUE</v>
      </c>
      <c r="Q1174" s="8" t="str">
        <f t="shared" si="99"/>
        <v>TRUE</v>
      </c>
      <c r="R1174" s="9" t="b">
        <f t="shared" si="100"/>
        <v>0</v>
      </c>
      <c r="S1174" s="2"/>
    </row>
    <row r="1175" spans="1:19" ht="12.75" customHeight="1" x14ac:dyDescent="0.2">
      <c r="A1175" s="231"/>
      <c r="B1175" s="26"/>
      <c r="C1175" s="234"/>
      <c r="D1175" s="29" t="s">
        <v>562</v>
      </c>
      <c r="E1175" s="20">
        <v>6.6430220031880344E-2</v>
      </c>
      <c r="F1175" s="18">
        <v>5.5710956221636604E-2</v>
      </c>
      <c r="G1175" s="18">
        <v>7.8174377138060636E-2</v>
      </c>
      <c r="H1175" s="20">
        <v>4.5750714924205876E-2</v>
      </c>
      <c r="I1175" s="18">
        <v>3.8439410621901024E-2</v>
      </c>
      <c r="J1175" s="18">
        <v>5.3850798155684935E-2</v>
      </c>
      <c r="K1175" s="136">
        <v>123</v>
      </c>
      <c r="L1175" s="136">
        <v>114</v>
      </c>
      <c r="M1175" s="18">
        <f t="shared" si="98"/>
        <v>2.0679505107674467E-2</v>
      </c>
      <c r="N1175" s="18">
        <f t="shared" si="101"/>
        <v>2.0679505107674467E-2</v>
      </c>
      <c r="O1175" s="237"/>
      <c r="P1175" s="19" t="str">
        <f t="shared" si="97"/>
        <v>TRUE</v>
      </c>
      <c r="Q1175" s="8" t="str">
        <f t="shared" si="99"/>
        <v>TRUE</v>
      </c>
      <c r="R1175" s="9" t="b">
        <f t="shared" si="100"/>
        <v>0</v>
      </c>
      <c r="S1175" s="2"/>
    </row>
    <row r="1176" spans="1:19" ht="12.75" x14ac:dyDescent="0.2">
      <c r="A1176" s="231" t="s">
        <v>217</v>
      </c>
      <c r="B1176" s="27"/>
      <c r="C1176" s="235"/>
      <c r="D1176" s="29" t="s">
        <v>563</v>
      </c>
      <c r="E1176" s="20">
        <v>2.9024144384874981E-2</v>
      </c>
      <c r="F1176" s="18">
        <v>2.2274193779147161E-2</v>
      </c>
      <c r="G1176" s="18">
        <v>3.7493059492432534E-2</v>
      </c>
      <c r="H1176" s="20">
        <v>1.4110904114474991E-2</v>
      </c>
      <c r="I1176" s="18">
        <v>1.0288028707121821E-2</v>
      </c>
      <c r="J1176" s="18">
        <v>1.9034757919641265E-2</v>
      </c>
      <c r="K1176" s="136">
        <v>43</v>
      </c>
      <c r="L1176" s="136">
        <v>43</v>
      </c>
      <c r="M1176" s="18">
        <f t="shared" si="98"/>
        <v>1.491324027039999E-2</v>
      </c>
      <c r="N1176" s="18">
        <f t="shared" si="101"/>
        <v>1.491324027039999E-2</v>
      </c>
      <c r="O1176" s="243"/>
      <c r="P1176" s="19" t="str">
        <f t="shared" si="97"/>
        <v>TRUE</v>
      </c>
      <c r="Q1176" s="8" t="str">
        <f t="shared" si="99"/>
        <v>TRUE</v>
      </c>
      <c r="R1176" s="9" t="b">
        <f t="shared" si="100"/>
        <v>0</v>
      </c>
      <c r="S1176" s="2"/>
    </row>
    <row r="1177" spans="1:19" ht="15" customHeight="1" x14ac:dyDescent="0.2">
      <c r="A1177" s="231" t="s">
        <v>353</v>
      </c>
      <c r="B1177" s="25" t="s">
        <v>1091</v>
      </c>
      <c r="C1177" s="233" t="s">
        <v>565</v>
      </c>
      <c r="D1177" s="29" t="s">
        <v>557</v>
      </c>
      <c r="E1177" s="20">
        <v>1.1099757357293613E-2</v>
      </c>
      <c r="F1177" s="18">
        <v>7.1032233460354343E-3</v>
      </c>
      <c r="G1177" s="18">
        <v>1.6624383481425031E-2</v>
      </c>
      <c r="H1177" s="20">
        <v>2.7866676764948119E-2</v>
      </c>
      <c r="I1177" s="18">
        <v>2.2367039157989925E-2</v>
      </c>
      <c r="J1177" s="18">
        <v>3.4548442522123524E-2</v>
      </c>
      <c r="K1177" s="136">
        <v>72</v>
      </c>
      <c r="L1177" s="136">
        <v>25</v>
      </c>
      <c r="M1177" s="18">
        <f t="shared" si="98"/>
        <v>-1.6766919407654506E-2</v>
      </c>
      <c r="N1177" s="18">
        <f t="shared" si="101"/>
        <v>1.6766919407654506E-2</v>
      </c>
      <c r="O1177" s="236">
        <f>AVERAGE(N1177:N1183)</f>
        <v>9.6750111667234327E-3</v>
      </c>
      <c r="P1177" s="19" t="str">
        <f t="shared" si="97"/>
        <v>TRUE</v>
      </c>
      <c r="Q1177" s="8" t="b">
        <f t="shared" si="99"/>
        <v>0</v>
      </c>
      <c r="R1177" s="9" t="str">
        <f t="shared" si="100"/>
        <v>TRUE</v>
      </c>
      <c r="S1177" s="2"/>
    </row>
    <row r="1178" spans="1:19" ht="12.75" x14ac:dyDescent="0.2">
      <c r="A1178" s="231"/>
      <c r="B1178" s="26"/>
      <c r="C1178" s="234"/>
      <c r="D1178" s="29" t="s">
        <v>558</v>
      </c>
      <c r="E1178" s="20">
        <v>1.4519347252455104E-2</v>
      </c>
      <c r="F1178" s="18">
        <v>9.6555075917210773E-3</v>
      </c>
      <c r="G1178" s="18">
        <v>2.0415694284628194E-2</v>
      </c>
      <c r="H1178" s="20">
        <v>2.1358556564698782E-2</v>
      </c>
      <c r="I1178" s="18">
        <v>1.6406710629224122E-2</v>
      </c>
      <c r="J1178" s="18">
        <v>2.7066271915793139E-2</v>
      </c>
      <c r="K1178" s="136">
        <v>59</v>
      </c>
      <c r="L1178" s="136">
        <v>23</v>
      </c>
      <c r="M1178" s="18">
        <f t="shared" si="98"/>
        <v>-6.8392093122436777E-3</v>
      </c>
      <c r="N1178" s="18">
        <f t="shared" si="101"/>
        <v>6.8392093122436777E-3</v>
      </c>
      <c r="O1178" s="237"/>
      <c r="P1178" s="19" t="str">
        <f t="shared" si="97"/>
        <v/>
      </c>
      <c r="Q1178" s="8" t="b">
        <f t="shared" si="99"/>
        <v>0</v>
      </c>
      <c r="R1178" s="9" t="b">
        <f t="shared" si="100"/>
        <v>0</v>
      </c>
      <c r="S1178" s="2"/>
    </row>
    <row r="1179" spans="1:19" ht="12.75" x14ac:dyDescent="0.2">
      <c r="A1179" s="231" t="s">
        <v>353</v>
      </c>
      <c r="B1179" s="26"/>
      <c r="C1179" s="234"/>
      <c r="D1179" s="29" t="s">
        <v>559</v>
      </c>
      <c r="E1179" s="20">
        <v>2.7926481080753039E-2</v>
      </c>
      <c r="F1179" s="18">
        <v>2.1316055530195131E-2</v>
      </c>
      <c r="G1179" s="18">
        <v>3.6242092605371923E-2</v>
      </c>
      <c r="H1179" s="20">
        <v>3.3250376420063336E-2</v>
      </c>
      <c r="I1179" s="18">
        <v>2.7140490564237934E-2</v>
      </c>
      <c r="J1179" s="18">
        <v>4.0387435554257396E-2</v>
      </c>
      <c r="K1179" s="136">
        <v>85</v>
      </c>
      <c r="L1179" s="136">
        <v>42</v>
      </c>
      <c r="M1179" s="18">
        <f t="shared" si="98"/>
        <v>-5.3238953393102972E-3</v>
      </c>
      <c r="N1179" s="18">
        <f t="shared" si="101"/>
        <v>5.3238953393102972E-3</v>
      </c>
      <c r="O1179" s="237"/>
      <c r="P1179" s="19" t="str">
        <f t="shared" si="97"/>
        <v/>
      </c>
      <c r="Q1179" s="8" t="b">
        <f t="shared" si="99"/>
        <v>0</v>
      </c>
      <c r="R1179" s="9" t="b">
        <f t="shared" si="100"/>
        <v>0</v>
      </c>
      <c r="S1179" s="2"/>
    </row>
    <row r="1180" spans="1:19" ht="12.75" x14ac:dyDescent="0.2">
      <c r="A1180" s="231"/>
      <c r="B1180" s="26"/>
      <c r="C1180" s="234"/>
      <c r="D1180" s="29" t="s">
        <v>560</v>
      </c>
      <c r="E1180" s="20">
        <v>7.2953188905508795E-2</v>
      </c>
      <c r="F1180" s="18">
        <v>6.1969625049440237E-2</v>
      </c>
      <c r="G1180" s="18">
        <v>8.5446281028030521E-2</v>
      </c>
      <c r="H1180" s="20">
        <v>6.6107497604608628E-2</v>
      </c>
      <c r="I1180" s="18">
        <v>5.7488666634471108E-2</v>
      </c>
      <c r="J1180" s="18">
        <v>7.5836067671375074E-2</v>
      </c>
      <c r="K1180" s="136">
        <v>184</v>
      </c>
      <c r="L1180" s="136">
        <v>122</v>
      </c>
      <c r="M1180" s="18">
        <f t="shared" si="98"/>
        <v>6.8456913009001669E-3</v>
      </c>
      <c r="N1180" s="18">
        <f t="shared" si="101"/>
        <v>6.8456913009001669E-3</v>
      </c>
      <c r="O1180" s="237"/>
      <c r="P1180" s="19" t="str">
        <f t="shared" si="97"/>
        <v/>
      </c>
      <c r="Q1180" s="8" t="b">
        <f t="shared" si="99"/>
        <v>0</v>
      </c>
      <c r="R1180" s="9" t="b">
        <f t="shared" si="100"/>
        <v>0</v>
      </c>
      <c r="S1180" s="2"/>
    </row>
    <row r="1181" spans="1:19" ht="12.75" x14ac:dyDescent="0.2">
      <c r="A1181" s="231" t="s">
        <v>353</v>
      </c>
      <c r="B1181" s="26"/>
      <c r="C1181" s="234"/>
      <c r="D1181" s="29" t="s">
        <v>561</v>
      </c>
      <c r="E1181" s="20">
        <v>0.15707327264861848</v>
      </c>
      <c r="F1181" s="18">
        <v>0.14134091602065207</v>
      </c>
      <c r="G1181" s="18">
        <v>0.17416057349024339</v>
      </c>
      <c r="H1181" s="20">
        <v>0.13754861282961334</v>
      </c>
      <c r="I1181" s="18">
        <v>0.12507023461011207</v>
      </c>
      <c r="J1181" s="18">
        <v>0.15046008794829135</v>
      </c>
      <c r="K1181" s="136">
        <v>343</v>
      </c>
      <c r="L1181" s="136">
        <v>293</v>
      </c>
      <c r="M1181" s="18">
        <f t="shared" si="98"/>
        <v>1.9524659819005141E-2</v>
      </c>
      <c r="N1181" s="18">
        <f t="shared" si="101"/>
        <v>1.9524659819005141E-2</v>
      </c>
      <c r="O1181" s="237"/>
      <c r="P1181" s="19" t="str">
        <f t="shared" si="97"/>
        <v/>
      </c>
      <c r="Q1181" s="8" t="b">
        <f t="shared" si="99"/>
        <v>0</v>
      </c>
      <c r="R1181" s="9" t="b">
        <f t="shared" si="100"/>
        <v>0</v>
      </c>
      <c r="S1181" s="2"/>
    </row>
    <row r="1182" spans="1:19" ht="12.75" customHeight="1" x14ac:dyDescent="0.2">
      <c r="A1182" s="231"/>
      <c r="B1182" s="26"/>
      <c r="C1182" s="234"/>
      <c r="D1182" s="29" t="s">
        <v>562</v>
      </c>
      <c r="E1182" s="20">
        <v>0.31879314088895361</v>
      </c>
      <c r="F1182" s="18">
        <v>0.29796408157557613</v>
      </c>
      <c r="G1182" s="18">
        <v>0.33996531839259247</v>
      </c>
      <c r="H1182" s="20">
        <v>0.32372565591327807</v>
      </c>
      <c r="I1182" s="18">
        <v>0.30658582340487422</v>
      </c>
      <c r="J1182" s="18">
        <v>0.34108422002898642</v>
      </c>
      <c r="K1182" s="136">
        <v>917</v>
      </c>
      <c r="L1182" s="136">
        <v>585</v>
      </c>
      <c r="M1182" s="18">
        <f t="shared" si="98"/>
        <v>-4.9325150243244575E-3</v>
      </c>
      <c r="N1182" s="18">
        <f t="shared" si="101"/>
        <v>4.9325150243244575E-3</v>
      </c>
      <c r="O1182" s="237"/>
      <c r="P1182" s="19" t="str">
        <f t="shared" si="97"/>
        <v/>
      </c>
      <c r="Q1182" s="8" t="b">
        <f t="shared" si="99"/>
        <v>0</v>
      </c>
      <c r="R1182" s="9" t="b">
        <f t="shared" si="100"/>
        <v>0</v>
      </c>
      <c r="S1182" s="2"/>
    </row>
    <row r="1183" spans="1:19" ht="12.75" x14ac:dyDescent="0.2">
      <c r="A1183" s="231" t="s">
        <v>217</v>
      </c>
      <c r="B1183" s="27"/>
      <c r="C1183" s="235"/>
      <c r="D1183" s="29" t="s">
        <v>563</v>
      </c>
      <c r="E1183" s="20">
        <v>0.39763481186641564</v>
      </c>
      <c r="F1183" s="18">
        <v>0.37566602723504017</v>
      </c>
      <c r="G1183" s="18">
        <v>0.41977730136420677</v>
      </c>
      <c r="H1183" s="20">
        <v>0.39014262390278986</v>
      </c>
      <c r="I1183" s="18">
        <v>0.37235543960031942</v>
      </c>
      <c r="J1183" s="18">
        <v>0.40832270125672598</v>
      </c>
      <c r="K1183" s="136">
        <v>1164</v>
      </c>
      <c r="L1183" s="136">
        <v>800</v>
      </c>
      <c r="M1183" s="18">
        <f t="shared" si="98"/>
        <v>7.4921879636257738E-3</v>
      </c>
      <c r="N1183" s="18">
        <f t="shared" si="101"/>
        <v>7.4921879636257738E-3</v>
      </c>
      <c r="O1183" s="243"/>
      <c r="P1183" s="19" t="str">
        <f t="shared" si="97"/>
        <v/>
      </c>
      <c r="Q1183" s="8" t="b">
        <f t="shared" si="99"/>
        <v>0</v>
      </c>
      <c r="R1183" s="9" t="b">
        <f t="shared" si="100"/>
        <v>0</v>
      </c>
      <c r="S1183" s="2"/>
    </row>
    <row r="1184" spans="1:19" ht="15" customHeight="1" x14ac:dyDescent="0.2">
      <c r="A1184" s="231" t="s">
        <v>353</v>
      </c>
      <c r="B1184" s="25" t="s">
        <v>1092</v>
      </c>
      <c r="C1184" s="233" t="s">
        <v>566</v>
      </c>
      <c r="D1184" s="29" t="s">
        <v>557</v>
      </c>
      <c r="E1184" s="20">
        <v>0.19210484016544527</v>
      </c>
      <c r="F1184" s="18">
        <v>0.17468947522452954</v>
      </c>
      <c r="G1184" s="18">
        <v>0.21017645885344183</v>
      </c>
      <c r="H1184" s="20">
        <v>0.25967372310602632</v>
      </c>
      <c r="I1184" s="18">
        <v>0.24364411082325077</v>
      </c>
      <c r="J1184" s="18">
        <v>0.27597026045538575</v>
      </c>
      <c r="K1184" s="136">
        <v>743</v>
      </c>
      <c r="L1184" s="136">
        <v>373</v>
      </c>
      <c r="M1184" s="18">
        <f t="shared" si="98"/>
        <v>-6.7568882940581054E-2</v>
      </c>
      <c r="N1184" s="18">
        <f t="shared" si="101"/>
        <v>6.7568882940581054E-2</v>
      </c>
      <c r="O1184" s="236">
        <f>AVERAGE(N1184:N1190)</f>
        <v>2.779621426334546E-2</v>
      </c>
      <c r="P1184" s="19" t="str">
        <f t="shared" si="97"/>
        <v>TRUE</v>
      </c>
      <c r="Q1184" s="8" t="b">
        <f t="shared" si="99"/>
        <v>0</v>
      </c>
      <c r="R1184" s="9" t="str">
        <f t="shared" si="100"/>
        <v>TRUE</v>
      </c>
      <c r="S1184" s="2"/>
    </row>
    <row r="1185" spans="1:21" ht="12.75" x14ac:dyDescent="0.2">
      <c r="A1185" s="231"/>
      <c r="B1185" s="26"/>
      <c r="C1185" s="234"/>
      <c r="D1185" s="29" t="s">
        <v>558</v>
      </c>
      <c r="E1185" s="20">
        <v>0.20256368744020911</v>
      </c>
      <c r="F1185" s="18">
        <v>0.18488754007256383</v>
      </c>
      <c r="G1185" s="18">
        <v>0.22109888273921585</v>
      </c>
      <c r="H1185" s="20">
        <v>0.21855230808631521</v>
      </c>
      <c r="I1185" s="18">
        <v>0.20353732835559174</v>
      </c>
      <c r="J1185" s="18">
        <v>0.23400821053191134</v>
      </c>
      <c r="K1185" s="136">
        <v>632</v>
      </c>
      <c r="L1185" s="136">
        <v>388</v>
      </c>
      <c r="M1185" s="18">
        <f t="shared" si="98"/>
        <v>-1.5988620646106094E-2</v>
      </c>
      <c r="N1185" s="18">
        <f t="shared" si="101"/>
        <v>1.5988620646106094E-2</v>
      </c>
      <c r="O1185" s="237"/>
      <c r="P1185" s="19" t="str">
        <f t="shared" si="97"/>
        <v/>
      </c>
      <c r="Q1185" s="8" t="b">
        <f t="shared" si="99"/>
        <v>0</v>
      </c>
      <c r="R1185" s="9" t="b">
        <f t="shared" si="100"/>
        <v>0</v>
      </c>
      <c r="S1185" s="2"/>
    </row>
    <row r="1186" spans="1:21" ht="12.75" x14ac:dyDescent="0.2">
      <c r="A1186" s="231" t="s">
        <v>353</v>
      </c>
      <c r="B1186" s="26"/>
      <c r="C1186" s="234"/>
      <c r="D1186" s="29" t="s">
        <v>559</v>
      </c>
      <c r="E1186" s="20">
        <v>0.13231531525968593</v>
      </c>
      <c r="F1186" s="18">
        <v>0.11750481467965006</v>
      </c>
      <c r="G1186" s="18">
        <v>0.14803032714683462</v>
      </c>
      <c r="H1186" s="20">
        <v>0.13664693948299492</v>
      </c>
      <c r="I1186" s="18">
        <v>0.1243902819964202</v>
      </c>
      <c r="J1186" s="18">
        <v>0.14972506026762011</v>
      </c>
      <c r="K1186" s="136">
        <v>381</v>
      </c>
      <c r="L1186" s="136">
        <v>245</v>
      </c>
      <c r="M1186" s="18">
        <f t="shared" si="98"/>
        <v>-4.3316242233089886E-3</v>
      </c>
      <c r="N1186" s="18">
        <f t="shared" si="101"/>
        <v>4.3316242233089886E-3</v>
      </c>
      <c r="O1186" s="237"/>
      <c r="P1186" s="19" t="str">
        <f t="shared" si="97"/>
        <v/>
      </c>
      <c r="Q1186" s="8" t="b">
        <f t="shared" si="99"/>
        <v>0</v>
      </c>
      <c r="R1186" s="9" t="b">
        <f t="shared" si="100"/>
        <v>0</v>
      </c>
      <c r="S1186" s="2"/>
    </row>
    <row r="1187" spans="1:21" ht="12.75" x14ac:dyDescent="0.2">
      <c r="A1187" s="231"/>
      <c r="B1187" s="26"/>
      <c r="C1187" s="234"/>
      <c r="D1187" s="29" t="s">
        <v>560</v>
      </c>
      <c r="E1187" s="20">
        <v>0.13743084220266225</v>
      </c>
      <c r="F1187" s="18">
        <v>0.12253055357331229</v>
      </c>
      <c r="G1187" s="18">
        <v>0.15356483857277492</v>
      </c>
      <c r="H1187" s="20">
        <v>0.1468284643143761</v>
      </c>
      <c r="I1187" s="18">
        <v>0.13426038297893886</v>
      </c>
      <c r="J1187" s="18">
        <v>0.16037217294947281</v>
      </c>
      <c r="K1187" s="136">
        <v>399</v>
      </c>
      <c r="L1187" s="136">
        <v>273</v>
      </c>
      <c r="M1187" s="18">
        <f t="shared" si="98"/>
        <v>-9.3976221117138548E-3</v>
      </c>
      <c r="N1187" s="18">
        <f t="shared" si="101"/>
        <v>9.3976221117138548E-3</v>
      </c>
      <c r="O1187" s="237"/>
      <c r="P1187" s="19" t="str">
        <f t="shared" si="97"/>
        <v/>
      </c>
      <c r="Q1187" s="8" t="b">
        <f t="shared" si="99"/>
        <v>0</v>
      </c>
      <c r="R1187" s="9" t="b">
        <f t="shared" si="100"/>
        <v>0</v>
      </c>
      <c r="S1187" s="2"/>
    </row>
    <row r="1188" spans="1:21" ht="12.75" x14ac:dyDescent="0.2">
      <c r="A1188" s="231" t="s">
        <v>353</v>
      </c>
      <c r="B1188" s="26"/>
      <c r="C1188" s="234"/>
      <c r="D1188" s="29" t="s">
        <v>561</v>
      </c>
      <c r="E1188" s="20">
        <v>0.21244536203748893</v>
      </c>
      <c r="F1188" s="18">
        <v>0.19459368126039572</v>
      </c>
      <c r="G1188" s="18">
        <v>0.23145720491071986</v>
      </c>
      <c r="H1188" s="20">
        <v>0.16032042575015518</v>
      </c>
      <c r="I1188" s="18">
        <v>0.1472264862828721</v>
      </c>
      <c r="J1188" s="18">
        <v>0.17429069276624853</v>
      </c>
      <c r="K1188" s="136">
        <v>447</v>
      </c>
      <c r="L1188" s="136">
        <v>401</v>
      </c>
      <c r="M1188" s="18">
        <f t="shared" si="98"/>
        <v>5.2124936287333751E-2</v>
      </c>
      <c r="N1188" s="18">
        <f t="shared" si="101"/>
        <v>5.2124936287333751E-2</v>
      </c>
      <c r="O1188" s="237"/>
      <c r="P1188" s="19" t="str">
        <f t="shared" si="97"/>
        <v>TRUE</v>
      </c>
      <c r="Q1188" s="8" t="str">
        <f t="shared" si="99"/>
        <v>TRUE</v>
      </c>
      <c r="R1188" s="9" t="b">
        <f t="shared" si="100"/>
        <v>0</v>
      </c>
      <c r="S1188" s="2"/>
    </row>
    <row r="1189" spans="1:21" ht="12.75" customHeight="1" x14ac:dyDescent="0.2">
      <c r="A1189" s="231"/>
      <c r="B1189" s="26"/>
      <c r="C1189" s="234"/>
      <c r="D1189" s="29" t="s">
        <v>562</v>
      </c>
      <c r="E1189" s="20">
        <v>7.8466705558041319E-2</v>
      </c>
      <c r="F1189" s="18">
        <v>6.6802041862665432E-2</v>
      </c>
      <c r="G1189" s="18">
        <v>9.1018462681686577E-2</v>
      </c>
      <c r="H1189" s="20">
        <v>5.6322443304816922E-2</v>
      </c>
      <c r="I1189" s="18">
        <v>4.8252337936876201E-2</v>
      </c>
      <c r="J1189" s="18">
        <v>6.5262635953744152E-2</v>
      </c>
      <c r="K1189" s="136">
        <v>157</v>
      </c>
      <c r="L1189" s="136">
        <v>132</v>
      </c>
      <c r="M1189" s="18">
        <f t="shared" si="98"/>
        <v>2.2144262253224398E-2</v>
      </c>
      <c r="N1189" s="18">
        <f t="shared" si="101"/>
        <v>2.2144262253224398E-2</v>
      </c>
      <c r="O1189" s="237"/>
      <c r="P1189" s="19" t="str">
        <f t="shared" si="97"/>
        <v>TRUE</v>
      </c>
      <c r="Q1189" s="8" t="str">
        <f t="shared" si="99"/>
        <v>TRUE</v>
      </c>
      <c r="R1189" s="9" t="b">
        <f t="shared" si="100"/>
        <v>0</v>
      </c>
      <c r="S1189" s="2"/>
    </row>
    <row r="1190" spans="1:21" ht="12.75" x14ac:dyDescent="0.2">
      <c r="A1190" s="231" t="s">
        <v>217</v>
      </c>
      <c r="B1190" s="27"/>
      <c r="C1190" s="235"/>
      <c r="D1190" s="29" t="s">
        <v>563</v>
      </c>
      <c r="E1190" s="20">
        <v>4.4673247336465979E-2</v>
      </c>
      <c r="F1190" s="18">
        <v>3.5821639791485803E-2</v>
      </c>
      <c r="G1190" s="18">
        <v>5.4412964741521123E-2</v>
      </c>
      <c r="H1190" s="20">
        <v>2.1655695955315891E-2</v>
      </c>
      <c r="I1190" s="18">
        <v>1.6717440905710517E-2</v>
      </c>
      <c r="J1190" s="18">
        <v>2.7463044576034878E-2</v>
      </c>
      <c r="K1190" s="136">
        <v>65</v>
      </c>
      <c r="L1190" s="136">
        <v>79</v>
      </c>
      <c r="M1190" s="18">
        <f t="shared" si="98"/>
        <v>2.3017551381150088E-2</v>
      </c>
      <c r="N1190" s="18">
        <f t="shared" si="101"/>
        <v>2.3017551381150088E-2</v>
      </c>
      <c r="O1190" s="243"/>
      <c r="P1190" s="19" t="str">
        <f t="shared" si="97"/>
        <v>TRUE</v>
      </c>
      <c r="Q1190" s="8" t="str">
        <f t="shared" si="99"/>
        <v>TRUE</v>
      </c>
      <c r="R1190" s="9" t="b">
        <f t="shared" si="100"/>
        <v>0</v>
      </c>
      <c r="S1190" s="2"/>
    </row>
    <row r="1191" spans="1:21" ht="15" customHeight="1" x14ac:dyDescent="0.2">
      <c r="A1191" s="231" t="s">
        <v>353</v>
      </c>
      <c r="B1191" s="25" t="s">
        <v>1093</v>
      </c>
      <c r="C1191" s="233" t="s">
        <v>567</v>
      </c>
      <c r="D1191" s="29" t="s">
        <v>557</v>
      </c>
      <c r="E1191" s="20">
        <v>6.675434147537268E-3</v>
      </c>
      <c r="F1191" s="18">
        <v>3.8648198270295952E-3</v>
      </c>
      <c r="G1191" s="18">
        <v>1.1411666499304696E-2</v>
      </c>
      <c r="H1191" s="20">
        <v>1.1637971094563535E-2</v>
      </c>
      <c r="I1191" s="18">
        <v>8.2043378521997005E-3</v>
      </c>
      <c r="J1191" s="18">
        <v>1.6165766325974551E-2</v>
      </c>
      <c r="K1191" s="136">
        <v>39</v>
      </c>
      <c r="L1191" s="136">
        <v>16</v>
      </c>
      <c r="M1191" s="18">
        <f t="shared" si="98"/>
        <v>-4.9625369470262665E-3</v>
      </c>
      <c r="N1191" s="18">
        <f t="shared" si="101"/>
        <v>4.9625369470262665E-3</v>
      </c>
      <c r="O1191" s="236">
        <f>AVERAGE(N1191:N1197)</f>
        <v>2.0399094874968198E-2</v>
      </c>
      <c r="P1191" s="19" t="str">
        <f t="shared" si="97"/>
        <v/>
      </c>
      <c r="Q1191" s="8" t="b">
        <f t="shared" si="99"/>
        <v>0</v>
      </c>
      <c r="R1191" s="9" t="b">
        <f t="shared" si="100"/>
        <v>0</v>
      </c>
      <c r="S1191" s="2"/>
    </row>
    <row r="1192" spans="1:21" ht="12.75" x14ac:dyDescent="0.2">
      <c r="A1192" s="231"/>
      <c r="B1192" s="26"/>
      <c r="C1192" s="234"/>
      <c r="D1192" s="29" t="s">
        <v>558</v>
      </c>
      <c r="E1192" s="20">
        <v>1.907065961151326E-2</v>
      </c>
      <c r="F1192" s="18">
        <v>1.361220745728059E-2</v>
      </c>
      <c r="G1192" s="18">
        <v>2.5994853808270157E-2</v>
      </c>
      <c r="H1192" s="20">
        <v>2.4974854202753683E-2</v>
      </c>
      <c r="I1192" s="18">
        <v>1.9843920807019695E-2</v>
      </c>
      <c r="J1192" s="18">
        <v>3.1411573767832102E-2</v>
      </c>
      <c r="K1192" s="136">
        <v>68</v>
      </c>
      <c r="L1192" s="136">
        <v>39</v>
      </c>
      <c r="M1192" s="18">
        <f t="shared" si="98"/>
        <v>-5.9041945912404227E-3</v>
      </c>
      <c r="N1192" s="18">
        <f t="shared" si="101"/>
        <v>5.9041945912404227E-3</v>
      </c>
      <c r="O1192" s="237"/>
      <c r="P1192" s="19" t="str">
        <f t="shared" si="97"/>
        <v/>
      </c>
      <c r="Q1192" s="8" t="b">
        <f t="shared" si="99"/>
        <v>0</v>
      </c>
      <c r="R1192" s="9" t="b">
        <f t="shared" si="100"/>
        <v>0</v>
      </c>
      <c r="S1192" s="2"/>
    </row>
    <row r="1193" spans="1:21" ht="12.75" x14ac:dyDescent="0.2">
      <c r="A1193" s="231" t="s">
        <v>353</v>
      </c>
      <c r="B1193" s="26"/>
      <c r="C1193" s="234"/>
      <c r="D1193" s="29" t="s">
        <v>559</v>
      </c>
      <c r="E1193" s="20">
        <v>6.5467141647187671E-2</v>
      </c>
      <c r="F1193" s="18">
        <v>5.5164449839838162E-2</v>
      </c>
      <c r="G1193" s="18">
        <v>7.7521567969643823E-2</v>
      </c>
      <c r="H1193" s="20">
        <v>4.6610487247356322E-2</v>
      </c>
      <c r="I1193" s="18">
        <v>3.9416125259317411E-2</v>
      </c>
      <c r="J1193" s="18">
        <v>5.4996561467594685E-2</v>
      </c>
      <c r="K1193" s="136">
        <v>122</v>
      </c>
      <c r="L1193" s="136">
        <v>114</v>
      </c>
      <c r="M1193" s="18">
        <f t="shared" si="98"/>
        <v>1.8856654399831349E-2</v>
      </c>
      <c r="N1193" s="18">
        <f t="shared" si="101"/>
        <v>1.8856654399831349E-2</v>
      </c>
      <c r="O1193" s="237"/>
      <c r="P1193" s="19" t="str">
        <f t="shared" si="97"/>
        <v>TRUE</v>
      </c>
      <c r="Q1193" s="8" t="str">
        <f t="shared" si="99"/>
        <v>TRUE</v>
      </c>
      <c r="R1193" s="9" t="b">
        <f t="shared" si="100"/>
        <v>0</v>
      </c>
      <c r="S1193" s="2"/>
    </row>
    <row r="1194" spans="1:21" ht="12.75" x14ac:dyDescent="0.2">
      <c r="A1194" s="231"/>
      <c r="B1194" s="26"/>
      <c r="C1194" s="234"/>
      <c r="D1194" s="29" t="s">
        <v>560</v>
      </c>
      <c r="E1194" s="20">
        <v>0.12635959365983568</v>
      </c>
      <c r="F1194" s="18">
        <v>0.11216524363597094</v>
      </c>
      <c r="G1194" s="18">
        <v>0.1421564780844774</v>
      </c>
      <c r="H1194" s="20">
        <v>9.8930742892445925E-2</v>
      </c>
      <c r="I1194" s="18">
        <v>8.8201907270140947E-2</v>
      </c>
      <c r="J1194" s="18">
        <v>0.11021197584379049</v>
      </c>
      <c r="K1194" s="136">
        <v>278</v>
      </c>
      <c r="L1194" s="136">
        <v>225</v>
      </c>
      <c r="M1194" s="18">
        <f t="shared" si="98"/>
        <v>2.7428850767389754E-2</v>
      </c>
      <c r="N1194" s="18">
        <f t="shared" si="101"/>
        <v>2.7428850767389754E-2</v>
      </c>
      <c r="O1194" s="237"/>
      <c r="P1194" s="19" t="str">
        <f t="shared" si="97"/>
        <v>TRUE</v>
      </c>
      <c r="Q1194" s="8" t="str">
        <f t="shared" si="99"/>
        <v>TRUE</v>
      </c>
      <c r="R1194" s="9" t="b">
        <f t="shared" si="100"/>
        <v>0</v>
      </c>
      <c r="S1194" s="2"/>
    </row>
    <row r="1195" spans="1:21" ht="12.75" x14ac:dyDescent="0.2">
      <c r="A1195" s="231" t="s">
        <v>353</v>
      </c>
      <c r="B1195" s="26"/>
      <c r="C1195" s="234"/>
      <c r="D1195" s="29" t="s">
        <v>561</v>
      </c>
      <c r="E1195" s="20">
        <v>0.28078809464041621</v>
      </c>
      <c r="F1195" s="18">
        <v>0.26079849864039589</v>
      </c>
      <c r="G1195" s="18">
        <v>0.30131390009342063</v>
      </c>
      <c r="H1195" s="20">
        <v>0.25567676774524911</v>
      </c>
      <c r="I1195" s="18">
        <v>0.23983246667214503</v>
      </c>
      <c r="J1195" s="18">
        <v>0.27199951549271084</v>
      </c>
      <c r="K1195" s="136">
        <v>709</v>
      </c>
      <c r="L1195" s="136">
        <v>532</v>
      </c>
      <c r="M1195" s="18">
        <f t="shared" si="98"/>
        <v>2.5111326895167096E-2</v>
      </c>
      <c r="N1195" s="18">
        <f t="shared" si="101"/>
        <v>2.5111326895167096E-2</v>
      </c>
      <c r="O1195" s="237"/>
      <c r="P1195" s="19" t="str">
        <f t="shared" si="97"/>
        <v/>
      </c>
      <c r="Q1195" s="8" t="b">
        <f t="shared" si="99"/>
        <v>0</v>
      </c>
      <c r="R1195" s="9" t="b">
        <f t="shared" si="100"/>
        <v>0</v>
      </c>
      <c r="S1195" s="2"/>
    </row>
    <row r="1196" spans="1:21" ht="12.75" customHeight="1" x14ac:dyDescent="0.2">
      <c r="A1196" s="231"/>
      <c r="B1196" s="26"/>
      <c r="C1196" s="234"/>
      <c r="D1196" s="29" t="s">
        <v>562</v>
      </c>
      <c r="E1196" s="20">
        <v>0.32279887944077446</v>
      </c>
      <c r="F1196" s="18">
        <v>0.30176204965597442</v>
      </c>
      <c r="G1196" s="18">
        <v>0.3439086162506485</v>
      </c>
      <c r="H1196" s="20">
        <v>0.34498919517455251</v>
      </c>
      <c r="I1196" s="18">
        <v>0.32753540842926099</v>
      </c>
      <c r="J1196" s="18">
        <v>0.36258402811567103</v>
      </c>
      <c r="K1196" s="136">
        <v>982</v>
      </c>
      <c r="L1196" s="136">
        <v>625</v>
      </c>
      <c r="M1196" s="18">
        <f t="shared" si="98"/>
        <v>-2.2190315733778054E-2</v>
      </c>
      <c r="N1196" s="18">
        <f t="shared" si="101"/>
        <v>2.2190315733778054E-2</v>
      </c>
      <c r="O1196" s="237"/>
      <c r="P1196" s="19" t="str">
        <f t="shared" si="97"/>
        <v/>
      </c>
      <c r="Q1196" s="8" t="b">
        <f t="shared" si="99"/>
        <v>0</v>
      </c>
      <c r="R1196" s="9" t="b">
        <f t="shared" si="100"/>
        <v>0</v>
      </c>
      <c r="S1196" s="2"/>
    </row>
    <row r="1197" spans="1:21" ht="12.75" x14ac:dyDescent="0.2">
      <c r="A1197" s="231" t="s">
        <v>217</v>
      </c>
      <c r="B1197" s="27"/>
      <c r="C1197" s="235"/>
      <c r="D1197" s="29" t="s">
        <v>563</v>
      </c>
      <c r="E1197" s="20">
        <v>0.17884019685273475</v>
      </c>
      <c r="F1197" s="18">
        <v>0.16223097795582031</v>
      </c>
      <c r="G1197" s="18">
        <v>0.1968030675970549</v>
      </c>
      <c r="H1197" s="20">
        <v>0.21717998164307922</v>
      </c>
      <c r="I1197" s="18">
        <v>0.20215803481657182</v>
      </c>
      <c r="J1197" s="18">
        <v>0.23255754425215092</v>
      </c>
      <c r="K1197" s="136">
        <v>626</v>
      </c>
      <c r="L1197" s="136">
        <v>338</v>
      </c>
      <c r="M1197" s="18">
        <f t="shared" si="98"/>
        <v>-3.8339784790344472E-2</v>
      </c>
      <c r="N1197" s="18">
        <f t="shared" si="101"/>
        <v>3.8339784790344472E-2</v>
      </c>
      <c r="O1197" s="243"/>
      <c r="P1197" s="19" t="str">
        <f t="shared" si="97"/>
        <v>TRUE</v>
      </c>
      <c r="Q1197" s="8" t="b">
        <f t="shared" ref="Q1197:Q1228" si="102">IF(AND($F1197&gt;$J1197,$I1197&lt;$G1197),"TRUE")</f>
        <v>0</v>
      </c>
      <c r="R1197" s="9" t="str">
        <f t="shared" ref="R1197:R1228" si="103">IF($I1197&gt;$G1197, "TRUE")</f>
        <v>TRUE</v>
      </c>
      <c r="S1197" s="2"/>
    </row>
    <row r="1198" spans="1:21" ht="12.75" customHeight="1" x14ac:dyDescent="0.2">
      <c r="A1198" s="231" t="s">
        <v>353</v>
      </c>
      <c r="B1198" s="25" t="s">
        <v>1094</v>
      </c>
      <c r="C1198" s="233" t="s">
        <v>568</v>
      </c>
      <c r="D1198" s="29" t="s">
        <v>557</v>
      </c>
      <c r="E1198" s="20">
        <v>0.11007209049001056</v>
      </c>
      <c r="F1198" s="18">
        <v>9.6490418599817385E-2</v>
      </c>
      <c r="G1198" s="18">
        <v>0.12469166081673834</v>
      </c>
      <c r="H1198" s="20">
        <v>0.12512840787821491</v>
      </c>
      <c r="I1198" s="18">
        <v>0.11318809443972432</v>
      </c>
      <c r="J1198" s="18">
        <v>0.13758007191899102</v>
      </c>
      <c r="K1198" s="136">
        <v>368</v>
      </c>
      <c r="L1198" s="136">
        <v>205</v>
      </c>
      <c r="M1198" s="18">
        <f t="shared" si="98"/>
        <v>-1.5056317388204357E-2</v>
      </c>
      <c r="N1198" s="18">
        <f t="shared" si="101"/>
        <v>1.5056317388204357E-2</v>
      </c>
      <c r="O1198" s="236">
        <f>AVERAGE(N1198:N1204)</f>
        <v>2.1711175450069762E-2</v>
      </c>
      <c r="P1198" s="19" t="str">
        <f t="shared" ref="P1198:P1244" si="104">IF(OR(Q1198="TRUE", R1198="TRUE"), "TRUE", "")</f>
        <v/>
      </c>
      <c r="Q1198" s="8" t="b">
        <f t="shared" si="102"/>
        <v>0</v>
      </c>
      <c r="R1198" s="9" t="b">
        <f t="shared" si="103"/>
        <v>0</v>
      </c>
      <c r="S1198" s="2"/>
      <c r="U1198" s="2">
        <f>151</f>
        <v>151</v>
      </c>
    </row>
    <row r="1199" spans="1:21" ht="12.75" x14ac:dyDescent="0.2">
      <c r="A1199" s="231"/>
      <c r="B1199" s="26"/>
      <c r="C1199" s="234"/>
      <c r="D1199" s="29" t="s">
        <v>558</v>
      </c>
      <c r="E1199" s="20">
        <v>0.13501256687742288</v>
      </c>
      <c r="F1199" s="18">
        <v>0.12001669804824759</v>
      </c>
      <c r="G1199" s="18">
        <v>0.15079856899752797</v>
      </c>
      <c r="H1199" s="20">
        <v>0.15475269459511873</v>
      </c>
      <c r="I1199" s="18">
        <v>0.14176275304337047</v>
      </c>
      <c r="J1199" s="18">
        <v>0.16843458489688914</v>
      </c>
      <c r="K1199" s="136">
        <v>435</v>
      </c>
      <c r="L1199" s="136">
        <v>264</v>
      </c>
      <c r="M1199" s="18">
        <f t="shared" si="98"/>
        <v>-1.9740127717695843E-2</v>
      </c>
      <c r="N1199" s="18">
        <f t="shared" si="101"/>
        <v>1.9740127717695843E-2</v>
      </c>
      <c r="O1199" s="237"/>
      <c r="P1199" s="19" t="str">
        <f t="shared" si="104"/>
        <v/>
      </c>
      <c r="Q1199" s="8" t="b">
        <f t="shared" si="102"/>
        <v>0</v>
      </c>
      <c r="R1199" s="9" t="b">
        <f t="shared" si="103"/>
        <v>0</v>
      </c>
      <c r="S1199" s="2"/>
    </row>
    <row r="1200" spans="1:21" ht="12.75" customHeight="1" x14ac:dyDescent="0.2">
      <c r="A1200" s="231" t="s">
        <v>353</v>
      </c>
      <c r="B1200" s="26"/>
      <c r="C1200" s="234"/>
      <c r="D1200" s="29" t="s">
        <v>559</v>
      </c>
      <c r="E1200" s="20">
        <v>0.15280386548993888</v>
      </c>
      <c r="F1200" s="18">
        <v>0.13714748701120458</v>
      </c>
      <c r="G1200" s="18">
        <v>0.1695726264409082</v>
      </c>
      <c r="H1200" s="20">
        <v>0.14504571453147364</v>
      </c>
      <c r="I1200" s="18">
        <v>0.13255702565137514</v>
      </c>
      <c r="J1200" s="18">
        <v>0.15853807973282141</v>
      </c>
      <c r="K1200" s="136">
        <v>405</v>
      </c>
      <c r="L1200" s="136">
        <v>284</v>
      </c>
      <c r="M1200" s="18">
        <f t="shared" si="98"/>
        <v>7.7581509584652431E-3</v>
      </c>
      <c r="N1200" s="18">
        <f t="shared" si="101"/>
        <v>7.7581509584652431E-3</v>
      </c>
      <c r="O1200" s="237"/>
      <c r="P1200" s="19" t="str">
        <f t="shared" si="104"/>
        <v/>
      </c>
      <c r="Q1200" s="8" t="b">
        <f t="shared" si="102"/>
        <v>0</v>
      </c>
      <c r="R1200" s="9" t="b">
        <f t="shared" si="103"/>
        <v>0</v>
      </c>
      <c r="S1200" s="2"/>
    </row>
    <row r="1201" spans="1:21" ht="12.75" x14ac:dyDescent="0.2">
      <c r="A1201" s="231"/>
      <c r="B1201" s="26"/>
      <c r="C1201" s="234"/>
      <c r="D1201" s="29" t="s">
        <v>560</v>
      </c>
      <c r="E1201" s="20">
        <v>0.13526175673728347</v>
      </c>
      <c r="F1201" s="18">
        <v>0.12051931292970218</v>
      </c>
      <c r="G1201" s="18">
        <v>0.15135197913356713</v>
      </c>
      <c r="H1201" s="20">
        <v>0.17645442570662825</v>
      </c>
      <c r="I1201" s="18">
        <v>0.16262452238320704</v>
      </c>
      <c r="J1201" s="18">
        <v>0.19072970845358772</v>
      </c>
      <c r="K1201" s="136">
        <v>482</v>
      </c>
      <c r="L1201" s="136">
        <v>260</v>
      </c>
      <c r="M1201" s="18">
        <f t="shared" si="98"/>
        <v>-4.1192668969344787E-2</v>
      </c>
      <c r="N1201" s="18">
        <f t="shared" si="101"/>
        <v>4.1192668969344787E-2</v>
      </c>
      <c r="O1201" s="237"/>
      <c r="P1201" s="19" t="str">
        <f t="shared" si="104"/>
        <v>TRUE</v>
      </c>
      <c r="Q1201" s="8" t="b">
        <f t="shared" si="102"/>
        <v>0</v>
      </c>
      <c r="R1201" s="9" t="str">
        <f t="shared" si="103"/>
        <v>TRUE</v>
      </c>
      <c r="S1201" s="2"/>
    </row>
    <row r="1202" spans="1:21" ht="12.75" customHeight="1" x14ac:dyDescent="0.2">
      <c r="A1202" s="231" t="s">
        <v>353</v>
      </c>
      <c r="B1202" s="26"/>
      <c r="C1202" s="234"/>
      <c r="D1202" s="29" t="s">
        <v>561</v>
      </c>
      <c r="E1202" s="20">
        <v>0.25194759315953852</v>
      </c>
      <c r="F1202" s="18">
        <v>0.23254759348419879</v>
      </c>
      <c r="G1202" s="18">
        <v>0.27164909075255794</v>
      </c>
      <c r="H1202" s="20">
        <v>0.22375474942570361</v>
      </c>
      <c r="I1202" s="18">
        <v>0.2087119966556889</v>
      </c>
      <c r="J1202" s="18">
        <v>0.23944589149606935</v>
      </c>
      <c r="K1202" s="136">
        <v>634</v>
      </c>
      <c r="L1202" s="136">
        <v>473</v>
      </c>
      <c r="M1202" s="18">
        <f t="shared" si="98"/>
        <v>2.8192843733834905E-2</v>
      </c>
      <c r="N1202" s="18">
        <f t="shared" si="101"/>
        <v>2.8192843733834905E-2</v>
      </c>
      <c r="O1202" s="237"/>
      <c r="P1202" s="19" t="str">
        <f t="shared" si="104"/>
        <v/>
      </c>
      <c r="Q1202" s="8" t="b">
        <f t="shared" si="102"/>
        <v>0</v>
      </c>
      <c r="R1202" s="9" t="b">
        <f t="shared" si="103"/>
        <v>0</v>
      </c>
      <c r="S1202" s="2"/>
    </row>
    <row r="1203" spans="1:21" ht="12.75" x14ac:dyDescent="0.2">
      <c r="A1203" s="231"/>
      <c r="B1203" s="26"/>
      <c r="C1203" s="234"/>
      <c r="D1203" s="29" t="s">
        <v>562</v>
      </c>
      <c r="E1203" s="20">
        <v>0.14416064047837857</v>
      </c>
      <c r="F1203" s="18">
        <v>0.12907547070932701</v>
      </c>
      <c r="G1203" s="18">
        <v>0.16074824550600741</v>
      </c>
      <c r="H1203" s="20">
        <v>0.11657007375096889</v>
      </c>
      <c r="I1203" s="18">
        <v>0.10506267325090914</v>
      </c>
      <c r="J1203" s="18">
        <v>0.12872572734812315</v>
      </c>
      <c r="K1203" s="136">
        <v>333</v>
      </c>
      <c r="L1203" s="136">
        <v>275</v>
      </c>
      <c r="M1203" s="18">
        <f t="shared" si="98"/>
        <v>2.7590566727409671E-2</v>
      </c>
      <c r="N1203" s="18">
        <f t="shared" si="101"/>
        <v>2.7590566727409671E-2</v>
      </c>
      <c r="O1203" s="237"/>
      <c r="P1203" s="19" t="str">
        <f t="shared" si="104"/>
        <v>TRUE</v>
      </c>
      <c r="Q1203" s="8" t="str">
        <f t="shared" si="102"/>
        <v>TRUE</v>
      </c>
      <c r="R1203" s="9" t="b">
        <f t="shared" si="103"/>
        <v>0</v>
      </c>
      <c r="S1203" s="2"/>
    </row>
    <row r="1204" spans="1:21" ht="12.75" customHeight="1" x14ac:dyDescent="0.2">
      <c r="A1204" s="231" t="s">
        <v>217</v>
      </c>
      <c r="B1204" s="27"/>
      <c r="C1204" s="235"/>
      <c r="D1204" s="29" t="s">
        <v>563</v>
      </c>
      <c r="E1204" s="20">
        <v>7.0741486767425824E-2</v>
      </c>
      <c r="F1204" s="18">
        <v>5.9949265154472943E-2</v>
      </c>
      <c r="G1204" s="18">
        <v>8.3086853898308069E-2</v>
      </c>
      <c r="H1204" s="20">
        <v>5.8293934111892265E-2</v>
      </c>
      <c r="I1204" s="18">
        <v>5.0225903047054106E-2</v>
      </c>
      <c r="J1204" s="18">
        <v>6.7534020797831551E-2</v>
      </c>
      <c r="K1204" s="136">
        <v>167</v>
      </c>
      <c r="L1204" s="136">
        <v>129</v>
      </c>
      <c r="M1204" s="18">
        <f t="shared" si="98"/>
        <v>1.2447552655533559E-2</v>
      </c>
      <c r="N1204" s="18">
        <f t="shared" si="101"/>
        <v>1.2447552655533559E-2</v>
      </c>
      <c r="O1204" s="243"/>
      <c r="P1204" s="19" t="str">
        <f t="shared" si="104"/>
        <v/>
      </c>
      <c r="Q1204" s="8" t="b">
        <f t="shared" si="102"/>
        <v>0</v>
      </c>
      <c r="R1204" s="9" t="b">
        <f t="shared" si="103"/>
        <v>0</v>
      </c>
      <c r="S1204" s="2"/>
    </row>
    <row r="1205" spans="1:21" ht="15" customHeight="1" x14ac:dyDescent="0.2">
      <c r="A1205" s="231" t="s">
        <v>353</v>
      </c>
      <c r="B1205" s="25" t="s">
        <v>1489</v>
      </c>
      <c r="C1205" s="233" t="s">
        <v>1133</v>
      </c>
      <c r="D1205" s="29" t="s">
        <v>1132</v>
      </c>
      <c r="E1205" s="20">
        <f>'TEMP SOURCE TAB - RECODES'!I100</f>
        <v>3.6359226382778088E-2</v>
      </c>
      <c r="F1205" s="18">
        <f>'TEMP SOURCE TAB - RECODES'!J100</f>
        <v>2.8733680065092533E-2</v>
      </c>
      <c r="G1205" s="18">
        <f>'TEMP SOURCE TAB - RECODES'!K100</f>
        <v>4.5660380164366465E-2</v>
      </c>
      <c r="H1205" s="20">
        <f>'TEMP SOURCE TAB - RECODES'!D100</f>
        <v>2.6676615119860907E-2</v>
      </c>
      <c r="I1205" s="18">
        <f>'TEMP SOURCE TAB - RECODES'!E100</f>
        <v>2.1103269189228509E-2</v>
      </c>
      <c r="J1205" s="18">
        <f>'TEMP SOURCE TAB - RECODES'!F100</f>
        <v>3.2982220761764935E-2</v>
      </c>
      <c r="K1205" s="132">
        <v>70</v>
      </c>
      <c r="L1205" s="135">
        <v>68.754690676691936</v>
      </c>
      <c r="M1205" s="18">
        <f t="shared" si="98"/>
        <v>9.6826112629171818E-3</v>
      </c>
      <c r="N1205" s="18">
        <f t="shared" si="101"/>
        <v>9.6826112629171818E-3</v>
      </c>
      <c r="O1205" s="236">
        <f>AVERAGE(N1205:N1210)</f>
        <v>1.9164804674858916E-2</v>
      </c>
      <c r="P1205" s="19" t="str">
        <f t="shared" si="104"/>
        <v/>
      </c>
      <c r="Q1205" s="8" t="b">
        <f t="shared" si="102"/>
        <v>0</v>
      </c>
      <c r="R1205" s="9" t="b">
        <f t="shared" si="103"/>
        <v>0</v>
      </c>
      <c r="S1205" s="2"/>
      <c r="U1205" s="2">
        <v>7</v>
      </c>
    </row>
    <row r="1206" spans="1:21" ht="12.75" x14ac:dyDescent="0.2">
      <c r="A1206" s="231"/>
      <c r="B1206" s="26"/>
      <c r="C1206" s="234"/>
      <c r="D1206" s="29" t="s">
        <v>559</v>
      </c>
      <c r="E1206" s="20">
        <f>'TEMP SOURCE TAB - RECODES'!I101</f>
        <v>3.4281490796644214E-2</v>
      </c>
      <c r="F1206" s="18">
        <f>'TEMP SOURCE TAB - RECODES'!J101</f>
        <v>2.6860377365865419E-2</v>
      </c>
      <c r="G1206" s="18">
        <f>'TEMP SOURCE TAB - RECODES'!K101</f>
        <v>4.3309523277525915E-2</v>
      </c>
      <c r="H1206" s="20">
        <f>'TEMP SOURCE TAB - RECODES'!D101</f>
        <v>3.3329758637134554E-2</v>
      </c>
      <c r="I1206" s="18">
        <f>'TEMP SOURCE TAB - RECODES'!E101</f>
        <v>2.7140490564237934E-2</v>
      </c>
      <c r="J1206" s="18">
        <f>'TEMP SOURCE TAB - RECODES'!F101</f>
        <v>4.0387435554257396E-2</v>
      </c>
      <c r="K1206" s="132">
        <v>92</v>
      </c>
      <c r="L1206" s="135">
        <v>64.825727336584833</v>
      </c>
      <c r="M1206" s="18">
        <f t="shared" si="98"/>
        <v>9.5173215950965923E-4</v>
      </c>
      <c r="N1206" s="18">
        <f t="shared" si="101"/>
        <v>9.5173215950965923E-4</v>
      </c>
      <c r="O1206" s="237"/>
      <c r="P1206" s="19" t="str">
        <f t="shared" si="104"/>
        <v/>
      </c>
      <c r="Q1206" s="8" t="b">
        <f t="shared" si="102"/>
        <v>0</v>
      </c>
      <c r="R1206" s="9" t="b">
        <f t="shared" si="103"/>
        <v>0</v>
      </c>
      <c r="S1206" s="2"/>
    </row>
    <row r="1207" spans="1:21" ht="12.75" x14ac:dyDescent="0.2">
      <c r="A1207" s="231"/>
      <c r="B1207" s="26"/>
      <c r="C1207" s="234"/>
      <c r="D1207" s="29" t="s">
        <v>560</v>
      </c>
      <c r="E1207" s="20">
        <f>'TEMP SOURCE TAB - RECODES'!I102</f>
        <v>8.8053637468776896E-2</v>
      </c>
      <c r="F1207" s="18">
        <f>'TEMP SOURCE TAB - RECODES'!J102</f>
        <v>7.6152418354408363E-2</v>
      </c>
      <c r="G1207" s="18">
        <f>'TEMP SOURCE TAB - RECODES'!K102</f>
        <v>0.10173259577255533</v>
      </c>
      <c r="H1207" s="20">
        <f>'TEMP SOURCE TAB - RECODES'!D102</f>
        <v>7.8878621247559039E-2</v>
      </c>
      <c r="I1207" s="18">
        <f>'TEMP SOURCE TAB - RECODES'!E102</f>
        <v>6.9449317832795773E-2</v>
      </c>
      <c r="J1207" s="18">
        <f>'TEMP SOURCE TAB - RECODES'!F102</f>
        <v>8.9345091631069962E-2</v>
      </c>
      <c r="K1207" s="132">
        <v>215</v>
      </c>
      <c r="L1207" s="135">
        <v>166.50795986107428</v>
      </c>
      <c r="M1207" s="18">
        <f t="shared" si="98"/>
        <v>9.1750162212178576E-3</v>
      </c>
      <c r="N1207" s="18">
        <f t="shared" si="101"/>
        <v>9.1750162212178576E-3</v>
      </c>
      <c r="O1207" s="237"/>
      <c r="P1207" s="19" t="str">
        <f t="shared" si="104"/>
        <v/>
      </c>
      <c r="Q1207" s="8" t="b">
        <f t="shared" si="102"/>
        <v>0</v>
      </c>
      <c r="R1207" s="9" t="b">
        <f t="shared" si="103"/>
        <v>0</v>
      </c>
      <c r="S1207" s="2"/>
    </row>
    <row r="1208" spans="1:21" ht="12.75" x14ac:dyDescent="0.2">
      <c r="A1208" s="231"/>
      <c r="B1208" s="26"/>
      <c r="C1208" s="234"/>
      <c r="D1208" s="29" t="s">
        <v>561</v>
      </c>
      <c r="E1208" s="20">
        <f>'TEMP SOURCE TAB - RECODES'!I103</f>
        <v>0.22651468921603332</v>
      </c>
      <c r="F1208" s="18">
        <f>'TEMP SOURCE TAB - RECODES'!J103</f>
        <v>0.2079024851604914</v>
      </c>
      <c r="G1208" s="18">
        <f>'TEMP SOURCE TAB - RECODES'!K103</f>
        <v>0.24560503383017573</v>
      </c>
      <c r="H1208" s="20">
        <f>'TEMP SOURCE TAB - RECODES'!D103</f>
        <v>0.18882963483510212</v>
      </c>
      <c r="I1208" s="18">
        <f>'TEMP SOURCE TAB - RECODES'!E103</f>
        <v>0.1746302527255458</v>
      </c>
      <c r="J1208" s="18">
        <f>'TEMP SOURCE TAB - RECODES'!F103</f>
        <v>0.20348612839065397</v>
      </c>
      <c r="K1208" s="132">
        <v>522</v>
      </c>
      <c r="L1208" s="135">
        <v>428.33549940853891</v>
      </c>
      <c r="M1208" s="18">
        <f t="shared" si="98"/>
        <v>3.7685054380931199E-2</v>
      </c>
      <c r="N1208" s="18">
        <f t="shared" si="101"/>
        <v>3.7685054380931199E-2</v>
      </c>
      <c r="O1208" s="237"/>
      <c r="P1208" s="19" t="str">
        <f t="shared" si="104"/>
        <v>TRUE</v>
      </c>
      <c r="Q1208" s="8" t="str">
        <f t="shared" si="102"/>
        <v>TRUE</v>
      </c>
      <c r="R1208" s="9" t="b">
        <f t="shared" si="103"/>
        <v>0</v>
      </c>
      <c r="S1208" s="2"/>
    </row>
    <row r="1209" spans="1:21" ht="12.75" customHeight="1" x14ac:dyDescent="0.2">
      <c r="A1209" s="231"/>
      <c r="B1209" s="26"/>
      <c r="C1209" s="234"/>
      <c r="D1209" s="29" t="s">
        <v>562</v>
      </c>
      <c r="E1209" s="20">
        <f>'TEMP SOURCE TAB - RECODES'!I104</f>
        <v>0.33189014989597071</v>
      </c>
      <c r="F1209" s="18">
        <f>'TEMP SOURCE TAB - RECODES'!J104</f>
        <v>0.31114165207132055</v>
      </c>
      <c r="G1209" s="18">
        <f>'TEMP SOURCE TAB - RECODES'!K104</f>
        <v>0.353570705857571</v>
      </c>
      <c r="H1209" s="20">
        <f>'TEMP SOURCE TAB - RECODES'!D104</f>
        <v>0.36174246582057984</v>
      </c>
      <c r="I1209" s="18">
        <f>'TEMP SOURCE TAB - RECODES'!E104</f>
        <v>0.34432305251406686</v>
      </c>
      <c r="J1209" s="18">
        <f>'TEMP SOURCE TAB - RECODES'!F104</f>
        <v>0.37975589828437251</v>
      </c>
      <c r="K1209" s="132">
        <v>998</v>
      </c>
      <c r="L1209" s="135">
        <v>627.59873806189762</v>
      </c>
      <c r="M1209" s="18">
        <f t="shared" si="98"/>
        <v>-2.985231592460913E-2</v>
      </c>
      <c r="N1209" s="18">
        <f t="shared" si="101"/>
        <v>2.985231592460913E-2</v>
      </c>
      <c r="O1209" s="237"/>
      <c r="P1209" s="19" t="str">
        <f t="shared" si="104"/>
        <v/>
      </c>
      <c r="Q1209" s="8" t="b">
        <f t="shared" si="102"/>
        <v>0</v>
      </c>
      <c r="R1209" s="9" t="b">
        <f t="shared" si="103"/>
        <v>0</v>
      </c>
      <c r="S1209" s="2"/>
    </row>
    <row r="1210" spans="1:21" ht="12.75" x14ac:dyDescent="0.2">
      <c r="A1210" s="231"/>
      <c r="B1210" s="26"/>
      <c r="C1210" s="234"/>
      <c r="D1210" s="29" t="s">
        <v>563</v>
      </c>
      <c r="E1210" s="20">
        <f>'TEMP SOURCE TAB - RECODES'!I105</f>
        <v>0.28290080623979569</v>
      </c>
      <c r="F1210" s="18">
        <f>'TEMP SOURCE TAB - RECODES'!J105</f>
        <v>0.26296141956220959</v>
      </c>
      <c r="G1210" s="18">
        <f>'TEMP SOURCE TAB - RECODES'!K105</f>
        <v>0.30354069295220487</v>
      </c>
      <c r="H1210" s="20">
        <f>'TEMP SOURCE TAB - RECODES'!D105</f>
        <v>0.31054290433976417</v>
      </c>
      <c r="I1210" s="18">
        <f>'TEMP SOURCE TAB - RECODES'!E105</f>
        <v>0.29368703102563687</v>
      </c>
      <c r="J1210" s="18">
        <f>'TEMP SOURCE TAB - RECODES'!F105</f>
        <v>0.32780588645999503</v>
      </c>
      <c r="K1210" s="132">
        <v>927</v>
      </c>
      <c r="L1210" s="135">
        <v>534.96070627115864</v>
      </c>
      <c r="M1210" s="18">
        <f t="shared" si="98"/>
        <v>-2.7642098099968482E-2</v>
      </c>
      <c r="N1210" s="18">
        <f t="shared" si="101"/>
        <v>2.7642098099968482E-2</v>
      </c>
      <c r="O1210" s="237"/>
      <c r="P1210" s="19" t="str">
        <f t="shared" si="104"/>
        <v/>
      </c>
      <c r="Q1210" s="8" t="b">
        <f t="shared" si="102"/>
        <v>0</v>
      </c>
      <c r="R1210" s="9" t="b">
        <f t="shared" si="103"/>
        <v>0</v>
      </c>
      <c r="S1210" s="2"/>
    </row>
    <row r="1211" spans="1:21" ht="15" customHeight="1" x14ac:dyDescent="0.2">
      <c r="A1211" s="231" t="s">
        <v>353</v>
      </c>
      <c r="B1211" s="25" t="s">
        <v>1490</v>
      </c>
      <c r="C1211" s="233" t="s">
        <v>1134</v>
      </c>
      <c r="D1211" s="29" t="s">
        <v>557</v>
      </c>
      <c r="E1211" s="20">
        <f>'TEMP SOURCE TAB - RECODES'!I106</f>
        <v>0.43097881362902712</v>
      </c>
      <c r="F1211" s="18">
        <f>'TEMP SOURCE TAB - RECODES'!J106</f>
        <v>0.40900890188847083</v>
      </c>
      <c r="G1211" s="18">
        <f>'TEMP SOURCE TAB - RECODES'!K106</f>
        <v>0.45363544596904193</v>
      </c>
      <c r="H1211" s="20">
        <f>'TEMP SOURCE TAB - RECODES'!D106</f>
        <v>0.43252062823254178</v>
      </c>
      <c r="I1211" s="18">
        <f>'TEMP SOURCE TAB - RECODES'!E106</f>
        <v>0.41417090664645456</v>
      </c>
      <c r="J1211" s="18">
        <f>'TEMP SOURCE TAB - RECODES'!F106</f>
        <v>0.45069852882227307</v>
      </c>
      <c r="K1211" s="132">
        <v>1302</v>
      </c>
      <c r="L1211" s="135">
        <v>814.76485815851311</v>
      </c>
      <c r="M1211" s="18">
        <f t="shared" si="98"/>
        <v>-1.5418146035146574E-3</v>
      </c>
      <c r="N1211" s="18">
        <f t="shared" si="101"/>
        <v>1.5418146035146574E-3</v>
      </c>
      <c r="O1211" s="236">
        <f>AVERAGE(N1211:N1216)</f>
        <v>1.1126778339429136E-2</v>
      </c>
      <c r="P1211" s="19" t="str">
        <f t="shared" si="104"/>
        <v/>
      </c>
      <c r="Q1211" s="8" t="b">
        <f t="shared" si="102"/>
        <v>0</v>
      </c>
      <c r="R1211" s="9" t="b">
        <f t="shared" si="103"/>
        <v>0</v>
      </c>
      <c r="S1211" s="2"/>
      <c r="U1211" s="2">
        <v>60</v>
      </c>
    </row>
    <row r="1212" spans="1:21" ht="12.75" customHeight="1" x14ac:dyDescent="0.2">
      <c r="A1212" s="231"/>
      <c r="B1212" s="26"/>
      <c r="C1212" s="234"/>
      <c r="D1212" s="29" t="s">
        <v>558</v>
      </c>
      <c r="E1212" s="20">
        <f>'TEMP SOURCE TAB - RECODES'!I107</f>
        <v>0.23697887882033292</v>
      </c>
      <c r="F1212" s="18">
        <f>'TEMP SOURCE TAB - RECODES'!J107</f>
        <v>0.21827670372697539</v>
      </c>
      <c r="G1212" s="18">
        <f>'TEMP SOURCE TAB - RECODES'!K107</f>
        <v>0.25660204322519531</v>
      </c>
      <c r="H1212" s="20">
        <f>'TEMP SOURCE TAB - RECODES'!D107</f>
        <v>0.25917481819899996</v>
      </c>
      <c r="I1212" s="18">
        <f>'TEMP SOURCE TAB - RECODES'!E107</f>
        <v>0.24329752881393513</v>
      </c>
      <c r="J1212" s="18">
        <f>'TEMP SOURCE TAB - RECODES'!F107</f>
        <v>0.27560935254646513</v>
      </c>
      <c r="K1212" s="132">
        <v>711</v>
      </c>
      <c r="L1212" s="135">
        <v>448.0082465371741</v>
      </c>
      <c r="M1212" s="18">
        <f t="shared" si="98"/>
        <v>-2.219593937866704E-2</v>
      </c>
      <c r="N1212" s="18">
        <f t="shared" si="101"/>
        <v>2.219593937866704E-2</v>
      </c>
      <c r="O1212" s="237"/>
      <c r="P1212" s="19" t="str">
        <f t="shared" si="104"/>
        <v/>
      </c>
      <c r="Q1212" s="8" t="b">
        <f t="shared" si="102"/>
        <v>0</v>
      </c>
      <c r="R1212" s="9" t="b">
        <f t="shared" si="103"/>
        <v>0</v>
      </c>
      <c r="S1212" s="2"/>
    </row>
    <row r="1213" spans="1:21" ht="12.75" x14ac:dyDescent="0.2">
      <c r="A1213" s="231"/>
      <c r="B1213" s="26"/>
      <c r="C1213" s="234"/>
      <c r="D1213" s="29" t="s">
        <v>559</v>
      </c>
      <c r="E1213" s="20">
        <f>'TEMP SOURCE TAB - RECODES'!I108</f>
        <v>0.11772726462231564</v>
      </c>
      <c r="F1213" s="18">
        <f>'TEMP SOURCE TAB - RECODES'!J108</f>
        <v>0.10403242248819489</v>
      </c>
      <c r="G1213" s="18">
        <f>'TEMP SOURCE TAB - RECODES'!K108</f>
        <v>0.13311525610606323</v>
      </c>
      <c r="H1213" s="20">
        <f>'TEMP SOURCE TAB - RECODES'!D108</f>
        <v>0.12736984565842266</v>
      </c>
      <c r="I1213" s="18">
        <f>'TEMP SOURCE TAB - RECODES'!E108</f>
        <v>0.11556154557154943</v>
      </c>
      <c r="J1213" s="18">
        <f>'TEMP SOURCE TAB - RECODES'!F108</f>
        <v>0.14015905221786784</v>
      </c>
      <c r="K1213" s="132">
        <v>306</v>
      </c>
      <c r="L1213" s="135">
        <v>222.56323287379888</v>
      </c>
      <c r="M1213" s="18">
        <f t="shared" si="98"/>
        <v>-9.6425810361070174E-3</v>
      </c>
      <c r="N1213" s="18">
        <f t="shared" si="101"/>
        <v>9.6425810361070174E-3</v>
      </c>
      <c r="O1213" s="237"/>
      <c r="P1213" s="19" t="str">
        <f t="shared" si="104"/>
        <v/>
      </c>
      <c r="Q1213" s="8" t="b">
        <f t="shared" si="102"/>
        <v>0</v>
      </c>
      <c r="R1213" s="9" t="b">
        <f t="shared" si="103"/>
        <v>0</v>
      </c>
      <c r="S1213" s="2"/>
    </row>
    <row r="1214" spans="1:21" ht="12.75" customHeight="1" x14ac:dyDescent="0.2">
      <c r="A1214" s="231"/>
      <c r="B1214" s="26"/>
      <c r="C1214" s="234"/>
      <c r="D1214" s="29" t="s">
        <v>560</v>
      </c>
      <c r="E1214" s="20">
        <f>'TEMP SOURCE TAB - RECODES'!I109</f>
        <v>9.5791774696819057E-2</v>
      </c>
      <c r="F1214" s="18">
        <f>'TEMP SOURCE TAB - RECODES'!J109</f>
        <v>8.3118695137939541E-2</v>
      </c>
      <c r="G1214" s="18">
        <f>'TEMP SOURCE TAB - RECODES'!K109</f>
        <v>0.10965247307064117</v>
      </c>
      <c r="H1214" s="20">
        <f>'TEMP SOURCE TAB - RECODES'!D109</f>
        <v>9.1383693814157854E-2</v>
      </c>
      <c r="I1214" s="18">
        <f>'TEMP SOURCE TAB - RECODES'!E109</f>
        <v>8.1151456947586464E-2</v>
      </c>
      <c r="J1214" s="18">
        <f>'TEMP SOURCE TAB - RECODES'!F109</f>
        <v>0.10240512579670558</v>
      </c>
      <c r="K1214" s="132">
        <v>260</v>
      </c>
      <c r="L1214" s="135">
        <v>181.09421914829221</v>
      </c>
      <c r="M1214" s="18">
        <f t="shared" si="98"/>
        <v>4.4080808826612028E-3</v>
      </c>
      <c r="N1214" s="18">
        <f t="shared" si="101"/>
        <v>4.4080808826612028E-3</v>
      </c>
      <c r="O1214" s="237"/>
      <c r="P1214" s="19" t="str">
        <f t="shared" si="104"/>
        <v/>
      </c>
      <c r="Q1214" s="8" t="b">
        <f t="shared" si="102"/>
        <v>0</v>
      </c>
      <c r="R1214" s="9" t="b">
        <f t="shared" si="103"/>
        <v>0</v>
      </c>
      <c r="S1214" s="2"/>
    </row>
    <row r="1215" spans="1:21" ht="12.75" x14ac:dyDescent="0.2">
      <c r="A1215" s="231"/>
      <c r="B1215" s="26"/>
      <c r="C1215" s="234"/>
      <c r="D1215" s="29" t="s">
        <v>561</v>
      </c>
      <c r="E1215" s="20">
        <f>'TEMP SOURCE TAB - RECODES'!I110</f>
        <v>7.7251213770267516E-2</v>
      </c>
      <c r="F1215" s="18">
        <f>'TEMP SOURCE TAB - RECODES'!J110</f>
        <v>6.5856063333364231E-2</v>
      </c>
      <c r="G1215" s="18">
        <f>'TEMP SOURCE TAB - RECODES'!K110</f>
        <v>8.9934646644463601E-2</v>
      </c>
      <c r="H1215" s="20">
        <f>'TEMP SOURCE TAB - RECODES'!D110</f>
        <v>6.9848454256520948E-2</v>
      </c>
      <c r="I1215" s="18">
        <f>'TEMP SOURCE TAB - RECODES'!E110</f>
        <v>6.0802312402399535E-2</v>
      </c>
      <c r="J1215" s="18">
        <f>'TEMP SOURCE TAB - RECODES'!F110</f>
        <v>7.9597333217486077E-2</v>
      </c>
      <c r="K1215" s="132">
        <v>189</v>
      </c>
      <c r="L1215" s="135">
        <v>146.04331405553287</v>
      </c>
      <c r="M1215" s="18">
        <f t="shared" si="98"/>
        <v>7.4027595137465679E-3</v>
      </c>
      <c r="N1215" s="18">
        <f t="shared" si="101"/>
        <v>7.4027595137465679E-3</v>
      </c>
      <c r="O1215" s="237"/>
      <c r="P1215" s="19" t="str">
        <f t="shared" si="104"/>
        <v/>
      </c>
      <c r="Q1215" s="32" t="b">
        <f t="shared" si="102"/>
        <v>0</v>
      </c>
      <c r="R1215" s="33" t="b">
        <f t="shared" si="103"/>
        <v>0</v>
      </c>
      <c r="S1215" s="2"/>
    </row>
    <row r="1216" spans="1:21" ht="12.75" x14ac:dyDescent="0.2">
      <c r="A1216" s="231"/>
      <c r="B1216" s="26"/>
      <c r="C1216" s="234"/>
      <c r="D1216" s="29" t="s">
        <v>1135</v>
      </c>
      <c r="E1216" s="20">
        <f>'TEMP SOURCE TAB - RECODES'!I111</f>
        <v>4.1272054461236066E-2</v>
      </c>
      <c r="F1216" s="18">
        <f>'TEMP SOURCE TAB - RECODES'!J111</f>
        <v>3.2993004297811462E-2</v>
      </c>
      <c r="G1216" s="18">
        <f>'TEMP SOURCE TAB - RECODES'!K111</f>
        <v>5.0949714420424064E-2</v>
      </c>
      <c r="H1216" s="20">
        <f>'TEMP SOURCE TAB - RECODES'!D111</f>
        <v>1.9702559839357738E-2</v>
      </c>
      <c r="I1216" s="18">
        <f>'TEMP SOURCE TAB - RECODES'!E111</f>
        <v>1.5167707227250228E-2</v>
      </c>
      <c r="J1216" s="18">
        <f>'TEMP SOURCE TAB - RECODES'!F111</f>
        <v>2.5475258899856024E-2</v>
      </c>
      <c r="K1216" s="132">
        <v>56</v>
      </c>
      <c r="L1216" s="135">
        <v>78.024762553559071</v>
      </c>
      <c r="M1216" s="18">
        <f t="shared" si="98"/>
        <v>2.1569494621878328E-2</v>
      </c>
      <c r="N1216" s="18">
        <f t="shared" si="101"/>
        <v>2.1569494621878328E-2</v>
      </c>
      <c r="O1216" s="237"/>
      <c r="P1216" s="19" t="str">
        <f t="shared" si="104"/>
        <v>TRUE</v>
      </c>
      <c r="Q1216" s="32" t="str">
        <f t="shared" si="102"/>
        <v>TRUE</v>
      </c>
      <c r="R1216" s="33" t="b">
        <f t="shared" si="103"/>
        <v>0</v>
      </c>
      <c r="S1216" s="2"/>
    </row>
    <row r="1217" spans="1:21" ht="15" customHeight="1" x14ac:dyDescent="0.2">
      <c r="A1217" s="231" t="s">
        <v>353</v>
      </c>
      <c r="B1217" s="25" t="s">
        <v>1491</v>
      </c>
      <c r="C1217" s="233" t="s">
        <v>1136</v>
      </c>
      <c r="D1217" s="29" t="s">
        <v>1132</v>
      </c>
      <c r="E1217" s="20">
        <f>'TEMP SOURCE TAB - RECODES'!I112</f>
        <v>3.9762343351710812E-2</v>
      </c>
      <c r="F1217" s="18">
        <f>'TEMP SOURCE TAB - RECODES'!J112</f>
        <v>3.155768499039939E-2</v>
      </c>
      <c r="G1217" s="18">
        <f>'TEMP SOURCE TAB - RECODES'!K112</f>
        <v>4.9172601854100995E-2</v>
      </c>
      <c r="H1217" s="20">
        <f>'TEMP SOURCE TAB - RECODES'!D112</f>
        <v>3.7628282534427723E-2</v>
      </c>
      <c r="I1217" s="18">
        <f>'TEMP SOURCE TAB - RECODES'!E112</f>
        <v>3.0992222529443864E-2</v>
      </c>
      <c r="J1217" s="18">
        <f>'TEMP SOURCE TAB - RECODES'!F112</f>
        <v>4.5025639384884908E-2</v>
      </c>
      <c r="K1217" s="132">
        <v>98</v>
      </c>
      <c r="L1217" s="135">
        <v>75.189928106451916</v>
      </c>
      <c r="M1217" s="18">
        <f t="shared" si="98"/>
        <v>2.1340608172830886E-3</v>
      </c>
      <c r="N1217" s="18">
        <f t="shared" si="101"/>
        <v>2.1340608172830886E-3</v>
      </c>
      <c r="O1217" s="236">
        <f>AVERAGE(N1217:N1222)</f>
        <v>1.955829496922044E-2</v>
      </c>
      <c r="P1217" s="19" t="str">
        <f t="shared" si="104"/>
        <v/>
      </c>
      <c r="Q1217" s="32" t="b">
        <f t="shared" si="102"/>
        <v>0</v>
      </c>
      <c r="R1217" s="33" t="b">
        <f t="shared" si="103"/>
        <v>0</v>
      </c>
      <c r="S1217" s="2"/>
      <c r="U1217" s="2">
        <v>93</v>
      </c>
    </row>
    <row r="1218" spans="1:21" ht="12.75" x14ac:dyDescent="0.2">
      <c r="A1218" s="231"/>
      <c r="B1218" s="26"/>
      <c r="C1218" s="234"/>
      <c r="D1218" s="29" t="s">
        <v>559</v>
      </c>
      <c r="E1218" s="20">
        <f>'TEMP SOURCE TAB - RECODES'!I113</f>
        <v>9.89782662457281E-2</v>
      </c>
      <c r="F1218" s="18">
        <f>'TEMP SOURCE TAB - RECODES'!J113</f>
        <v>8.6048576520886572E-2</v>
      </c>
      <c r="G1218" s="18">
        <f>'TEMP SOURCE TAB - RECODES'!K113</f>
        <v>0.11295696189872938</v>
      </c>
      <c r="H1218" s="20">
        <f>'TEMP SOURCE TAB - RECODES'!D113</f>
        <v>5.7781267359164647E-2</v>
      </c>
      <c r="I1218" s="18">
        <f>'TEMP SOURCE TAB - RECODES'!E113</f>
        <v>4.956768253516862E-2</v>
      </c>
      <c r="J1218" s="18">
        <f>'TEMP SOURCE TAB - RECODES'!F113</f>
        <v>6.6777258081586965E-2</v>
      </c>
      <c r="K1218" s="132">
        <v>162</v>
      </c>
      <c r="L1218" s="135">
        <v>187.16625067313458</v>
      </c>
      <c r="M1218" s="18">
        <f t="shared" si="98"/>
        <v>4.1196998886563453E-2</v>
      </c>
      <c r="N1218" s="18">
        <f t="shared" si="101"/>
        <v>4.1196998886563453E-2</v>
      </c>
      <c r="O1218" s="237"/>
      <c r="P1218" s="19" t="str">
        <f t="shared" si="104"/>
        <v>TRUE</v>
      </c>
      <c r="Q1218" s="32" t="str">
        <f t="shared" si="102"/>
        <v>TRUE</v>
      </c>
      <c r="R1218" s="33" t="b">
        <f t="shared" si="103"/>
        <v>0</v>
      </c>
      <c r="S1218" s="2"/>
    </row>
    <row r="1219" spans="1:21" ht="12.75" x14ac:dyDescent="0.2">
      <c r="A1219" s="231"/>
      <c r="B1219" s="26"/>
      <c r="C1219" s="234"/>
      <c r="D1219" s="29" t="s">
        <v>560</v>
      </c>
      <c r="E1219" s="20">
        <f>'TEMP SOURCE TAB - RECODES'!I114</f>
        <v>0.13474464483303789</v>
      </c>
      <c r="F1219" s="18">
        <f>'TEMP SOURCE TAB - RECODES'!J114</f>
        <v>0.12001669804824759</v>
      </c>
      <c r="G1219" s="18">
        <f>'TEMP SOURCE TAB - RECODES'!K114</f>
        <v>0.15079856899752797</v>
      </c>
      <c r="H1219" s="20">
        <f>'TEMP SOURCE TAB - RECODES'!D114</f>
        <v>0.11940081962922384</v>
      </c>
      <c r="I1219" s="18">
        <f>'TEMP SOURCE TAB - RECODES'!E114</f>
        <v>0.10776900041119472</v>
      </c>
      <c r="J1219" s="18">
        <f>'TEMP SOURCE TAB - RECODES'!F114</f>
        <v>0.13167932226478429</v>
      </c>
      <c r="K1219" s="132">
        <v>333</v>
      </c>
      <c r="L1219" s="135">
        <v>254.7998760563392</v>
      </c>
      <c r="M1219" s="18">
        <f t="shared" ref="M1219:M1244" si="105">SUM(E1219-H1219)</f>
        <v>1.534382520381404E-2</v>
      </c>
      <c r="N1219" s="18">
        <f t="shared" si="101"/>
        <v>1.534382520381404E-2</v>
      </c>
      <c r="O1219" s="237"/>
      <c r="P1219" s="19" t="str">
        <f t="shared" si="104"/>
        <v/>
      </c>
      <c r="Q1219" s="32" t="b">
        <f t="shared" si="102"/>
        <v>0</v>
      </c>
      <c r="R1219" s="33" t="b">
        <f t="shared" si="103"/>
        <v>0</v>
      </c>
      <c r="S1219" s="2"/>
    </row>
    <row r="1220" spans="1:21" ht="12.75" x14ac:dyDescent="0.2">
      <c r="A1220" s="231"/>
      <c r="B1220" s="26"/>
      <c r="C1220" s="234"/>
      <c r="D1220" s="29" t="s">
        <v>561</v>
      </c>
      <c r="E1220" s="20">
        <f>'TEMP SOURCE TAB - RECODES'!I115</f>
        <v>0.2124809506924267</v>
      </c>
      <c r="F1220" s="18">
        <f>'TEMP SOURCE TAB - RECODES'!J115</f>
        <v>0.19459368126039572</v>
      </c>
      <c r="G1220" s="18">
        <f>'TEMP SOURCE TAB - RECODES'!K115</f>
        <v>0.23145720491071986</v>
      </c>
      <c r="H1220" s="20">
        <f>'TEMP SOURCE TAB - RECODES'!D115</f>
        <v>0.22098828159419695</v>
      </c>
      <c r="I1220" s="18">
        <f>'TEMP SOURCE TAB - RECODES'!E115</f>
        <v>0.20595172107492979</v>
      </c>
      <c r="J1220" s="18">
        <f>'TEMP SOURCE TAB - RECODES'!F115</f>
        <v>0.23654624748004949</v>
      </c>
      <c r="K1220" s="132">
        <v>593</v>
      </c>
      <c r="L1220" s="135">
        <v>401.79793392047952</v>
      </c>
      <c r="M1220" s="18">
        <f t="shared" si="105"/>
        <v>-8.5073309017702492E-3</v>
      </c>
      <c r="N1220" s="18">
        <f t="shared" si="101"/>
        <v>8.5073309017702492E-3</v>
      </c>
      <c r="O1220" s="237"/>
      <c r="P1220" s="19" t="str">
        <f t="shared" si="104"/>
        <v/>
      </c>
      <c r="Q1220" s="32" t="b">
        <f t="shared" si="102"/>
        <v>0</v>
      </c>
      <c r="R1220" s="33" t="b">
        <f t="shared" si="103"/>
        <v>0</v>
      </c>
      <c r="S1220" s="2"/>
    </row>
    <row r="1221" spans="1:21" ht="12.75" x14ac:dyDescent="0.2">
      <c r="A1221" s="231"/>
      <c r="B1221" s="26"/>
      <c r="C1221" s="234"/>
      <c r="D1221" s="29" t="s">
        <v>562</v>
      </c>
      <c r="E1221" s="20">
        <f>'TEMP SOURCE TAB - RECODES'!I116</f>
        <v>0.32205668627464157</v>
      </c>
      <c r="F1221" s="18">
        <f>'TEMP SOURCE TAB - RECODES'!J116</f>
        <v>0.30127612662126096</v>
      </c>
      <c r="G1221" s="18">
        <f>'TEMP SOURCE TAB - RECODES'!K116</f>
        <v>0.34337177301528415</v>
      </c>
      <c r="H1221" s="20">
        <f>'TEMP SOURCE TAB - RECODES'!D116</f>
        <v>0.33508178085734913</v>
      </c>
      <c r="I1221" s="18">
        <f>'TEMP SOURCE TAB - RECODES'!E116</f>
        <v>0.31775400777433388</v>
      </c>
      <c r="J1221" s="18">
        <f>'TEMP SOURCE TAB - RECODES'!F116</f>
        <v>0.35255571203018121</v>
      </c>
      <c r="K1221" s="132">
        <v>955</v>
      </c>
      <c r="L1221" s="135">
        <v>609.003822360247</v>
      </c>
      <c r="M1221" s="18">
        <f t="shared" si="105"/>
        <v>-1.3025094582707564E-2</v>
      </c>
      <c r="N1221" s="18">
        <f t="shared" si="101"/>
        <v>1.3025094582707564E-2</v>
      </c>
      <c r="O1221" s="237"/>
      <c r="P1221" s="19" t="str">
        <f t="shared" si="104"/>
        <v/>
      </c>
      <c r="Q1221" s="32" t="b">
        <f t="shared" si="102"/>
        <v>0</v>
      </c>
      <c r="R1221" s="33" t="b">
        <f t="shared" si="103"/>
        <v>0</v>
      </c>
      <c r="S1221" s="2"/>
    </row>
    <row r="1222" spans="1:21" ht="12.75" x14ac:dyDescent="0.2">
      <c r="A1222" s="231"/>
      <c r="B1222" s="26"/>
      <c r="C1222" s="235"/>
      <c r="D1222" s="29" t="s">
        <v>563</v>
      </c>
      <c r="E1222" s="20">
        <f>'TEMP SOURCE TAB - RECODES'!I117</f>
        <v>0.19197710860245404</v>
      </c>
      <c r="F1222" s="18">
        <f>'TEMP SOURCE TAB - RECODES'!J117</f>
        <v>0.17468947522452954</v>
      </c>
      <c r="G1222" s="18">
        <f>'TEMP SOURCE TAB - RECODES'!K117</f>
        <v>0.21017645885344183</v>
      </c>
      <c r="H1222" s="20">
        <f>'TEMP SOURCE TAB - RECODES'!D117</f>
        <v>0.22911956802563829</v>
      </c>
      <c r="I1222" s="18">
        <f>'TEMP SOURCE TAB - RECODES'!E117</f>
        <v>0.21389025417765739</v>
      </c>
      <c r="J1222" s="18">
        <f>'TEMP SOURCE TAB - RECODES'!F117</f>
        <v>0.24487998315447868</v>
      </c>
      <c r="K1222" s="132">
        <v>683</v>
      </c>
      <c r="L1222" s="135">
        <v>363.02551049929417</v>
      </c>
      <c r="M1222" s="18">
        <f t="shared" si="105"/>
        <v>-3.7142459423184254E-2</v>
      </c>
      <c r="N1222" s="18">
        <f t="shared" si="101"/>
        <v>3.7142459423184254E-2</v>
      </c>
      <c r="O1222" s="237"/>
      <c r="P1222" s="19" t="str">
        <f t="shared" si="104"/>
        <v>TRUE</v>
      </c>
      <c r="Q1222" s="32" t="b">
        <f t="shared" si="102"/>
        <v>0</v>
      </c>
      <c r="R1222" s="33" t="str">
        <f t="shared" si="103"/>
        <v>TRUE</v>
      </c>
      <c r="S1222" s="2"/>
    </row>
    <row r="1223" spans="1:21" ht="15" customHeight="1" x14ac:dyDescent="0.2">
      <c r="A1223" s="231" t="s">
        <v>353</v>
      </c>
      <c r="B1223" s="25" t="s">
        <v>1095</v>
      </c>
      <c r="C1223" s="233" t="s">
        <v>569</v>
      </c>
      <c r="D1223" s="29" t="s">
        <v>557</v>
      </c>
      <c r="E1223" s="20">
        <v>0.16229918421095491</v>
      </c>
      <c r="F1223" s="18">
        <v>0.14632722305755394</v>
      </c>
      <c r="G1223" s="18">
        <v>0.17957341536204496</v>
      </c>
      <c r="H1223" s="20">
        <v>0.20772523286631292</v>
      </c>
      <c r="I1223" s="18">
        <v>0.1931991405718374</v>
      </c>
      <c r="J1223" s="18">
        <v>0.22312169950901528</v>
      </c>
      <c r="K1223" s="136">
        <v>609</v>
      </c>
      <c r="L1223" s="136">
        <v>334</v>
      </c>
      <c r="M1223" s="18">
        <f t="shared" si="105"/>
        <v>-4.5426048655358015E-2</v>
      </c>
      <c r="N1223" s="18">
        <f t="shared" si="101"/>
        <v>4.5426048655358015E-2</v>
      </c>
      <c r="O1223" s="236">
        <f>AVERAGE(N1223:N1229)</f>
        <v>2.7494042083489191E-2</v>
      </c>
      <c r="P1223" s="19" t="str">
        <f t="shared" si="104"/>
        <v>TRUE</v>
      </c>
      <c r="Q1223" s="32" t="b">
        <f t="shared" si="102"/>
        <v>0</v>
      </c>
      <c r="R1223" s="33" t="str">
        <f t="shared" si="103"/>
        <v>TRUE</v>
      </c>
      <c r="S1223" s="2"/>
    </row>
    <row r="1224" spans="1:21" ht="12.75" x14ac:dyDescent="0.2">
      <c r="A1224" s="231"/>
      <c r="B1224" s="26"/>
      <c r="C1224" s="234"/>
      <c r="D1224" s="29" t="s">
        <v>558</v>
      </c>
      <c r="E1224" s="20">
        <v>0.19638223279975389</v>
      </c>
      <c r="F1224" s="18">
        <v>0.17886189031490971</v>
      </c>
      <c r="G1224" s="18">
        <v>0.21466002407125218</v>
      </c>
      <c r="H1224" s="20">
        <v>0.23936718004162402</v>
      </c>
      <c r="I1224" s="18">
        <v>0.22391140613839533</v>
      </c>
      <c r="J1224" s="18">
        <v>0.25537603939272469</v>
      </c>
      <c r="K1224" s="136">
        <v>676</v>
      </c>
      <c r="L1224" s="136">
        <v>380</v>
      </c>
      <c r="M1224" s="18">
        <f t="shared" si="105"/>
        <v>-4.2984947241870131E-2</v>
      </c>
      <c r="N1224" s="18">
        <f t="shared" si="101"/>
        <v>4.2984947241870131E-2</v>
      </c>
      <c r="O1224" s="237"/>
      <c r="P1224" s="19" t="str">
        <f t="shared" si="104"/>
        <v>TRUE</v>
      </c>
      <c r="Q1224" s="32" t="b">
        <f t="shared" si="102"/>
        <v>0</v>
      </c>
      <c r="R1224" s="33" t="str">
        <f t="shared" si="103"/>
        <v>TRUE</v>
      </c>
      <c r="S1224" s="2"/>
    </row>
    <row r="1225" spans="1:21" ht="12.75" x14ac:dyDescent="0.2">
      <c r="A1225" s="231"/>
      <c r="B1225" s="26"/>
      <c r="C1225" s="234"/>
      <c r="D1225" s="29" t="s">
        <v>559</v>
      </c>
      <c r="E1225" s="20">
        <v>0.22014063071861287</v>
      </c>
      <c r="F1225" s="18">
        <v>0.20186420853065079</v>
      </c>
      <c r="G1225" s="18">
        <v>0.23920390817211701</v>
      </c>
      <c r="H1225" s="20">
        <v>0.18077760367957563</v>
      </c>
      <c r="I1225" s="18">
        <v>0.16708091875788991</v>
      </c>
      <c r="J1225" s="18">
        <v>0.19547068228314435</v>
      </c>
      <c r="K1225" s="136">
        <v>492</v>
      </c>
      <c r="L1225" s="136">
        <v>406</v>
      </c>
      <c r="M1225" s="18">
        <f t="shared" si="105"/>
        <v>3.9363027039037241E-2</v>
      </c>
      <c r="N1225" s="18">
        <f t="shared" si="101"/>
        <v>3.9363027039037241E-2</v>
      </c>
      <c r="O1225" s="237"/>
      <c r="P1225" s="19" t="str">
        <f t="shared" si="104"/>
        <v>TRUE</v>
      </c>
      <c r="Q1225" s="32" t="str">
        <f t="shared" si="102"/>
        <v>TRUE</v>
      </c>
      <c r="R1225" s="33" t="b">
        <f t="shared" si="103"/>
        <v>0</v>
      </c>
      <c r="S1225" s="2"/>
    </row>
    <row r="1226" spans="1:21" ht="12.75" x14ac:dyDescent="0.2">
      <c r="A1226" s="231"/>
      <c r="B1226" s="26"/>
      <c r="C1226" s="234"/>
      <c r="D1226" s="29" t="s">
        <v>560</v>
      </c>
      <c r="E1226" s="20">
        <v>0.20387353776920975</v>
      </c>
      <c r="F1226" s="18">
        <v>0.18600786673980971</v>
      </c>
      <c r="G1226" s="18">
        <v>0.22230619999439238</v>
      </c>
      <c r="H1226" s="20">
        <v>0.21169168916419445</v>
      </c>
      <c r="I1226" s="18">
        <v>0.19698804824071398</v>
      </c>
      <c r="J1226" s="18">
        <v>0.22711518144815446</v>
      </c>
      <c r="K1226" s="136">
        <v>578</v>
      </c>
      <c r="L1226" s="136">
        <v>358</v>
      </c>
      <c r="M1226" s="18">
        <f t="shared" si="105"/>
        <v>-7.818151394984707E-3</v>
      </c>
      <c r="N1226" s="18">
        <f t="shared" si="101"/>
        <v>7.818151394984707E-3</v>
      </c>
      <c r="O1226" s="237"/>
      <c r="P1226" s="19" t="str">
        <f t="shared" si="104"/>
        <v/>
      </c>
      <c r="Q1226" s="32" t="b">
        <f t="shared" si="102"/>
        <v>0</v>
      </c>
      <c r="R1226" s="33" t="b">
        <f t="shared" si="103"/>
        <v>0</v>
      </c>
      <c r="S1226" s="2"/>
    </row>
    <row r="1227" spans="1:21" ht="12.75" x14ac:dyDescent="0.2">
      <c r="A1227" s="231"/>
      <c r="B1227" s="26"/>
      <c r="C1227" s="234"/>
      <c r="D1227" s="29" t="s">
        <v>561</v>
      </c>
      <c r="E1227" s="20">
        <v>0.13352512015485599</v>
      </c>
      <c r="F1227" s="18">
        <v>0.11857255376553874</v>
      </c>
      <c r="G1227" s="18">
        <v>0.14921603423472862</v>
      </c>
      <c r="H1227" s="20">
        <v>9.0882178174334471E-2</v>
      </c>
      <c r="I1227" s="18">
        <v>8.081623412913902E-2</v>
      </c>
      <c r="J1227" s="18">
        <v>0.1020328580641834</v>
      </c>
      <c r="K1227" s="136">
        <v>280</v>
      </c>
      <c r="L1227" s="136">
        <v>266</v>
      </c>
      <c r="M1227" s="18">
        <f t="shared" si="105"/>
        <v>4.2642941980521515E-2</v>
      </c>
      <c r="N1227" s="18">
        <f t="shared" si="101"/>
        <v>4.2642941980521515E-2</v>
      </c>
      <c r="O1227" s="237"/>
      <c r="P1227" s="19" t="str">
        <f t="shared" si="104"/>
        <v>TRUE</v>
      </c>
      <c r="Q1227" s="32" t="str">
        <f t="shared" si="102"/>
        <v>TRUE</v>
      </c>
      <c r="R1227" s="33" t="b">
        <f t="shared" si="103"/>
        <v>0</v>
      </c>
      <c r="S1227" s="2"/>
    </row>
    <row r="1228" spans="1:21" ht="12.75" x14ac:dyDescent="0.2">
      <c r="A1228" s="231"/>
      <c r="B1228" s="26"/>
      <c r="C1228" s="234"/>
      <c r="D1228" s="29" t="s">
        <v>562</v>
      </c>
      <c r="E1228" s="20">
        <v>6.3942932512402281E-2</v>
      </c>
      <c r="F1228" s="18">
        <v>5.36470675108736E-2</v>
      </c>
      <c r="G1228" s="18">
        <v>7.5728995766972229E-2</v>
      </c>
      <c r="H1228" s="20">
        <v>5.0647266939214591E-2</v>
      </c>
      <c r="I1228" s="18">
        <v>4.300658120018782E-2</v>
      </c>
      <c r="J1228" s="18">
        <v>5.9188521634618407E-2</v>
      </c>
      <c r="K1228" s="136">
        <v>139</v>
      </c>
      <c r="L1228" s="136">
        <v>114</v>
      </c>
      <c r="M1228" s="18">
        <f t="shared" si="105"/>
        <v>1.329566557318769E-2</v>
      </c>
      <c r="N1228" s="18">
        <f t="shared" si="101"/>
        <v>1.329566557318769E-2</v>
      </c>
      <c r="O1228" s="237"/>
      <c r="P1228" s="19" t="str">
        <f t="shared" si="104"/>
        <v/>
      </c>
      <c r="Q1228" s="32" t="b">
        <f t="shared" si="102"/>
        <v>0</v>
      </c>
      <c r="R1228" s="33" t="b">
        <f t="shared" si="103"/>
        <v>0</v>
      </c>
      <c r="S1228" s="2"/>
    </row>
    <row r="1229" spans="1:21" ht="12.75" x14ac:dyDescent="0.2">
      <c r="A1229" s="231"/>
      <c r="B1229" s="27"/>
      <c r="C1229" s="235"/>
      <c r="D1229" s="29" t="s">
        <v>563</v>
      </c>
      <c r="E1229" s="20">
        <v>1.983636183420916E-2</v>
      </c>
      <c r="F1229" s="18">
        <v>1.4043223857261316E-2</v>
      </c>
      <c r="G1229" s="18">
        <v>2.6578623519690092E-2</v>
      </c>
      <c r="H1229" s="20">
        <v>1.8908849134744127E-2</v>
      </c>
      <c r="I1229" s="18">
        <v>1.4242857916707987E-2</v>
      </c>
      <c r="J1229" s="18">
        <v>2.4277590254127457E-2</v>
      </c>
      <c r="K1229" s="136">
        <v>50</v>
      </c>
      <c r="L1229" s="136">
        <v>31</v>
      </c>
      <c r="M1229" s="18">
        <f t="shared" si="105"/>
        <v>9.275126994650329E-4</v>
      </c>
      <c r="N1229" s="18">
        <f t="shared" si="101"/>
        <v>9.275126994650329E-4</v>
      </c>
      <c r="O1229" s="243"/>
      <c r="P1229" s="19" t="str">
        <f t="shared" si="104"/>
        <v/>
      </c>
      <c r="Q1229" s="32" t="b">
        <f t="shared" ref="Q1229:Q1244" si="106">IF(AND($F1229&gt;$J1229,$I1229&lt;$G1229),"TRUE")</f>
        <v>0</v>
      </c>
      <c r="R1229" s="33" t="b">
        <f t="shared" ref="R1229:R1244" si="107">IF($I1229&gt;$G1229, "TRUE")</f>
        <v>0</v>
      </c>
      <c r="S1229" s="2"/>
    </row>
    <row r="1230" spans="1:21" ht="15" customHeight="1" x14ac:dyDescent="0.2">
      <c r="A1230" s="231" t="s">
        <v>353</v>
      </c>
      <c r="B1230" s="25" t="s">
        <v>1096</v>
      </c>
      <c r="C1230" s="233" t="s">
        <v>570</v>
      </c>
      <c r="D1230" s="28" t="s">
        <v>13</v>
      </c>
      <c r="E1230" s="20">
        <v>6.1210693766401827E-2</v>
      </c>
      <c r="F1230" s="18">
        <v>5.0844980937004812E-2</v>
      </c>
      <c r="G1230" s="18">
        <v>7.3523309550039384E-2</v>
      </c>
      <c r="H1230" s="20">
        <v>7.3806095800986626E-2</v>
      </c>
      <c r="I1230" s="18">
        <v>6.4061483365244073E-2</v>
      </c>
      <c r="J1230" s="18">
        <v>8.4600155060320828E-2</v>
      </c>
      <c r="K1230" s="136">
        <v>188</v>
      </c>
      <c r="L1230" s="136">
        <v>94</v>
      </c>
      <c r="M1230" s="18">
        <f t="shared" si="105"/>
        <v>-1.2595402034584799E-2</v>
      </c>
      <c r="N1230" s="18">
        <f t="shared" si="101"/>
        <v>1.2595402034584799E-2</v>
      </c>
      <c r="O1230" s="224">
        <f>AVERAGE(N1230:N1231)</f>
        <v>1.2595402034584501E-2</v>
      </c>
      <c r="P1230" s="19" t="str">
        <f t="shared" si="104"/>
        <v/>
      </c>
      <c r="Q1230" s="32" t="b">
        <f t="shared" si="106"/>
        <v>0</v>
      </c>
      <c r="R1230" s="33" t="b">
        <f t="shared" si="107"/>
        <v>0</v>
      </c>
      <c r="S1230" s="2"/>
    </row>
    <row r="1231" spans="1:21" x14ac:dyDescent="0.25">
      <c r="A1231" s="231"/>
      <c r="B1231" s="27"/>
      <c r="C1231" s="235"/>
      <c r="D1231" s="28" t="s">
        <v>14</v>
      </c>
      <c r="E1231" s="20">
        <v>0.93878930623359746</v>
      </c>
      <c r="F1231" s="18">
        <v>0.92710539701382244</v>
      </c>
      <c r="G1231" s="18">
        <v>0.94968379615826781</v>
      </c>
      <c r="H1231" s="20">
        <v>0.92619390419901326</v>
      </c>
      <c r="I1231" s="18">
        <v>0.91539984493967919</v>
      </c>
      <c r="J1231" s="18">
        <v>0.93593851663475591</v>
      </c>
      <c r="K1231" s="136">
        <v>2297</v>
      </c>
      <c r="L1231" s="136">
        <v>1629</v>
      </c>
      <c r="M1231" s="18">
        <f t="shared" si="105"/>
        <v>1.2595402034584202E-2</v>
      </c>
      <c r="N1231" s="18">
        <f t="shared" ref="N1231:N1244" si="108">ABS(M1231)</f>
        <v>1.2595402034584202E-2</v>
      </c>
      <c r="O1231" s="224"/>
      <c r="P1231" s="19" t="str">
        <f t="shared" si="104"/>
        <v/>
      </c>
      <c r="Q1231" s="32" t="b">
        <f t="shared" si="106"/>
        <v>0</v>
      </c>
      <c r="R1231" s="33" t="b">
        <f t="shared" si="107"/>
        <v>0</v>
      </c>
    </row>
    <row r="1232" spans="1:21" ht="15" customHeight="1" x14ac:dyDescent="0.25">
      <c r="A1232" s="231" t="s">
        <v>353</v>
      </c>
      <c r="B1232" s="25" t="s">
        <v>1098</v>
      </c>
      <c r="C1232" s="233" t="s">
        <v>571</v>
      </c>
      <c r="D1232" s="28" t="s">
        <v>13</v>
      </c>
      <c r="E1232" s="20">
        <v>2.5274188618297059E-2</v>
      </c>
      <c r="F1232" s="18">
        <v>1.8841668185000052E-2</v>
      </c>
      <c r="G1232" s="18">
        <v>3.3762029538116023E-2</v>
      </c>
      <c r="H1232" s="20">
        <v>2.3652124181904707E-2</v>
      </c>
      <c r="I1232" s="18">
        <v>1.8246552220724892E-2</v>
      </c>
      <c r="J1232" s="18">
        <v>3.0209880522790611E-2</v>
      </c>
      <c r="K1232" s="136">
        <v>57</v>
      </c>
      <c r="L1232" s="136">
        <v>42</v>
      </c>
      <c r="M1232" s="18">
        <f t="shared" si="105"/>
        <v>1.6220644363923523E-3</v>
      </c>
      <c r="N1232" s="18">
        <f t="shared" si="108"/>
        <v>1.6220644363923523E-3</v>
      </c>
      <c r="O1232" s="224">
        <f>AVERAGE(N1232:N1233)</f>
        <v>1.6220644363924043E-3</v>
      </c>
      <c r="P1232" s="19" t="str">
        <f t="shared" si="104"/>
        <v/>
      </c>
      <c r="Q1232" s="32" t="b">
        <f t="shared" si="106"/>
        <v>0</v>
      </c>
      <c r="R1232" s="33" t="b">
        <f t="shared" si="107"/>
        <v>0</v>
      </c>
    </row>
    <row r="1233" spans="1:39" x14ac:dyDescent="0.25">
      <c r="A1233" s="231"/>
      <c r="B1233" s="27"/>
      <c r="C1233" s="235"/>
      <c r="D1233" s="28" t="s">
        <v>14</v>
      </c>
      <c r="E1233" s="20">
        <v>0.97472581138170289</v>
      </c>
      <c r="F1233" s="18">
        <v>0.96689916667966713</v>
      </c>
      <c r="G1233" s="18">
        <v>0.98165465362659432</v>
      </c>
      <c r="H1233" s="20">
        <v>0.97634787581809535</v>
      </c>
      <c r="I1233" s="18">
        <v>0.96979011947720939</v>
      </c>
      <c r="J1233" s="18">
        <v>0.98175344777927509</v>
      </c>
      <c r="K1233" s="136">
        <v>2428</v>
      </c>
      <c r="L1233" s="136">
        <v>1681</v>
      </c>
      <c r="M1233" s="18">
        <f t="shared" si="105"/>
        <v>-1.6220644363924563E-3</v>
      </c>
      <c r="N1233" s="18">
        <f t="shared" si="108"/>
        <v>1.6220644363924563E-3</v>
      </c>
      <c r="O1233" s="224"/>
      <c r="P1233" s="19" t="str">
        <f t="shared" si="104"/>
        <v/>
      </c>
      <c r="Q1233" s="32" t="b">
        <f t="shared" si="106"/>
        <v>0</v>
      </c>
      <c r="R1233" s="33" t="b">
        <f t="shared" si="107"/>
        <v>0</v>
      </c>
    </row>
    <row r="1234" spans="1:39" ht="15" customHeight="1" x14ac:dyDescent="0.25">
      <c r="A1234" s="231" t="s">
        <v>353</v>
      </c>
      <c r="B1234" s="25" t="s">
        <v>1097</v>
      </c>
      <c r="C1234" s="233" t="s">
        <v>572</v>
      </c>
      <c r="D1234" s="28" t="s">
        <v>13</v>
      </c>
      <c r="E1234" s="20">
        <v>9.9762644268301545E-2</v>
      </c>
      <c r="F1234" s="18">
        <v>8.6242576633441953E-2</v>
      </c>
      <c r="G1234" s="18">
        <v>0.11451945374949514</v>
      </c>
      <c r="H1234" s="20">
        <v>7.9759642493292315E-2</v>
      </c>
      <c r="I1234" s="18">
        <v>6.9698845825767616E-2</v>
      </c>
      <c r="J1234" s="18">
        <v>9.0987364379704783E-2</v>
      </c>
      <c r="K1234" s="136">
        <v>212</v>
      </c>
      <c r="L1234" s="136">
        <v>169</v>
      </c>
      <c r="M1234" s="18">
        <f t="shared" si="105"/>
        <v>2.000300177500923E-2</v>
      </c>
      <c r="N1234" s="18">
        <f t="shared" si="108"/>
        <v>2.000300177500923E-2</v>
      </c>
      <c r="O1234" s="224">
        <f>AVERAGE(N1234:N1235)</f>
        <v>2.0003001775009514E-2</v>
      </c>
      <c r="P1234" s="19" t="str">
        <f t="shared" si="104"/>
        <v/>
      </c>
      <c r="Q1234" s="32" t="b">
        <f t="shared" si="106"/>
        <v>0</v>
      </c>
      <c r="R1234" s="33" t="b">
        <f t="shared" si="107"/>
        <v>0</v>
      </c>
    </row>
    <row r="1235" spans="1:39" x14ac:dyDescent="0.25">
      <c r="A1235" s="231"/>
      <c r="B1235" s="27"/>
      <c r="C1235" s="235"/>
      <c r="D1235" s="28" t="s">
        <v>14</v>
      </c>
      <c r="E1235" s="20">
        <v>0.90023735573169783</v>
      </c>
      <c r="F1235" s="18">
        <v>0.88548054625050487</v>
      </c>
      <c r="G1235" s="18">
        <v>0.91375742336655807</v>
      </c>
      <c r="H1235" s="20">
        <v>0.92024035750670763</v>
      </c>
      <c r="I1235" s="18">
        <v>0.90901263562029522</v>
      </c>
      <c r="J1235" s="18">
        <v>0.93030115417423243</v>
      </c>
      <c r="K1235" s="136">
        <v>2273</v>
      </c>
      <c r="L1235" s="136">
        <v>1554</v>
      </c>
      <c r="M1235" s="18">
        <f t="shared" si="105"/>
        <v>-2.0003001775009799E-2</v>
      </c>
      <c r="N1235" s="18">
        <f t="shared" si="108"/>
        <v>2.0003001775009799E-2</v>
      </c>
      <c r="O1235" s="224"/>
      <c r="P1235" s="19" t="str">
        <f t="shared" si="104"/>
        <v/>
      </c>
      <c r="Q1235" s="32" t="b">
        <f t="shared" si="106"/>
        <v>0</v>
      </c>
      <c r="R1235" s="33" t="b">
        <f t="shared" si="107"/>
        <v>0</v>
      </c>
    </row>
    <row r="1236" spans="1:39" ht="15" customHeight="1" x14ac:dyDescent="0.25">
      <c r="A1236" s="231" t="s">
        <v>353</v>
      </c>
      <c r="B1236" s="25" t="s">
        <v>1099</v>
      </c>
      <c r="C1236" s="233" t="s">
        <v>573</v>
      </c>
      <c r="D1236" s="28" t="s">
        <v>13</v>
      </c>
      <c r="E1236" s="20">
        <v>1.4764492934094067E-2</v>
      </c>
      <c r="F1236" s="18">
        <v>9.6342951886845499E-3</v>
      </c>
      <c r="G1236" s="18">
        <v>2.0975996357379123E-2</v>
      </c>
      <c r="H1236" s="20">
        <v>1.1774227243996217E-2</v>
      </c>
      <c r="I1236" s="18">
        <v>7.9717376839122493E-3</v>
      </c>
      <c r="J1236" s="18">
        <v>1.6434645212448529E-2</v>
      </c>
      <c r="K1236" s="136">
        <v>31</v>
      </c>
      <c r="L1236" s="136">
        <v>12</v>
      </c>
      <c r="M1236" s="18">
        <f t="shared" si="105"/>
        <v>2.9902656900978493E-3</v>
      </c>
      <c r="N1236" s="18">
        <f t="shared" si="108"/>
        <v>2.9902656900978493E-3</v>
      </c>
      <c r="O1236" s="224">
        <f>AVERAGE(N1236:N1237)</f>
        <v>2.99026569009791E-3</v>
      </c>
      <c r="P1236" s="19" t="str">
        <f t="shared" si="104"/>
        <v/>
      </c>
      <c r="Q1236" s="32" t="b">
        <f t="shared" si="106"/>
        <v>0</v>
      </c>
      <c r="R1236" s="33" t="b">
        <f t="shared" si="107"/>
        <v>0</v>
      </c>
    </row>
    <row r="1237" spans="1:39" x14ac:dyDescent="0.25">
      <c r="A1237" s="231"/>
      <c r="B1237" s="27"/>
      <c r="C1237" s="235"/>
      <c r="D1237" s="28" t="s">
        <v>14</v>
      </c>
      <c r="E1237" s="20">
        <v>0.98523550706590568</v>
      </c>
      <c r="F1237" s="18">
        <v>0.97902400364262088</v>
      </c>
      <c r="G1237" s="18">
        <v>0.99036570481131547</v>
      </c>
      <c r="H1237" s="20">
        <v>0.98822577275600365</v>
      </c>
      <c r="I1237" s="18">
        <v>0.98309384210239625</v>
      </c>
      <c r="J1237" s="18">
        <v>0.9916980761798021</v>
      </c>
      <c r="K1237" s="136">
        <v>2454</v>
      </c>
      <c r="L1237" s="136">
        <v>1711</v>
      </c>
      <c r="M1237" s="18">
        <f t="shared" si="105"/>
        <v>-2.9902656900979707E-3</v>
      </c>
      <c r="N1237" s="18">
        <f t="shared" si="108"/>
        <v>2.9902656900979707E-3</v>
      </c>
      <c r="O1237" s="224"/>
      <c r="P1237" s="19" t="str">
        <f t="shared" si="104"/>
        <v/>
      </c>
      <c r="Q1237" s="32" t="b">
        <f t="shared" si="106"/>
        <v>0</v>
      </c>
      <c r="R1237" s="33" t="b">
        <f t="shared" si="107"/>
        <v>0</v>
      </c>
    </row>
    <row r="1238" spans="1:39" x14ac:dyDescent="0.25">
      <c r="A1238" s="231" t="s">
        <v>454</v>
      </c>
      <c r="B1238" s="25" t="s">
        <v>1100</v>
      </c>
      <c r="C1238" s="233" t="s">
        <v>574</v>
      </c>
      <c r="D1238" s="28" t="s">
        <v>519</v>
      </c>
      <c r="E1238" s="20">
        <v>3.5216471866830502E-2</v>
      </c>
      <c r="F1238" s="18">
        <v>2.7781291913966354E-2</v>
      </c>
      <c r="G1238" s="18">
        <v>4.4462543264215511E-2</v>
      </c>
      <c r="H1238" s="20">
        <v>0.14576609856330403</v>
      </c>
      <c r="I1238" s="18">
        <v>0.13323828993239917</v>
      </c>
      <c r="J1238" s="18">
        <v>0.15927179567359606</v>
      </c>
      <c r="K1238" s="136">
        <v>403</v>
      </c>
      <c r="L1238" s="136">
        <v>70</v>
      </c>
      <c r="M1238" s="18">
        <f t="shared" si="105"/>
        <v>-0.11054962669647353</v>
      </c>
      <c r="N1238" s="18">
        <f t="shared" si="108"/>
        <v>0.11054962669647353</v>
      </c>
      <c r="O1238" s="236">
        <f>AVERAGE(N1238:N1244)</f>
        <v>8.1620531711458763E-2</v>
      </c>
      <c r="P1238" s="19" t="str">
        <f t="shared" si="104"/>
        <v>TRUE</v>
      </c>
      <c r="Q1238" s="32" t="b">
        <f t="shared" si="106"/>
        <v>0</v>
      </c>
      <c r="R1238" s="33" t="str">
        <f t="shared" si="107"/>
        <v>TRUE</v>
      </c>
    </row>
    <row r="1239" spans="1:39" x14ac:dyDescent="0.25">
      <c r="A1239" s="231"/>
      <c r="B1239" s="26"/>
      <c r="C1239" s="234"/>
      <c r="D1239" s="28" t="s">
        <v>520</v>
      </c>
      <c r="E1239" s="20">
        <v>0.27013692021696661</v>
      </c>
      <c r="F1239" s="18">
        <v>0.25044030559932046</v>
      </c>
      <c r="G1239" s="18">
        <v>0.29043163918961679</v>
      </c>
      <c r="H1239" s="20">
        <v>0.44525915451059989</v>
      </c>
      <c r="I1239" s="18">
        <v>0.42684772822093009</v>
      </c>
      <c r="J1239" s="18">
        <v>0.46349134249568913</v>
      </c>
      <c r="K1239" s="136">
        <v>1283</v>
      </c>
      <c r="L1239" s="136">
        <v>558</v>
      </c>
      <c r="M1239" s="18">
        <f t="shared" si="105"/>
        <v>-0.17512223429363327</v>
      </c>
      <c r="N1239" s="18">
        <f t="shared" si="108"/>
        <v>0.17512223429363327</v>
      </c>
      <c r="O1239" s="237"/>
      <c r="P1239" s="19" t="str">
        <f t="shared" si="104"/>
        <v>TRUE</v>
      </c>
      <c r="Q1239" s="32" t="b">
        <f t="shared" si="106"/>
        <v>0</v>
      </c>
      <c r="R1239" s="33" t="str">
        <f t="shared" si="107"/>
        <v>TRUE</v>
      </c>
    </row>
    <row r="1240" spans="1:39" x14ac:dyDescent="0.25">
      <c r="A1240" s="231"/>
      <c r="B1240" s="26"/>
      <c r="C1240" s="234"/>
      <c r="D1240" s="28" t="s">
        <v>521</v>
      </c>
      <c r="E1240" s="20">
        <v>0.47790393788255592</v>
      </c>
      <c r="F1240" s="18">
        <v>0.45534197826378814</v>
      </c>
      <c r="G1240" s="18">
        <v>0.50032841820192808</v>
      </c>
      <c r="H1240" s="20">
        <v>0.32725093041171427</v>
      </c>
      <c r="I1240" s="18">
        <v>0.31007465489925323</v>
      </c>
      <c r="J1240" s="18">
        <v>0.34467028741215011</v>
      </c>
      <c r="K1240" s="136">
        <v>897</v>
      </c>
      <c r="L1240" s="136">
        <v>887</v>
      </c>
      <c r="M1240" s="18">
        <f t="shared" si="105"/>
        <v>0.15065300747084165</v>
      </c>
      <c r="N1240" s="18">
        <f t="shared" si="108"/>
        <v>0.15065300747084165</v>
      </c>
      <c r="O1240" s="237"/>
      <c r="P1240" s="19" t="str">
        <f t="shared" si="104"/>
        <v>TRUE</v>
      </c>
      <c r="Q1240" s="32" t="str">
        <f t="shared" si="106"/>
        <v>TRUE</v>
      </c>
      <c r="R1240" s="33" t="b">
        <f t="shared" si="107"/>
        <v>0</v>
      </c>
    </row>
    <row r="1241" spans="1:39" x14ac:dyDescent="0.25">
      <c r="A1241" s="231"/>
      <c r="B1241" s="26"/>
      <c r="C1241" s="234"/>
      <c r="D1241" s="28" t="s">
        <v>522</v>
      </c>
      <c r="E1241" s="20">
        <v>9.5372593154625956E-2</v>
      </c>
      <c r="F1241" s="18">
        <v>8.253523450595758E-2</v>
      </c>
      <c r="G1241" s="18">
        <v>0.10897700029411773</v>
      </c>
      <c r="H1241" s="20">
        <v>4.40999703698449E-2</v>
      </c>
      <c r="I1241" s="18">
        <v>3.7138902042280778E-2</v>
      </c>
      <c r="J1241" s="18">
        <v>5.2321335504025068E-2</v>
      </c>
      <c r="K1241" s="136">
        <v>134</v>
      </c>
      <c r="L1241" s="136">
        <v>167</v>
      </c>
      <c r="M1241" s="18">
        <f t="shared" si="105"/>
        <v>5.1272622784781056E-2</v>
      </c>
      <c r="N1241" s="18">
        <f t="shared" si="108"/>
        <v>5.1272622784781056E-2</v>
      </c>
      <c r="O1241" s="237"/>
      <c r="P1241" s="19" t="str">
        <f t="shared" si="104"/>
        <v>TRUE</v>
      </c>
      <c r="Q1241" s="32" t="str">
        <f t="shared" si="106"/>
        <v>TRUE</v>
      </c>
      <c r="R1241" s="33" t="b">
        <f t="shared" si="107"/>
        <v>0</v>
      </c>
    </row>
    <row r="1242" spans="1:39" x14ac:dyDescent="0.25">
      <c r="A1242" s="231"/>
      <c r="B1242" s="26"/>
      <c r="C1242" s="234"/>
      <c r="D1242" s="28" t="s">
        <v>523</v>
      </c>
      <c r="E1242" s="20">
        <v>8.7514677093869953E-2</v>
      </c>
      <c r="F1242" s="18">
        <v>7.5618736691369814E-2</v>
      </c>
      <c r="G1242" s="18">
        <v>0.10111693184617178</v>
      </c>
      <c r="H1242" s="20">
        <v>2.5790877991004667E-2</v>
      </c>
      <c r="I1242" s="18">
        <v>2.0473020533192488E-2</v>
      </c>
      <c r="J1242" s="18">
        <v>3.2197472223003509E-2</v>
      </c>
      <c r="K1242" s="136">
        <v>71</v>
      </c>
      <c r="L1242" s="136">
        <v>155</v>
      </c>
      <c r="M1242" s="18">
        <f t="shared" si="105"/>
        <v>6.1723799102865282E-2</v>
      </c>
      <c r="N1242" s="18">
        <f t="shared" si="108"/>
        <v>6.1723799102865282E-2</v>
      </c>
      <c r="O1242" s="237"/>
      <c r="P1242" s="19" t="str">
        <f t="shared" si="104"/>
        <v>TRUE</v>
      </c>
      <c r="Q1242" s="32" t="str">
        <f t="shared" si="106"/>
        <v>TRUE</v>
      </c>
      <c r="R1242" s="33" t="b">
        <f t="shared" si="107"/>
        <v>0</v>
      </c>
    </row>
    <row r="1243" spans="1:39" x14ac:dyDescent="0.25">
      <c r="A1243" s="231"/>
      <c r="B1243" s="26"/>
      <c r="C1243" s="234"/>
      <c r="D1243" s="28" t="s">
        <v>524</v>
      </c>
      <c r="E1243" s="20">
        <v>2.6729834325946555E-2</v>
      </c>
      <c r="F1243" s="18">
        <v>2.0363744609532983E-2</v>
      </c>
      <c r="G1243" s="18">
        <v>3.4992289456793002E-2</v>
      </c>
      <c r="H1243" s="20">
        <v>1.0769832377617092E-2</v>
      </c>
      <c r="I1243" s="18">
        <v>7.3243796183128382E-3</v>
      </c>
      <c r="J1243" s="18">
        <v>1.4923110306064524E-2</v>
      </c>
      <c r="K1243" s="136">
        <v>32</v>
      </c>
      <c r="L1243" s="136">
        <v>42</v>
      </c>
      <c r="M1243" s="18">
        <f t="shared" si="105"/>
        <v>1.5960001948329465E-2</v>
      </c>
      <c r="N1243" s="18">
        <f t="shared" si="108"/>
        <v>1.5960001948329465E-2</v>
      </c>
      <c r="O1243" s="237"/>
      <c r="P1243" s="19" t="str">
        <f t="shared" si="104"/>
        <v>TRUE</v>
      </c>
      <c r="Q1243" s="32" t="str">
        <f t="shared" si="106"/>
        <v>TRUE</v>
      </c>
      <c r="R1243" s="33" t="b">
        <f t="shared" si="107"/>
        <v>0</v>
      </c>
    </row>
    <row r="1244" spans="1:39" s="36" customFormat="1" ht="12.75" x14ac:dyDescent="0.2">
      <c r="A1244" s="244"/>
      <c r="B1244" s="34"/>
      <c r="C1244" s="235"/>
      <c r="D1244" s="35" t="s">
        <v>525</v>
      </c>
      <c r="E1244" s="20">
        <v>7.125565459203064E-3</v>
      </c>
      <c r="F1244" s="18">
        <v>3.8566376559968883E-3</v>
      </c>
      <c r="G1244" s="18">
        <v>1.1387598489121631E-2</v>
      </c>
      <c r="H1244" s="20">
        <v>1.0631357759159936E-3</v>
      </c>
      <c r="I1244" s="18">
        <v>2.9928556893173136E-4</v>
      </c>
      <c r="J1244" s="18">
        <v>2.8323583495486471E-3</v>
      </c>
      <c r="K1244" s="141">
        <v>4</v>
      </c>
      <c r="L1244" s="141">
        <v>13</v>
      </c>
      <c r="M1244" s="18">
        <f t="shared" si="105"/>
        <v>6.0624296832870704E-3</v>
      </c>
      <c r="N1244" s="18">
        <f t="shared" si="108"/>
        <v>6.0624296832870704E-3</v>
      </c>
      <c r="O1244" s="243"/>
      <c r="P1244" s="19" t="str">
        <f t="shared" si="104"/>
        <v>TRUE</v>
      </c>
      <c r="Q1244" s="32" t="str">
        <f t="shared" si="106"/>
        <v>TRUE</v>
      </c>
      <c r="R1244" s="33" t="b">
        <f t="shared" si="107"/>
        <v>0</v>
      </c>
      <c r="U1244" s="37"/>
      <c r="V1244" s="37"/>
      <c r="W1244" s="37"/>
      <c r="X1244" s="37"/>
      <c r="Y1244" s="37"/>
      <c r="Z1244" s="37"/>
      <c r="AA1244" s="37"/>
      <c r="AB1244" s="37"/>
      <c r="AC1244" s="37"/>
      <c r="AD1244" s="37"/>
      <c r="AE1244" s="37"/>
      <c r="AF1244" s="37"/>
      <c r="AG1244" s="37"/>
      <c r="AH1244" s="37"/>
      <c r="AI1244" s="37"/>
      <c r="AJ1244" s="37"/>
      <c r="AK1244" s="37"/>
      <c r="AL1244" s="37"/>
      <c r="AM1244" s="37"/>
    </row>
    <row r="1245" spans="1:39" s="37" customFormat="1" ht="12.75" x14ac:dyDescent="0.2">
      <c r="A1245" s="2"/>
      <c r="B1245" s="2"/>
      <c r="C1245" s="2"/>
      <c r="D1245" s="2"/>
      <c r="E1245" s="38"/>
      <c r="F1245" s="38"/>
      <c r="G1245" s="38"/>
      <c r="H1245" s="2"/>
      <c r="I1245" s="38"/>
      <c r="J1245" s="39"/>
      <c r="K1245" s="2"/>
      <c r="L1245" s="2"/>
      <c r="M1245" s="38"/>
      <c r="N1245" s="38"/>
      <c r="O1245" s="10"/>
      <c r="P1245" s="2"/>
    </row>
    <row r="1246" spans="1:39" s="37" customFormat="1" ht="12.75" x14ac:dyDescent="0.2">
      <c r="A1246" s="2"/>
      <c r="B1246" s="2"/>
      <c r="C1246" s="2"/>
      <c r="D1246" s="2"/>
      <c r="E1246" s="38"/>
      <c r="F1246" s="38"/>
      <c r="G1246" s="38"/>
      <c r="H1246" s="2"/>
      <c r="I1246" s="38"/>
      <c r="J1246" s="39"/>
      <c r="K1246" s="2"/>
      <c r="L1246" s="2"/>
      <c r="M1246" s="38"/>
      <c r="N1246" s="38"/>
      <c r="O1246" s="10"/>
      <c r="P1246" s="2"/>
    </row>
    <row r="1247" spans="1:39" s="37" customFormat="1" ht="12.75" x14ac:dyDescent="0.2">
      <c r="A1247" s="2"/>
      <c r="B1247" s="2"/>
      <c r="C1247" s="2"/>
      <c r="D1247" s="2"/>
      <c r="E1247" s="38"/>
      <c r="F1247" s="38"/>
      <c r="G1247" s="38"/>
      <c r="H1247" s="2"/>
      <c r="I1247" s="38"/>
      <c r="J1247" s="39"/>
      <c r="K1247" s="2"/>
      <c r="L1247" s="2"/>
      <c r="M1247" s="38"/>
      <c r="N1247" s="38"/>
      <c r="O1247" s="10"/>
      <c r="P1247" s="2"/>
    </row>
    <row r="1248" spans="1:39" s="37" customFormat="1" ht="12.75" x14ac:dyDescent="0.2">
      <c r="A1248" s="2"/>
      <c r="B1248" s="2"/>
      <c r="C1248" s="2"/>
      <c r="D1248" s="2"/>
      <c r="E1248" s="38"/>
      <c r="F1248" s="38"/>
      <c r="G1248" s="38"/>
      <c r="H1248" s="2"/>
      <c r="I1248" s="38"/>
      <c r="J1248" s="39"/>
      <c r="K1248" s="2"/>
      <c r="L1248" s="2"/>
      <c r="M1248" s="38"/>
      <c r="N1248" s="38"/>
      <c r="O1248" s="10"/>
      <c r="P1248" s="2"/>
    </row>
    <row r="1249" spans="1:16" s="37" customFormat="1" ht="12.75" x14ac:dyDescent="0.2">
      <c r="A1249" s="2"/>
      <c r="B1249" s="2"/>
      <c r="C1249" s="2"/>
      <c r="D1249" s="2"/>
      <c r="E1249" s="38"/>
      <c r="F1249" s="38"/>
      <c r="G1249" s="38"/>
      <c r="H1249" s="2"/>
      <c r="I1249" s="38"/>
      <c r="J1249" s="39"/>
      <c r="K1249" s="2"/>
      <c r="L1249" s="2"/>
      <c r="M1249" s="38"/>
      <c r="N1249" s="38"/>
      <c r="O1249" s="10"/>
      <c r="P1249" s="2"/>
    </row>
    <row r="1250" spans="1:16" s="37" customFormat="1" ht="12.75" x14ac:dyDescent="0.2">
      <c r="A1250" s="2"/>
      <c r="B1250" s="2"/>
      <c r="C1250" s="2"/>
      <c r="D1250" s="2"/>
      <c r="E1250" s="38"/>
      <c r="F1250" s="38"/>
      <c r="G1250" s="38"/>
      <c r="H1250" s="2"/>
      <c r="I1250" s="38"/>
      <c r="J1250" s="39"/>
      <c r="K1250" s="2"/>
      <c r="L1250" s="2"/>
      <c r="M1250" s="38"/>
      <c r="N1250" s="38"/>
      <c r="O1250" s="10"/>
      <c r="P1250" s="2"/>
    </row>
    <row r="1251" spans="1:16" s="37" customFormat="1" ht="12.75" x14ac:dyDescent="0.2">
      <c r="A1251" s="2"/>
      <c r="B1251" s="2"/>
      <c r="C1251" s="2"/>
      <c r="D1251" s="2"/>
      <c r="E1251" s="38"/>
      <c r="F1251" s="38"/>
      <c r="G1251" s="38"/>
      <c r="H1251" s="2"/>
      <c r="I1251" s="38"/>
      <c r="J1251" s="39"/>
      <c r="K1251" s="2"/>
      <c r="L1251" s="2"/>
      <c r="M1251" s="38"/>
      <c r="N1251" s="38"/>
      <c r="O1251" s="10"/>
      <c r="P1251" s="2"/>
    </row>
    <row r="1252" spans="1:16" s="37" customFormat="1" ht="12.75" x14ac:dyDescent="0.2">
      <c r="A1252" s="2"/>
      <c r="B1252" s="2"/>
      <c r="C1252" s="2"/>
      <c r="D1252" s="2"/>
      <c r="E1252" s="38"/>
      <c r="F1252" s="38"/>
      <c r="G1252" s="38"/>
      <c r="H1252" s="2"/>
      <c r="I1252" s="38"/>
      <c r="J1252" s="39"/>
      <c r="K1252" s="2"/>
      <c r="L1252" s="2"/>
      <c r="M1252" s="38"/>
      <c r="N1252" s="38"/>
      <c r="O1252" s="10"/>
      <c r="P1252" s="2"/>
    </row>
    <row r="1253" spans="1:16" s="37" customFormat="1" ht="12.75" x14ac:dyDescent="0.2">
      <c r="A1253" s="2"/>
      <c r="B1253" s="2"/>
      <c r="C1253" s="2"/>
      <c r="D1253" s="2"/>
      <c r="E1253" s="38"/>
      <c r="F1253" s="38"/>
      <c r="G1253" s="38"/>
      <c r="H1253" s="2"/>
      <c r="I1253" s="38"/>
      <c r="J1253" s="39"/>
      <c r="K1253" s="2"/>
      <c r="L1253" s="2"/>
      <c r="M1253" s="38"/>
      <c r="N1253" s="38"/>
      <c r="O1253" s="10"/>
      <c r="P1253" s="2"/>
    </row>
    <row r="1254" spans="1:16" s="37" customFormat="1" ht="12.75" x14ac:dyDescent="0.2">
      <c r="A1254" s="2"/>
      <c r="B1254" s="2"/>
      <c r="C1254" s="2"/>
      <c r="D1254" s="2"/>
      <c r="E1254" s="38"/>
      <c r="F1254" s="38"/>
      <c r="G1254" s="38"/>
      <c r="H1254" s="2"/>
      <c r="I1254" s="38"/>
      <c r="J1254" s="39"/>
      <c r="K1254" s="2"/>
      <c r="L1254" s="2"/>
      <c r="M1254" s="38"/>
      <c r="N1254" s="38"/>
      <c r="O1254" s="10"/>
      <c r="P1254" s="2"/>
    </row>
    <row r="1255" spans="1:16" s="37" customFormat="1" ht="12.75" x14ac:dyDescent="0.2">
      <c r="A1255" s="2"/>
      <c r="B1255" s="2"/>
      <c r="C1255" s="2"/>
      <c r="D1255" s="2"/>
      <c r="E1255" s="38"/>
      <c r="F1255" s="38"/>
      <c r="G1255" s="38"/>
      <c r="H1255" s="2"/>
      <c r="I1255" s="38"/>
      <c r="J1255" s="39"/>
      <c r="K1255" s="2"/>
      <c r="L1255" s="2"/>
      <c r="M1255" s="38"/>
      <c r="N1255" s="38"/>
      <c r="O1255" s="10"/>
      <c r="P1255" s="2"/>
    </row>
    <row r="1256" spans="1:16" s="37" customFormat="1" ht="12.75" x14ac:dyDescent="0.2">
      <c r="A1256" s="2"/>
      <c r="B1256" s="2"/>
      <c r="C1256" s="2"/>
      <c r="D1256" s="2"/>
      <c r="E1256" s="38"/>
      <c r="F1256" s="38"/>
      <c r="G1256" s="38"/>
      <c r="H1256" s="2"/>
      <c r="I1256" s="38"/>
      <c r="J1256" s="39"/>
      <c r="K1256" s="2"/>
      <c r="L1256" s="2"/>
      <c r="M1256" s="38"/>
      <c r="N1256" s="38"/>
      <c r="O1256" s="10"/>
      <c r="P1256" s="2"/>
    </row>
    <row r="1257" spans="1:16" s="37" customFormat="1" ht="12.75" x14ac:dyDescent="0.2">
      <c r="A1257" s="2"/>
      <c r="B1257" s="2"/>
      <c r="C1257" s="2"/>
      <c r="D1257" s="2"/>
      <c r="E1257" s="38"/>
      <c r="F1257" s="38"/>
      <c r="G1257" s="38"/>
      <c r="H1257" s="2"/>
      <c r="I1257" s="38"/>
      <c r="J1257" s="39"/>
      <c r="K1257" s="2"/>
      <c r="L1257" s="2"/>
      <c r="M1257" s="38"/>
      <c r="N1257" s="38"/>
      <c r="O1257" s="10"/>
      <c r="P1257" s="2"/>
    </row>
    <row r="1258" spans="1:16" s="37" customFormat="1" ht="12.75" x14ac:dyDescent="0.2">
      <c r="A1258" s="2"/>
      <c r="B1258" s="2"/>
      <c r="C1258" s="2"/>
      <c r="D1258" s="2"/>
      <c r="E1258" s="38"/>
      <c r="F1258" s="38"/>
      <c r="G1258" s="38"/>
      <c r="H1258" s="2"/>
      <c r="I1258" s="38"/>
      <c r="J1258" s="39"/>
      <c r="K1258" s="2"/>
      <c r="L1258" s="2"/>
      <c r="M1258" s="38"/>
      <c r="N1258" s="38"/>
      <c r="O1258" s="10"/>
      <c r="P1258" s="2"/>
    </row>
    <row r="1259" spans="1:16" s="37" customFormat="1" ht="12.75" x14ac:dyDescent="0.2">
      <c r="A1259" s="2"/>
      <c r="B1259" s="2"/>
      <c r="C1259" s="2"/>
      <c r="D1259" s="2"/>
      <c r="E1259" s="38"/>
      <c r="F1259" s="38"/>
      <c r="G1259" s="38"/>
      <c r="H1259" s="2"/>
      <c r="I1259" s="38"/>
      <c r="J1259" s="39"/>
      <c r="K1259" s="2"/>
      <c r="L1259" s="2"/>
      <c r="M1259" s="38"/>
      <c r="N1259" s="38"/>
      <c r="O1259" s="10"/>
      <c r="P1259" s="2"/>
    </row>
    <row r="1260" spans="1:16" s="37" customFormat="1" ht="12.75" x14ac:dyDescent="0.2">
      <c r="A1260" s="2"/>
      <c r="B1260" s="2"/>
      <c r="C1260" s="2"/>
      <c r="D1260" s="2"/>
      <c r="E1260" s="38"/>
      <c r="F1260" s="38"/>
      <c r="G1260" s="38"/>
      <c r="H1260" s="2"/>
      <c r="I1260" s="38"/>
      <c r="J1260" s="39"/>
      <c r="K1260" s="2"/>
      <c r="L1260" s="2"/>
      <c r="M1260" s="38"/>
      <c r="N1260" s="38"/>
      <c r="O1260" s="10"/>
      <c r="P1260" s="2"/>
    </row>
    <row r="1261" spans="1:16" s="37" customFormat="1" ht="12.75" x14ac:dyDescent="0.2">
      <c r="A1261" s="2"/>
      <c r="B1261" s="2"/>
      <c r="C1261" s="2"/>
      <c r="D1261" s="2"/>
      <c r="E1261" s="38"/>
      <c r="F1261" s="38"/>
      <c r="G1261" s="38"/>
      <c r="H1261" s="2"/>
      <c r="I1261" s="38"/>
      <c r="J1261" s="39"/>
      <c r="K1261" s="2"/>
      <c r="L1261" s="2"/>
      <c r="M1261" s="38"/>
      <c r="N1261" s="38"/>
      <c r="O1261" s="10"/>
      <c r="P1261" s="2"/>
    </row>
    <row r="1262" spans="1:16" s="37" customFormat="1" ht="12.75" x14ac:dyDescent="0.2">
      <c r="A1262" s="2"/>
      <c r="B1262" s="2"/>
      <c r="C1262" s="2"/>
      <c r="D1262" s="2"/>
      <c r="E1262" s="38"/>
      <c r="F1262" s="38"/>
      <c r="G1262" s="38"/>
      <c r="H1262" s="2"/>
      <c r="I1262" s="38"/>
      <c r="J1262" s="39"/>
      <c r="K1262" s="2"/>
      <c r="L1262" s="2"/>
      <c r="M1262" s="38"/>
      <c r="N1262" s="38"/>
      <c r="O1262" s="10"/>
      <c r="P1262" s="2"/>
    </row>
    <row r="1263" spans="1:16" s="37" customFormat="1" ht="12.75" x14ac:dyDescent="0.2">
      <c r="A1263" s="2"/>
      <c r="B1263" s="2"/>
      <c r="C1263" s="2"/>
      <c r="D1263" s="2"/>
      <c r="E1263" s="38"/>
      <c r="F1263" s="38"/>
      <c r="G1263" s="38"/>
      <c r="H1263" s="2"/>
      <c r="I1263" s="38"/>
      <c r="J1263" s="39"/>
      <c r="K1263" s="2"/>
      <c r="L1263" s="2"/>
      <c r="M1263" s="38"/>
      <c r="N1263" s="38"/>
      <c r="O1263" s="10"/>
      <c r="P1263" s="2"/>
    </row>
    <row r="1264" spans="1:16" s="37" customFormat="1" ht="12.75" x14ac:dyDescent="0.2">
      <c r="A1264" s="2"/>
      <c r="B1264" s="2"/>
      <c r="C1264" s="2"/>
      <c r="D1264" s="2"/>
      <c r="E1264" s="38"/>
      <c r="F1264" s="38"/>
      <c r="G1264" s="38"/>
      <c r="H1264" s="2"/>
      <c r="I1264" s="38"/>
      <c r="J1264" s="39"/>
      <c r="K1264" s="2"/>
      <c r="L1264" s="2"/>
      <c r="M1264" s="38"/>
      <c r="N1264" s="38"/>
      <c r="O1264" s="10"/>
      <c r="P1264" s="2"/>
    </row>
    <row r="1265" spans="1:16" s="37" customFormat="1" ht="12.75" x14ac:dyDescent="0.2">
      <c r="A1265" s="2"/>
      <c r="B1265" s="2"/>
      <c r="C1265" s="2"/>
      <c r="D1265" s="2"/>
      <c r="E1265" s="38"/>
      <c r="F1265" s="38"/>
      <c r="G1265" s="38"/>
      <c r="H1265" s="2"/>
      <c r="I1265" s="38"/>
      <c r="J1265" s="39"/>
      <c r="K1265" s="2"/>
      <c r="L1265" s="2"/>
      <c r="M1265" s="38"/>
      <c r="N1265" s="38"/>
      <c r="O1265" s="10"/>
      <c r="P1265" s="2"/>
    </row>
    <row r="1266" spans="1:16" s="37" customFormat="1" ht="12.75" x14ac:dyDescent="0.2">
      <c r="A1266" s="2"/>
      <c r="B1266" s="2"/>
      <c r="C1266" s="2"/>
      <c r="D1266" s="2"/>
      <c r="E1266" s="38"/>
      <c r="F1266" s="38"/>
      <c r="G1266" s="38"/>
      <c r="H1266" s="2"/>
      <c r="I1266" s="38"/>
      <c r="J1266" s="39"/>
      <c r="K1266" s="2"/>
      <c r="L1266" s="2"/>
      <c r="M1266" s="38"/>
      <c r="N1266" s="38"/>
      <c r="O1266" s="10"/>
      <c r="P1266" s="2"/>
    </row>
    <row r="1267" spans="1:16" s="37" customFormat="1" ht="12.75" x14ac:dyDescent="0.2">
      <c r="A1267" s="2"/>
      <c r="B1267" s="2"/>
      <c r="C1267" s="2"/>
      <c r="D1267" s="2"/>
      <c r="E1267" s="38"/>
      <c r="F1267" s="38"/>
      <c r="G1267" s="38"/>
      <c r="H1267" s="2"/>
      <c r="I1267" s="38"/>
      <c r="J1267" s="39"/>
      <c r="K1267" s="2"/>
      <c r="L1267" s="2"/>
      <c r="M1267" s="38"/>
      <c r="N1267" s="38"/>
      <c r="O1267" s="10"/>
      <c r="P1267" s="2"/>
    </row>
    <row r="1268" spans="1:16" s="37" customFormat="1" ht="12.75" x14ac:dyDescent="0.2">
      <c r="A1268" s="2"/>
      <c r="B1268" s="2"/>
      <c r="C1268" s="2"/>
      <c r="D1268" s="2"/>
      <c r="E1268" s="38"/>
      <c r="F1268" s="38"/>
      <c r="G1268" s="38"/>
      <c r="H1268" s="2"/>
      <c r="I1268" s="38"/>
      <c r="J1268" s="39"/>
      <c r="K1268" s="2"/>
      <c r="L1268" s="2"/>
      <c r="M1268" s="38"/>
      <c r="N1268" s="38"/>
      <c r="O1268" s="10"/>
      <c r="P1268" s="2"/>
    </row>
    <row r="1269" spans="1:16" s="37" customFormat="1" ht="12.75" x14ac:dyDescent="0.2">
      <c r="A1269" s="2"/>
      <c r="B1269" s="2"/>
      <c r="C1269" s="2"/>
      <c r="D1269" s="2"/>
      <c r="E1269" s="38"/>
      <c r="F1269" s="38"/>
      <c r="G1269" s="38"/>
      <c r="H1269" s="2"/>
      <c r="I1269" s="38"/>
      <c r="J1269" s="39"/>
      <c r="K1269" s="2"/>
      <c r="L1269" s="2"/>
      <c r="M1269" s="38"/>
      <c r="N1269" s="38"/>
      <c r="O1269" s="10"/>
      <c r="P1269" s="2"/>
    </row>
    <row r="1270" spans="1:16" s="37" customFormat="1" ht="12.75" x14ac:dyDescent="0.2">
      <c r="A1270" s="2"/>
      <c r="B1270" s="2"/>
      <c r="C1270" s="2"/>
      <c r="D1270" s="2"/>
      <c r="E1270" s="38"/>
      <c r="F1270" s="38"/>
      <c r="G1270" s="38"/>
      <c r="H1270" s="2"/>
      <c r="I1270" s="38"/>
      <c r="J1270" s="39"/>
      <c r="K1270" s="2"/>
      <c r="L1270" s="2"/>
      <c r="M1270" s="38"/>
      <c r="N1270" s="38"/>
      <c r="O1270" s="10"/>
      <c r="P1270" s="2"/>
    </row>
    <row r="1271" spans="1:16" s="37" customFormat="1" ht="12.75" x14ac:dyDescent="0.2">
      <c r="A1271" s="2"/>
      <c r="B1271" s="2"/>
      <c r="C1271" s="2"/>
      <c r="D1271" s="2"/>
      <c r="E1271" s="38"/>
      <c r="F1271" s="38"/>
      <c r="G1271" s="38"/>
      <c r="H1271" s="2"/>
      <c r="I1271" s="38"/>
      <c r="J1271" s="39"/>
      <c r="K1271" s="2"/>
      <c r="L1271" s="2"/>
      <c r="M1271" s="38"/>
      <c r="N1271" s="38"/>
      <c r="O1271" s="10"/>
      <c r="P1271" s="2"/>
    </row>
    <row r="1272" spans="1:16" s="37" customFormat="1" ht="12.75" x14ac:dyDescent="0.2">
      <c r="A1272" s="2"/>
      <c r="B1272" s="2"/>
      <c r="C1272" s="2"/>
      <c r="D1272" s="2"/>
      <c r="E1272" s="38"/>
      <c r="F1272" s="38"/>
      <c r="G1272" s="38"/>
      <c r="H1272" s="2"/>
      <c r="I1272" s="38"/>
      <c r="J1272" s="39"/>
      <c r="K1272" s="2"/>
      <c r="L1272" s="2"/>
      <c r="M1272" s="38"/>
      <c r="N1272" s="38"/>
      <c r="O1272" s="10"/>
      <c r="P1272" s="2"/>
    </row>
    <row r="1273" spans="1:16" s="37" customFormat="1" ht="12.75" x14ac:dyDescent="0.2">
      <c r="A1273" s="2"/>
      <c r="B1273" s="2"/>
      <c r="C1273" s="2"/>
      <c r="D1273" s="2"/>
      <c r="E1273" s="38"/>
      <c r="F1273" s="38"/>
      <c r="G1273" s="38"/>
      <c r="H1273" s="2"/>
      <c r="I1273" s="38"/>
      <c r="J1273" s="39"/>
      <c r="K1273" s="2"/>
      <c r="L1273" s="2"/>
      <c r="M1273" s="38"/>
      <c r="N1273" s="38"/>
      <c r="O1273" s="10"/>
      <c r="P1273" s="2"/>
    </row>
    <row r="1274" spans="1:16" s="37" customFormat="1" ht="12.75" x14ac:dyDescent="0.2">
      <c r="A1274" s="2"/>
      <c r="B1274" s="2"/>
      <c r="C1274" s="2"/>
      <c r="D1274" s="2"/>
      <c r="E1274" s="38"/>
      <c r="F1274" s="38"/>
      <c r="G1274" s="38"/>
      <c r="H1274" s="2"/>
      <c r="I1274" s="38"/>
      <c r="J1274" s="39"/>
      <c r="K1274" s="2"/>
      <c r="L1274" s="2"/>
      <c r="M1274" s="38"/>
      <c r="N1274" s="38"/>
      <c r="O1274" s="10"/>
      <c r="P1274" s="2"/>
    </row>
    <row r="1275" spans="1:16" s="37" customFormat="1" ht="12.75" x14ac:dyDescent="0.2">
      <c r="A1275" s="2"/>
      <c r="B1275" s="2"/>
      <c r="C1275" s="2"/>
      <c r="D1275" s="2"/>
      <c r="E1275" s="38"/>
      <c r="F1275" s="38"/>
      <c r="G1275" s="38"/>
      <c r="H1275" s="2"/>
      <c r="I1275" s="38"/>
      <c r="J1275" s="39"/>
      <c r="K1275" s="2"/>
      <c r="L1275" s="2"/>
      <c r="M1275" s="38"/>
      <c r="N1275" s="38"/>
      <c r="O1275" s="10"/>
      <c r="P1275" s="2"/>
    </row>
    <row r="1276" spans="1:16" s="37" customFormat="1" ht="12.75" x14ac:dyDescent="0.2">
      <c r="A1276" s="2"/>
      <c r="B1276" s="2"/>
      <c r="C1276" s="2"/>
      <c r="D1276" s="2"/>
      <c r="E1276" s="38"/>
      <c r="F1276" s="38"/>
      <c r="G1276" s="38"/>
      <c r="H1276" s="2"/>
      <c r="I1276" s="38"/>
      <c r="J1276" s="39"/>
      <c r="K1276" s="2"/>
      <c r="L1276" s="2"/>
      <c r="M1276" s="38"/>
      <c r="N1276" s="38"/>
      <c r="O1276" s="10"/>
      <c r="P1276" s="2"/>
    </row>
    <row r="1277" spans="1:16" s="37" customFormat="1" ht="12.75" x14ac:dyDescent="0.2">
      <c r="A1277" s="2"/>
      <c r="B1277" s="2"/>
      <c r="C1277" s="2"/>
      <c r="D1277" s="2"/>
      <c r="E1277" s="38"/>
      <c r="F1277" s="38"/>
      <c r="G1277" s="38"/>
      <c r="H1277" s="2"/>
      <c r="I1277" s="38"/>
      <c r="J1277" s="39"/>
      <c r="K1277" s="2"/>
      <c r="L1277" s="2"/>
      <c r="M1277" s="38"/>
      <c r="N1277" s="38"/>
      <c r="O1277" s="10"/>
      <c r="P1277" s="2"/>
    </row>
    <row r="1278" spans="1:16" s="37" customFormat="1" ht="12.75" x14ac:dyDescent="0.2">
      <c r="A1278" s="2"/>
      <c r="B1278" s="2"/>
      <c r="C1278" s="2"/>
      <c r="D1278" s="2"/>
      <c r="E1278" s="38"/>
      <c r="F1278" s="38"/>
      <c r="G1278" s="38"/>
      <c r="H1278" s="2"/>
      <c r="I1278" s="38"/>
      <c r="J1278" s="39"/>
      <c r="K1278" s="2"/>
      <c r="L1278" s="2"/>
      <c r="M1278" s="38"/>
      <c r="N1278" s="38"/>
      <c r="O1278" s="10"/>
      <c r="P1278" s="2"/>
    </row>
    <row r="1279" spans="1:16" s="37" customFormat="1" ht="12.75" x14ac:dyDescent="0.2">
      <c r="A1279" s="2"/>
      <c r="B1279" s="2"/>
      <c r="C1279" s="2"/>
      <c r="D1279" s="2"/>
      <c r="E1279" s="38"/>
      <c r="F1279" s="38"/>
      <c r="G1279" s="38"/>
      <c r="H1279" s="2"/>
      <c r="I1279" s="38"/>
      <c r="J1279" s="39"/>
      <c r="K1279" s="2"/>
      <c r="L1279" s="2"/>
      <c r="M1279" s="38"/>
      <c r="N1279" s="38"/>
      <c r="O1279" s="10"/>
      <c r="P1279" s="2"/>
    </row>
    <row r="1280" spans="1:16" s="37" customFormat="1" ht="12.75" x14ac:dyDescent="0.2">
      <c r="A1280" s="2"/>
      <c r="B1280" s="2"/>
      <c r="C1280" s="2"/>
      <c r="D1280" s="2"/>
      <c r="E1280" s="38"/>
      <c r="F1280" s="38"/>
      <c r="G1280" s="38"/>
      <c r="H1280" s="2"/>
      <c r="I1280" s="38"/>
      <c r="J1280" s="39"/>
      <c r="K1280" s="2"/>
      <c r="L1280" s="2"/>
      <c r="M1280" s="38"/>
      <c r="N1280" s="38"/>
      <c r="O1280" s="10"/>
      <c r="P1280" s="2"/>
    </row>
    <row r="1281" spans="1:16" s="37" customFormat="1" ht="12.75" x14ac:dyDescent="0.2">
      <c r="A1281" s="2"/>
      <c r="B1281" s="2"/>
      <c r="C1281" s="2"/>
      <c r="D1281" s="2"/>
      <c r="E1281" s="38"/>
      <c r="F1281" s="38"/>
      <c r="G1281" s="38"/>
      <c r="H1281" s="2"/>
      <c r="I1281" s="38"/>
      <c r="J1281" s="39"/>
      <c r="K1281" s="2"/>
      <c r="L1281" s="2"/>
      <c r="M1281" s="38"/>
      <c r="N1281" s="38"/>
      <c r="O1281" s="10"/>
      <c r="P1281" s="2"/>
    </row>
    <row r="1282" spans="1:16" s="37" customFormat="1" ht="12.75" x14ac:dyDescent="0.2">
      <c r="A1282" s="2"/>
      <c r="B1282" s="2"/>
      <c r="C1282" s="2"/>
      <c r="D1282" s="2"/>
      <c r="E1282" s="38"/>
      <c r="F1282" s="38"/>
      <c r="G1282" s="38"/>
      <c r="H1282" s="2"/>
      <c r="I1282" s="38"/>
      <c r="J1282" s="39"/>
      <c r="K1282" s="2"/>
      <c r="L1282" s="2"/>
      <c r="M1282" s="38"/>
      <c r="N1282" s="38"/>
      <c r="O1282" s="10"/>
      <c r="P1282" s="2"/>
    </row>
    <row r="1283" spans="1:16" s="37" customFormat="1" ht="12.75" x14ac:dyDescent="0.2">
      <c r="A1283" s="2"/>
      <c r="B1283" s="2"/>
      <c r="C1283" s="2"/>
      <c r="D1283" s="2"/>
      <c r="E1283" s="38"/>
      <c r="F1283" s="38"/>
      <c r="G1283" s="38"/>
      <c r="H1283" s="2"/>
      <c r="I1283" s="38"/>
      <c r="J1283" s="39"/>
      <c r="K1283" s="2"/>
      <c r="L1283" s="2"/>
      <c r="M1283" s="38"/>
      <c r="N1283" s="38"/>
      <c r="O1283" s="10"/>
      <c r="P1283" s="2"/>
    </row>
    <row r="1284" spans="1:16" s="37" customFormat="1" ht="12.75" x14ac:dyDescent="0.2">
      <c r="A1284" s="2"/>
      <c r="B1284" s="2"/>
      <c r="C1284" s="2"/>
      <c r="D1284" s="2"/>
      <c r="E1284" s="38"/>
      <c r="F1284" s="38"/>
      <c r="G1284" s="38"/>
      <c r="H1284" s="2"/>
      <c r="I1284" s="38"/>
      <c r="J1284" s="39"/>
      <c r="K1284" s="2"/>
      <c r="L1284" s="2"/>
      <c r="M1284" s="38"/>
      <c r="N1284" s="38"/>
      <c r="O1284" s="10"/>
      <c r="P1284" s="2"/>
    </row>
    <row r="1285" spans="1:16" s="37" customFormat="1" ht="12.75" x14ac:dyDescent="0.2">
      <c r="A1285" s="2"/>
      <c r="B1285" s="2"/>
      <c r="C1285" s="2"/>
      <c r="D1285" s="2"/>
      <c r="E1285" s="38"/>
      <c r="F1285" s="38"/>
      <c r="G1285" s="38"/>
      <c r="H1285" s="2"/>
      <c r="I1285" s="38"/>
      <c r="J1285" s="39"/>
      <c r="K1285" s="2"/>
      <c r="L1285" s="2"/>
      <c r="M1285" s="38"/>
      <c r="N1285" s="38"/>
      <c r="O1285" s="10"/>
      <c r="P1285" s="2"/>
    </row>
    <row r="1286" spans="1:16" s="37" customFormat="1" ht="12.75" x14ac:dyDescent="0.2">
      <c r="A1286" s="2"/>
      <c r="B1286" s="2"/>
      <c r="C1286" s="2"/>
      <c r="D1286" s="2"/>
      <c r="E1286" s="38"/>
      <c r="F1286" s="38"/>
      <c r="G1286" s="38"/>
      <c r="H1286" s="2"/>
      <c r="I1286" s="38"/>
      <c r="J1286" s="39"/>
      <c r="K1286" s="2"/>
      <c r="L1286" s="2"/>
      <c r="M1286" s="38"/>
      <c r="N1286" s="38"/>
      <c r="O1286" s="10"/>
      <c r="P1286" s="2"/>
    </row>
    <row r="1287" spans="1:16" s="37" customFormat="1" ht="12.75" x14ac:dyDescent="0.2">
      <c r="A1287" s="2"/>
      <c r="B1287" s="2"/>
      <c r="C1287" s="2"/>
      <c r="D1287" s="2"/>
      <c r="E1287" s="38"/>
      <c r="F1287" s="38"/>
      <c r="G1287" s="38"/>
      <c r="H1287" s="2"/>
      <c r="I1287" s="38"/>
      <c r="J1287" s="39"/>
      <c r="K1287" s="2"/>
      <c r="L1287" s="2"/>
      <c r="M1287" s="38"/>
      <c r="N1287" s="38"/>
      <c r="O1287" s="10"/>
      <c r="P1287" s="2"/>
    </row>
    <row r="1288" spans="1:16" s="37" customFormat="1" ht="12.75" x14ac:dyDescent="0.2">
      <c r="A1288" s="2"/>
      <c r="B1288" s="2"/>
      <c r="C1288" s="2"/>
      <c r="D1288" s="2"/>
      <c r="E1288" s="38"/>
      <c r="F1288" s="38"/>
      <c r="G1288" s="38"/>
      <c r="H1288" s="2"/>
      <c r="I1288" s="38"/>
      <c r="J1288" s="39"/>
      <c r="K1288" s="2"/>
      <c r="L1288" s="2"/>
      <c r="M1288" s="38"/>
      <c r="N1288" s="38"/>
      <c r="O1288" s="10"/>
      <c r="P1288" s="2"/>
    </row>
    <row r="1289" spans="1:16" s="37" customFormat="1" ht="12.75" x14ac:dyDescent="0.2">
      <c r="A1289" s="2"/>
      <c r="B1289" s="2"/>
      <c r="C1289" s="2"/>
      <c r="D1289" s="2"/>
      <c r="E1289" s="38"/>
      <c r="F1289" s="38"/>
      <c r="G1289" s="38"/>
      <c r="H1289" s="2"/>
      <c r="I1289" s="38"/>
      <c r="J1289" s="39"/>
      <c r="K1289" s="2"/>
      <c r="L1289" s="2"/>
      <c r="M1289" s="38"/>
      <c r="N1289" s="38"/>
      <c r="O1289" s="10"/>
      <c r="P1289" s="2"/>
    </row>
    <row r="1290" spans="1:16" s="37" customFormat="1" ht="12.75" x14ac:dyDescent="0.2">
      <c r="A1290" s="2"/>
      <c r="B1290" s="2"/>
      <c r="C1290" s="2"/>
      <c r="D1290" s="2"/>
      <c r="E1290" s="38"/>
      <c r="F1290" s="38"/>
      <c r="G1290" s="38"/>
      <c r="H1290" s="2"/>
      <c r="I1290" s="38"/>
      <c r="J1290" s="39"/>
      <c r="K1290" s="2"/>
      <c r="L1290" s="2"/>
      <c r="M1290" s="38"/>
      <c r="N1290" s="38"/>
      <c r="O1290" s="10"/>
      <c r="P1290" s="2"/>
    </row>
    <row r="1291" spans="1:16" s="37" customFormat="1" ht="12.75" x14ac:dyDescent="0.2">
      <c r="A1291" s="2"/>
      <c r="B1291" s="2"/>
      <c r="C1291" s="2"/>
      <c r="D1291" s="2"/>
      <c r="E1291" s="38"/>
      <c r="F1291" s="38"/>
      <c r="G1291" s="38"/>
      <c r="H1291" s="2"/>
      <c r="I1291" s="38"/>
      <c r="J1291" s="39"/>
      <c r="K1291" s="2"/>
      <c r="L1291" s="2"/>
      <c r="M1291" s="38"/>
      <c r="N1291" s="38"/>
      <c r="O1291" s="10"/>
      <c r="P1291" s="2"/>
    </row>
    <row r="1292" spans="1:16" s="37" customFormat="1" ht="12.75" x14ac:dyDescent="0.2">
      <c r="A1292" s="2"/>
      <c r="B1292" s="2"/>
      <c r="C1292" s="2"/>
      <c r="D1292" s="2"/>
      <c r="E1292" s="38"/>
      <c r="F1292" s="38"/>
      <c r="G1292" s="38"/>
      <c r="H1292" s="2"/>
      <c r="I1292" s="38"/>
      <c r="J1292" s="39"/>
      <c r="K1292" s="2"/>
      <c r="L1292" s="2"/>
      <c r="M1292" s="38"/>
      <c r="N1292" s="38"/>
      <c r="O1292" s="10"/>
      <c r="P1292" s="2"/>
    </row>
    <row r="1293" spans="1:16" s="37" customFormat="1" ht="12.75" x14ac:dyDescent="0.2">
      <c r="A1293" s="2"/>
      <c r="B1293" s="2"/>
      <c r="C1293" s="2"/>
      <c r="D1293" s="2"/>
      <c r="E1293" s="38"/>
      <c r="F1293" s="38"/>
      <c r="G1293" s="38"/>
      <c r="H1293" s="2"/>
      <c r="I1293" s="38"/>
      <c r="J1293" s="39"/>
      <c r="K1293" s="2"/>
      <c r="L1293" s="2"/>
      <c r="M1293" s="38"/>
      <c r="N1293" s="38"/>
      <c r="O1293" s="10"/>
      <c r="P1293" s="2"/>
    </row>
    <row r="1294" spans="1:16" s="37" customFormat="1" ht="12.75" x14ac:dyDescent="0.2">
      <c r="A1294" s="2"/>
      <c r="B1294" s="2"/>
      <c r="C1294" s="2"/>
      <c r="D1294" s="2"/>
      <c r="E1294" s="38"/>
      <c r="F1294" s="38"/>
      <c r="G1294" s="38"/>
      <c r="H1294" s="2"/>
      <c r="I1294" s="38"/>
      <c r="J1294" s="39"/>
      <c r="K1294" s="2"/>
      <c r="L1294" s="2"/>
      <c r="M1294" s="38"/>
      <c r="N1294" s="38"/>
      <c r="O1294" s="10"/>
      <c r="P1294" s="2"/>
    </row>
    <row r="1295" spans="1:16" s="37" customFormat="1" ht="12.75" x14ac:dyDescent="0.2">
      <c r="A1295" s="2"/>
      <c r="B1295" s="2"/>
      <c r="C1295" s="2"/>
      <c r="D1295" s="2"/>
      <c r="E1295" s="38"/>
      <c r="F1295" s="38"/>
      <c r="G1295" s="38"/>
      <c r="H1295" s="2"/>
      <c r="I1295" s="38"/>
      <c r="J1295" s="39"/>
      <c r="K1295" s="2"/>
      <c r="L1295" s="2"/>
      <c r="M1295" s="38"/>
      <c r="N1295" s="38"/>
      <c r="O1295" s="10"/>
      <c r="P1295" s="2"/>
    </row>
    <row r="1296" spans="1:16" s="37" customFormat="1" ht="12.75" x14ac:dyDescent="0.2">
      <c r="A1296" s="2"/>
      <c r="B1296" s="2"/>
      <c r="C1296" s="2"/>
      <c r="D1296" s="2"/>
      <c r="E1296" s="38"/>
      <c r="F1296" s="38"/>
      <c r="G1296" s="38"/>
      <c r="H1296" s="2"/>
      <c r="I1296" s="38"/>
      <c r="J1296" s="39"/>
      <c r="K1296" s="2"/>
      <c r="L1296" s="2"/>
      <c r="M1296" s="38"/>
      <c r="N1296" s="38"/>
      <c r="O1296" s="10"/>
      <c r="P1296" s="2"/>
    </row>
    <row r="1297" spans="1:16" s="37" customFormat="1" ht="12.75" x14ac:dyDescent="0.2">
      <c r="A1297" s="2"/>
      <c r="B1297" s="2"/>
      <c r="C1297" s="2"/>
      <c r="D1297" s="2"/>
      <c r="E1297" s="38"/>
      <c r="F1297" s="38"/>
      <c r="G1297" s="38"/>
      <c r="H1297" s="2"/>
      <c r="I1297" s="38"/>
      <c r="J1297" s="39"/>
      <c r="K1297" s="2"/>
      <c r="L1297" s="2"/>
      <c r="M1297" s="38"/>
      <c r="N1297" s="38"/>
      <c r="O1297" s="10"/>
      <c r="P1297" s="2"/>
    </row>
    <row r="1298" spans="1:16" s="37" customFormat="1" ht="12.75" x14ac:dyDescent="0.2">
      <c r="A1298" s="2"/>
      <c r="B1298" s="2"/>
      <c r="C1298" s="2"/>
      <c r="D1298" s="2"/>
      <c r="E1298" s="38"/>
      <c r="F1298" s="38"/>
      <c r="G1298" s="38"/>
      <c r="H1298" s="2"/>
      <c r="I1298" s="38"/>
      <c r="J1298" s="39"/>
      <c r="K1298" s="2"/>
      <c r="L1298" s="2"/>
      <c r="M1298" s="38"/>
      <c r="N1298" s="38"/>
      <c r="O1298" s="10"/>
      <c r="P1298" s="2"/>
    </row>
    <row r="1299" spans="1:16" s="37" customFormat="1" ht="12.75" x14ac:dyDescent="0.2">
      <c r="A1299" s="2"/>
      <c r="B1299" s="2"/>
      <c r="C1299" s="2"/>
      <c r="D1299" s="2"/>
      <c r="E1299" s="38"/>
      <c r="F1299" s="38"/>
      <c r="G1299" s="38"/>
      <c r="H1299" s="2"/>
      <c r="I1299" s="38"/>
      <c r="J1299" s="39"/>
      <c r="K1299" s="2"/>
      <c r="L1299" s="2"/>
      <c r="M1299" s="38"/>
      <c r="N1299" s="38"/>
      <c r="O1299" s="10"/>
      <c r="P1299" s="2"/>
    </row>
    <row r="1300" spans="1:16" s="37" customFormat="1" ht="12.75" x14ac:dyDescent="0.2">
      <c r="A1300" s="2"/>
      <c r="B1300" s="2"/>
      <c r="C1300" s="2"/>
      <c r="D1300" s="2"/>
      <c r="E1300" s="38"/>
      <c r="F1300" s="38"/>
      <c r="G1300" s="38"/>
      <c r="H1300" s="2"/>
      <c r="I1300" s="38"/>
      <c r="J1300" s="39"/>
      <c r="K1300" s="2"/>
      <c r="L1300" s="2"/>
      <c r="M1300" s="38"/>
      <c r="N1300" s="38"/>
      <c r="O1300" s="10"/>
      <c r="P1300" s="2"/>
    </row>
    <row r="1301" spans="1:16" s="37" customFormat="1" ht="12.75" x14ac:dyDescent="0.2">
      <c r="A1301" s="2"/>
      <c r="B1301" s="2"/>
      <c r="C1301" s="2"/>
      <c r="D1301" s="2"/>
      <c r="E1301" s="38"/>
      <c r="F1301" s="38"/>
      <c r="G1301" s="38"/>
      <c r="H1301" s="2"/>
      <c r="I1301" s="38"/>
      <c r="J1301" s="39"/>
      <c r="K1301" s="2"/>
      <c r="L1301" s="2"/>
      <c r="M1301" s="38"/>
      <c r="N1301" s="38"/>
      <c r="O1301" s="10"/>
      <c r="P1301" s="2"/>
    </row>
    <row r="1302" spans="1:16" s="37" customFormat="1" ht="12.75" x14ac:dyDescent="0.2">
      <c r="A1302" s="2"/>
      <c r="B1302" s="2"/>
      <c r="C1302" s="2"/>
      <c r="D1302" s="2"/>
      <c r="E1302" s="38"/>
      <c r="F1302" s="38"/>
      <c r="G1302" s="38"/>
      <c r="H1302" s="2"/>
      <c r="I1302" s="38"/>
      <c r="J1302" s="39"/>
      <c r="K1302" s="2"/>
      <c r="L1302" s="2"/>
      <c r="M1302" s="38"/>
      <c r="N1302" s="38"/>
      <c r="O1302" s="10"/>
      <c r="P1302" s="2"/>
    </row>
    <row r="1303" spans="1:16" s="37" customFormat="1" ht="12.75" x14ac:dyDescent="0.2">
      <c r="A1303" s="2"/>
      <c r="B1303" s="2"/>
      <c r="C1303" s="2"/>
      <c r="D1303" s="2"/>
      <c r="E1303" s="38"/>
      <c r="F1303" s="38"/>
      <c r="G1303" s="38"/>
      <c r="H1303" s="2"/>
      <c r="I1303" s="38"/>
      <c r="J1303" s="39"/>
      <c r="K1303" s="2"/>
      <c r="L1303" s="2"/>
      <c r="M1303" s="38"/>
      <c r="N1303" s="38"/>
      <c r="O1303" s="10"/>
      <c r="P1303" s="2"/>
    </row>
    <row r="1304" spans="1:16" s="37" customFormat="1" ht="12.75" x14ac:dyDescent="0.2">
      <c r="A1304" s="2"/>
      <c r="B1304" s="2"/>
      <c r="C1304" s="2"/>
      <c r="D1304" s="2"/>
      <c r="E1304" s="38"/>
      <c r="F1304" s="38"/>
      <c r="G1304" s="38"/>
      <c r="H1304" s="2"/>
      <c r="I1304" s="38"/>
      <c r="J1304" s="39"/>
      <c r="K1304" s="2"/>
      <c r="L1304" s="2"/>
      <c r="M1304" s="38"/>
      <c r="N1304" s="38"/>
      <c r="O1304" s="10"/>
      <c r="P1304" s="2"/>
    </row>
    <row r="1305" spans="1:16" s="37" customFormat="1" ht="12.75" x14ac:dyDescent="0.2">
      <c r="A1305" s="2"/>
      <c r="B1305" s="2"/>
      <c r="C1305" s="2"/>
      <c r="D1305" s="2"/>
      <c r="E1305" s="38"/>
      <c r="F1305" s="38"/>
      <c r="G1305" s="38"/>
      <c r="H1305" s="2"/>
      <c r="I1305" s="38"/>
      <c r="J1305" s="39"/>
      <c r="K1305" s="2"/>
      <c r="L1305" s="2"/>
      <c r="M1305" s="38"/>
      <c r="N1305" s="38"/>
      <c r="O1305" s="10"/>
      <c r="P1305" s="2"/>
    </row>
    <row r="1306" spans="1:16" s="37" customFormat="1" ht="12.75" x14ac:dyDescent="0.2">
      <c r="A1306" s="2"/>
      <c r="B1306" s="2"/>
      <c r="C1306" s="2"/>
      <c r="D1306" s="2"/>
      <c r="E1306" s="38"/>
      <c r="F1306" s="38"/>
      <c r="G1306" s="38"/>
      <c r="H1306" s="2"/>
      <c r="I1306" s="38"/>
      <c r="J1306" s="39"/>
      <c r="K1306" s="2"/>
      <c r="L1306" s="2"/>
      <c r="M1306" s="38"/>
      <c r="N1306" s="38"/>
      <c r="O1306" s="10"/>
      <c r="P1306" s="2"/>
    </row>
    <row r="1307" spans="1:16" s="37" customFormat="1" ht="12.75" x14ac:dyDescent="0.2">
      <c r="A1307" s="2"/>
      <c r="B1307" s="2"/>
      <c r="C1307" s="2"/>
      <c r="D1307" s="2"/>
      <c r="E1307" s="38"/>
      <c r="F1307" s="38"/>
      <c r="G1307" s="38"/>
      <c r="H1307" s="2"/>
      <c r="I1307" s="38"/>
      <c r="J1307" s="39"/>
      <c r="K1307" s="2"/>
      <c r="L1307" s="2"/>
      <c r="M1307" s="38"/>
      <c r="N1307" s="38"/>
      <c r="O1307" s="10"/>
      <c r="P1307" s="2"/>
    </row>
    <row r="1308" spans="1:16" s="37" customFormat="1" ht="12.75" x14ac:dyDescent="0.2">
      <c r="A1308" s="2"/>
      <c r="B1308" s="2"/>
      <c r="C1308" s="2"/>
      <c r="D1308" s="2"/>
      <c r="E1308" s="38"/>
      <c r="F1308" s="38"/>
      <c r="G1308" s="38"/>
      <c r="H1308" s="2"/>
      <c r="I1308" s="38"/>
      <c r="J1308" s="39"/>
      <c r="K1308" s="2"/>
      <c r="L1308" s="2"/>
      <c r="M1308" s="38"/>
      <c r="N1308" s="38"/>
      <c r="O1308" s="10"/>
      <c r="P1308" s="2"/>
    </row>
    <row r="1309" spans="1:16" s="37" customFormat="1" ht="12.75" x14ac:dyDescent="0.2">
      <c r="A1309" s="2"/>
      <c r="B1309" s="2"/>
      <c r="C1309" s="2"/>
      <c r="D1309" s="2"/>
      <c r="E1309" s="38"/>
      <c r="F1309" s="38"/>
      <c r="G1309" s="38"/>
      <c r="H1309" s="2"/>
      <c r="I1309" s="38"/>
      <c r="J1309" s="39"/>
      <c r="K1309" s="2"/>
      <c r="L1309" s="2"/>
      <c r="M1309" s="38"/>
      <c r="N1309" s="38"/>
      <c r="O1309" s="10"/>
      <c r="P1309" s="2"/>
    </row>
    <row r="1310" spans="1:16" s="37" customFormat="1" ht="12.75" x14ac:dyDescent="0.2">
      <c r="A1310" s="2"/>
      <c r="B1310" s="2"/>
      <c r="C1310" s="2"/>
      <c r="D1310" s="2"/>
      <c r="E1310" s="38"/>
      <c r="F1310" s="38"/>
      <c r="G1310" s="38"/>
      <c r="H1310" s="2"/>
      <c r="I1310" s="38"/>
      <c r="J1310" s="39"/>
      <c r="K1310" s="2"/>
      <c r="L1310" s="2"/>
      <c r="M1310" s="38"/>
      <c r="N1310" s="38"/>
      <c r="O1310" s="10"/>
      <c r="P1310" s="2"/>
    </row>
    <row r="1311" spans="1:16" s="37" customFormat="1" ht="12.75" x14ac:dyDescent="0.2">
      <c r="A1311" s="2"/>
      <c r="B1311" s="2"/>
      <c r="C1311" s="2"/>
      <c r="D1311" s="2"/>
      <c r="E1311" s="38"/>
      <c r="F1311" s="38"/>
      <c r="G1311" s="38"/>
      <c r="H1311" s="2"/>
      <c r="I1311" s="38"/>
      <c r="J1311" s="39"/>
      <c r="K1311" s="2"/>
      <c r="L1311" s="2"/>
      <c r="M1311" s="38"/>
      <c r="N1311" s="38"/>
      <c r="O1311" s="10"/>
      <c r="P1311" s="2"/>
    </row>
    <row r="1312" spans="1:16" s="37" customFormat="1" ht="12.75" x14ac:dyDescent="0.2">
      <c r="A1312" s="2"/>
      <c r="B1312" s="2"/>
      <c r="C1312" s="2"/>
      <c r="D1312" s="2"/>
      <c r="E1312" s="38"/>
      <c r="F1312" s="38"/>
      <c r="G1312" s="38"/>
      <c r="H1312" s="2"/>
      <c r="I1312" s="38"/>
      <c r="J1312" s="39"/>
      <c r="K1312" s="2"/>
      <c r="L1312" s="2"/>
      <c r="M1312" s="38"/>
      <c r="N1312" s="38"/>
      <c r="O1312" s="10"/>
      <c r="P1312" s="2"/>
    </row>
    <row r="1313" spans="1:16" s="37" customFormat="1" ht="12.75" x14ac:dyDescent="0.2">
      <c r="A1313" s="2"/>
      <c r="B1313" s="2"/>
      <c r="C1313" s="2"/>
      <c r="D1313" s="2"/>
      <c r="E1313" s="38"/>
      <c r="F1313" s="38"/>
      <c r="G1313" s="38"/>
      <c r="H1313" s="2"/>
      <c r="I1313" s="38"/>
      <c r="J1313" s="39"/>
      <c r="K1313" s="2"/>
      <c r="L1313" s="2"/>
      <c r="M1313" s="38"/>
      <c r="N1313" s="38"/>
      <c r="O1313" s="10"/>
      <c r="P1313" s="2"/>
    </row>
    <row r="1314" spans="1:16" s="37" customFormat="1" ht="12.75" x14ac:dyDescent="0.2">
      <c r="A1314" s="2"/>
      <c r="B1314" s="2"/>
      <c r="C1314" s="2"/>
      <c r="D1314" s="2"/>
      <c r="E1314" s="38"/>
      <c r="F1314" s="38"/>
      <c r="G1314" s="38"/>
      <c r="H1314" s="2"/>
      <c r="I1314" s="38"/>
      <c r="J1314" s="39"/>
      <c r="K1314" s="2"/>
      <c r="L1314" s="2"/>
      <c r="M1314" s="38"/>
      <c r="N1314" s="38"/>
      <c r="O1314" s="10"/>
      <c r="P1314" s="2"/>
    </row>
    <row r="1315" spans="1:16" s="37" customFormat="1" ht="12.75" x14ac:dyDescent="0.2">
      <c r="A1315" s="2"/>
      <c r="B1315" s="2"/>
      <c r="C1315" s="2"/>
      <c r="D1315" s="2"/>
      <c r="E1315" s="38"/>
      <c r="F1315" s="38"/>
      <c r="G1315" s="38"/>
      <c r="H1315" s="2"/>
      <c r="I1315" s="38"/>
      <c r="J1315" s="39"/>
      <c r="K1315" s="2"/>
      <c r="L1315" s="2"/>
      <c r="M1315" s="38"/>
      <c r="N1315" s="38"/>
      <c r="O1315" s="10"/>
      <c r="P1315" s="2"/>
    </row>
    <row r="1316" spans="1:16" s="37" customFormat="1" ht="12.75" x14ac:dyDescent="0.2">
      <c r="A1316" s="2"/>
      <c r="B1316" s="2"/>
      <c r="C1316" s="2"/>
      <c r="D1316" s="2"/>
      <c r="E1316" s="38"/>
      <c r="F1316" s="38"/>
      <c r="G1316" s="38"/>
      <c r="H1316" s="2"/>
      <c r="I1316" s="38"/>
      <c r="J1316" s="39"/>
      <c r="K1316" s="2"/>
      <c r="L1316" s="2"/>
      <c r="M1316" s="38"/>
      <c r="N1316" s="38"/>
      <c r="O1316" s="10"/>
      <c r="P1316" s="2"/>
    </row>
    <row r="1317" spans="1:16" s="37" customFormat="1" ht="12.75" x14ac:dyDescent="0.2">
      <c r="A1317" s="2"/>
      <c r="B1317" s="2"/>
      <c r="C1317" s="2"/>
      <c r="D1317" s="2"/>
      <c r="E1317" s="38"/>
      <c r="F1317" s="38"/>
      <c r="G1317" s="38"/>
      <c r="H1317" s="2"/>
      <c r="I1317" s="38"/>
      <c r="J1317" s="39"/>
      <c r="K1317" s="2"/>
      <c r="L1317" s="2"/>
      <c r="M1317" s="38"/>
      <c r="N1317" s="38"/>
      <c r="O1317" s="10"/>
      <c r="P1317" s="2"/>
    </row>
    <row r="1318" spans="1:16" s="37" customFormat="1" ht="12.75" x14ac:dyDescent="0.2">
      <c r="A1318" s="2"/>
      <c r="B1318" s="2"/>
      <c r="C1318" s="2"/>
      <c r="D1318" s="2"/>
      <c r="E1318" s="38"/>
      <c r="F1318" s="38"/>
      <c r="G1318" s="38"/>
      <c r="H1318" s="2"/>
      <c r="I1318" s="38"/>
      <c r="J1318" s="39"/>
      <c r="K1318" s="2"/>
      <c r="L1318" s="2"/>
      <c r="M1318" s="38"/>
      <c r="N1318" s="38"/>
      <c r="O1318" s="10"/>
      <c r="P1318" s="2"/>
    </row>
    <row r="1319" spans="1:16" s="37" customFormat="1" ht="12.75" x14ac:dyDescent="0.2">
      <c r="A1319" s="2"/>
      <c r="B1319" s="2"/>
      <c r="C1319" s="2"/>
      <c r="D1319" s="2"/>
      <c r="E1319" s="38"/>
      <c r="F1319" s="38"/>
      <c r="G1319" s="38"/>
      <c r="H1319" s="2"/>
      <c r="I1319" s="38"/>
      <c r="J1319" s="39"/>
      <c r="K1319" s="2"/>
      <c r="L1319" s="2"/>
      <c r="M1319" s="38"/>
      <c r="N1319" s="38"/>
      <c r="O1319" s="10"/>
      <c r="P1319" s="2"/>
    </row>
    <row r="1320" spans="1:16" s="37" customFormat="1" ht="12.75" x14ac:dyDescent="0.2">
      <c r="A1320" s="2"/>
      <c r="B1320" s="2"/>
      <c r="C1320" s="2"/>
      <c r="D1320" s="2"/>
      <c r="E1320" s="38"/>
      <c r="F1320" s="38"/>
      <c r="G1320" s="38"/>
      <c r="H1320" s="2"/>
      <c r="I1320" s="38"/>
      <c r="J1320" s="39"/>
      <c r="K1320" s="2"/>
      <c r="L1320" s="2"/>
      <c r="M1320" s="38"/>
      <c r="N1320" s="38"/>
      <c r="O1320" s="10"/>
      <c r="P1320" s="2"/>
    </row>
    <row r="1321" spans="1:16" s="37" customFormat="1" ht="12.75" x14ac:dyDescent="0.2">
      <c r="A1321" s="2"/>
      <c r="B1321" s="2"/>
      <c r="C1321" s="2"/>
      <c r="D1321" s="2"/>
      <c r="E1321" s="38"/>
      <c r="F1321" s="38"/>
      <c r="G1321" s="38"/>
      <c r="H1321" s="2"/>
      <c r="I1321" s="38"/>
      <c r="J1321" s="39"/>
      <c r="K1321" s="2"/>
      <c r="L1321" s="2"/>
      <c r="M1321" s="38"/>
      <c r="N1321" s="38"/>
      <c r="O1321" s="10"/>
      <c r="P1321" s="2"/>
    </row>
    <row r="1322" spans="1:16" s="37" customFormat="1" ht="12.75" x14ac:dyDescent="0.2">
      <c r="A1322" s="2"/>
      <c r="B1322" s="2"/>
      <c r="C1322" s="2"/>
      <c r="D1322" s="2"/>
      <c r="E1322" s="38"/>
      <c r="F1322" s="38"/>
      <c r="G1322" s="38"/>
      <c r="H1322" s="2"/>
      <c r="I1322" s="38"/>
      <c r="J1322" s="39"/>
      <c r="K1322" s="2"/>
      <c r="L1322" s="2"/>
      <c r="M1322" s="38"/>
      <c r="N1322" s="38"/>
      <c r="O1322" s="10"/>
      <c r="P1322" s="2"/>
    </row>
    <row r="1323" spans="1:16" s="37" customFormat="1" ht="12.75" x14ac:dyDescent="0.2">
      <c r="A1323" s="2"/>
      <c r="B1323" s="2"/>
      <c r="C1323" s="2"/>
      <c r="D1323" s="2"/>
      <c r="E1323" s="38"/>
      <c r="F1323" s="38"/>
      <c r="G1323" s="38"/>
      <c r="H1323" s="2"/>
      <c r="I1323" s="38"/>
      <c r="J1323" s="39"/>
      <c r="K1323" s="2"/>
      <c r="L1323" s="2"/>
      <c r="M1323" s="38"/>
      <c r="N1323" s="38"/>
      <c r="O1323" s="10"/>
      <c r="P1323" s="2"/>
    </row>
    <row r="1324" spans="1:16" s="37" customFormat="1" ht="12.75" x14ac:dyDescent="0.2">
      <c r="A1324" s="2"/>
      <c r="B1324" s="2"/>
      <c r="C1324" s="2"/>
      <c r="D1324" s="2"/>
      <c r="E1324" s="38"/>
      <c r="F1324" s="38"/>
      <c r="G1324" s="38"/>
      <c r="H1324" s="2"/>
      <c r="I1324" s="38"/>
      <c r="J1324" s="39"/>
      <c r="K1324" s="2"/>
      <c r="L1324" s="2"/>
      <c r="M1324" s="38"/>
      <c r="N1324" s="38"/>
      <c r="O1324" s="10"/>
      <c r="P1324" s="2"/>
    </row>
    <row r="1325" spans="1:16" s="37" customFormat="1" ht="12.75" x14ac:dyDescent="0.2">
      <c r="A1325" s="2"/>
      <c r="B1325" s="2"/>
      <c r="C1325" s="2"/>
      <c r="D1325" s="2"/>
      <c r="E1325" s="38"/>
      <c r="F1325" s="38"/>
      <c r="G1325" s="38"/>
      <c r="H1325" s="2"/>
      <c r="I1325" s="38"/>
      <c r="J1325" s="39"/>
      <c r="K1325" s="2"/>
      <c r="L1325" s="2"/>
      <c r="M1325" s="38"/>
      <c r="N1325" s="38"/>
      <c r="O1325" s="10"/>
      <c r="P1325" s="2"/>
    </row>
    <row r="1326" spans="1:16" s="37" customFormat="1" ht="12.75" x14ac:dyDescent="0.2">
      <c r="A1326" s="2"/>
      <c r="B1326" s="2"/>
      <c r="C1326" s="2"/>
      <c r="D1326" s="2"/>
      <c r="E1326" s="38"/>
      <c r="F1326" s="38"/>
      <c r="G1326" s="38"/>
      <c r="H1326" s="2"/>
      <c r="I1326" s="38"/>
      <c r="J1326" s="39"/>
      <c r="K1326" s="2"/>
      <c r="L1326" s="2"/>
      <c r="M1326" s="38"/>
      <c r="N1326" s="38"/>
      <c r="O1326" s="10"/>
      <c r="P1326" s="2"/>
    </row>
    <row r="1327" spans="1:16" s="37" customFormat="1" ht="12.75" x14ac:dyDescent="0.2">
      <c r="A1327" s="2"/>
      <c r="B1327" s="2"/>
      <c r="C1327" s="2"/>
      <c r="D1327" s="2"/>
      <c r="E1327" s="38"/>
      <c r="F1327" s="38"/>
      <c r="G1327" s="38"/>
      <c r="H1327" s="2"/>
      <c r="I1327" s="38"/>
      <c r="J1327" s="39"/>
      <c r="K1327" s="2"/>
      <c r="L1327" s="2"/>
      <c r="M1327" s="38"/>
      <c r="N1327" s="38"/>
      <c r="O1327" s="10"/>
      <c r="P1327" s="2"/>
    </row>
    <row r="1328" spans="1:16" s="37" customFormat="1" ht="12.75" x14ac:dyDescent="0.2">
      <c r="A1328" s="2"/>
      <c r="B1328" s="2"/>
      <c r="C1328" s="2"/>
      <c r="D1328" s="2"/>
      <c r="E1328" s="38"/>
      <c r="F1328" s="38"/>
      <c r="G1328" s="38"/>
      <c r="H1328" s="2"/>
      <c r="I1328" s="38"/>
      <c r="J1328" s="39"/>
      <c r="K1328" s="2"/>
      <c r="L1328" s="2"/>
      <c r="M1328" s="38"/>
      <c r="N1328" s="38"/>
      <c r="O1328" s="10"/>
      <c r="P1328" s="2"/>
    </row>
    <row r="1329" spans="1:16" s="37" customFormat="1" ht="12.75" x14ac:dyDescent="0.2">
      <c r="A1329" s="2"/>
      <c r="B1329" s="2"/>
      <c r="C1329" s="2"/>
      <c r="D1329" s="2"/>
      <c r="E1329" s="38"/>
      <c r="F1329" s="38"/>
      <c r="G1329" s="38"/>
      <c r="H1329" s="2"/>
      <c r="I1329" s="38"/>
      <c r="J1329" s="39"/>
      <c r="K1329" s="2"/>
      <c r="L1329" s="2"/>
      <c r="M1329" s="38"/>
      <c r="N1329" s="38"/>
      <c r="O1329" s="10"/>
      <c r="P1329" s="2"/>
    </row>
    <row r="1330" spans="1:16" s="37" customFormat="1" ht="12.75" x14ac:dyDescent="0.2">
      <c r="A1330" s="2"/>
      <c r="B1330" s="2"/>
      <c r="C1330" s="2"/>
      <c r="D1330" s="2"/>
      <c r="E1330" s="38"/>
      <c r="F1330" s="38"/>
      <c r="G1330" s="38"/>
      <c r="H1330" s="2"/>
      <c r="I1330" s="38"/>
      <c r="J1330" s="39"/>
      <c r="K1330" s="2"/>
      <c r="L1330" s="2"/>
      <c r="M1330" s="38"/>
      <c r="N1330" s="38"/>
      <c r="O1330" s="10"/>
      <c r="P1330" s="2"/>
    </row>
    <row r="1331" spans="1:16" s="37" customFormat="1" ht="12.75" x14ac:dyDescent="0.2">
      <c r="A1331" s="2"/>
      <c r="B1331" s="2"/>
      <c r="C1331" s="2"/>
      <c r="D1331" s="2"/>
      <c r="E1331" s="38"/>
      <c r="F1331" s="38"/>
      <c r="G1331" s="38"/>
      <c r="H1331" s="2"/>
      <c r="I1331" s="38"/>
      <c r="J1331" s="39"/>
      <c r="K1331" s="2"/>
      <c r="L1331" s="2"/>
      <c r="M1331" s="38"/>
      <c r="N1331" s="38"/>
      <c r="O1331" s="10"/>
      <c r="P1331" s="2"/>
    </row>
    <row r="1332" spans="1:16" s="37" customFormat="1" ht="12.75" x14ac:dyDescent="0.2">
      <c r="A1332" s="2"/>
      <c r="B1332" s="2"/>
      <c r="C1332" s="2"/>
      <c r="D1332" s="2"/>
      <c r="E1332" s="38"/>
      <c r="F1332" s="38"/>
      <c r="G1332" s="38"/>
      <c r="H1332" s="2"/>
      <c r="I1332" s="38"/>
      <c r="J1332" s="39"/>
      <c r="K1332" s="2"/>
      <c r="L1332" s="2"/>
      <c r="M1332" s="38"/>
      <c r="N1332" s="38"/>
      <c r="O1332" s="10"/>
      <c r="P1332" s="2"/>
    </row>
    <row r="1333" spans="1:16" s="37" customFormat="1" ht="12.75" x14ac:dyDescent="0.2">
      <c r="A1333" s="2"/>
      <c r="B1333" s="2"/>
      <c r="C1333" s="2"/>
      <c r="D1333" s="2"/>
      <c r="E1333" s="38"/>
      <c r="F1333" s="38"/>
      <c r="G1333" s="38"/>
      <c r="H1333" s="2"/>
      <c r="I1333" s="38"/>
      <c r="J1333" s="39"/>
      <c r="K1333" s="2"/>
      <c r="L1333" s="2"/>
      <c r="M1333" s="38"/>
      <c r="N1333" s="38"/>
      <c r="O1333" s="10"/>
      <c r="P1333" s="2"/>
    </row>
    <row r="1334" spans="1:16" s="37" customFormat="1" ht="12.75" x14ac:dyDescent="0.2">
      <c r="A1334" s="2"/>
      <c r="B1334" s="2"/>
      <c r="C1334" s="2"/>
      <c r="D1334" s="2"/>
      <c r="E1334" s="38"/>
      <c r="F1334" s="38"/>
      <c r="G1334" s="38"/>
      <c r="H1334" s="2"/>
      <c r="I1334" s="38"/>
      <c r="J1334" s="39"/>
      <c r="K1334" s="2"/>
      <c r="L1334" s="2"/>
      <c r="M1334" s="38"/>
      <c r="N1334" s="38"/>
      <c r="O1334" s="10"/>
      <c r="P1334" s="2"/>
    </row>
    <row r="1335" spans="1:16" s="37" customFormat="1" ht="12.75" x14ac:dyDescent="0.2">
      <c r="A1335" s="2"/>
      <c r="B1335" s="2"/>
      <c r="C1335" s="2"/>
      <c r="D1335" s="2"/>
      <c r="E1335" s="38"/>
      <c r="F1335" s="38"/>
      <c r="G1335" s="38"/>
      <c r="H1335" s="2"/>
      <c r="I1335" s="38"/>
      <c r="J1335" s="39"/>
      <c r="K1335" s="2"/>
      <c r="L1335" s="2"/>
      <c r="M1335" s="38"/>
      <c r="N1335" s="38"/>
      <c r="O1335" s="10"/>
      <c r="P1335" s="2"/>
    </row>
    <row r="1336" spans="1:16" s="37" customFormat="1" ht="12.75" x14ac:dyDescent="0.2">
      <c r="A1336" s="2"/>
      <c r="B1336" s="2"/>
      <c r="C1336" s="2"/>
      <c r="D1336" s="2"/>
      <c r="E1336" s="38"/>
      <c r="F1336" s="38"/>
      <c r="G1336" s="38"/>
      <c r="H1336" s="2"/>
      <c r="I1336" s="38"/>
      <c r="J1336" s="39"/>
      <c r="K1336" s="2"/>
      <c r="L1336" s="2"/>
      <c r="M1336" s="38"/>
      <c r="N1336" s="38"/>
      <c r="O1336" s="10"/>
      <c r="P1336" s="2"/>
    </row>
    <row r="1337" spans="1:16" s="37" customFormat="1" ht="12.75" x14ac:dyDescent="0.2">
      <c r="A1337" s="2"/>
      <c r="B1337" s="2"/>
      <c r="C1337" s="2"/>
      <c r="D1337" s="2"/>
      <c r="E1337" s="38"/>
      <c r="F1337" s="38"/>
      <c r="G1337" s="38"/>
      <c r="H1337" s="2"/>
      <c r="I1337" s="38"/>
      <c r="J1337" s="39"/>
      <c r="K1337" s="2"/>
      <c r="L1337" s="2"/>
      <c r="M1337" s="38"/>
      <c r="N1337" s="38"/>
      <c r="O1337" s="10"/>
      <c r="P1337" s="2"/>
    </row>
    <row r="1338" spans="1:16" s="37" customFormat="1" ht="12.75" x14ac:dyDescent="0.2">
      <c r="A1338" s="2"/>
      <c r="B1338" s="2"/>
      <c r="C1338" s="2"/>
      <c r="D1338" s="2"/>
      <c r="E1338" s="38"/>
      <c r="F1338" s="38"/>
      <c r="G1338" s="38"/>
      <c r="H1338" s="2"/>
      <c r="I1338" s="38"/>
      <c r="J1338" s="39"/>
      <c r="K1338" s="2"/>
      <c r="L1338" s="2"/>
      <c r="M1338" s="38"/>
      <c r="N1338" s="38"/>
      <c r="O1338" s="10"/>
      <c r="P1338" s="2"/>
    </row>
    <row r="1339" spans="1:16" s="37" customFormat="1" ht="12.75" x14ac:dyDescent="0.2">
      <c r="A1339" s="2"/>
      <c r="B1339" s="2"/>
      <c r="C1339" s="2"/>
      <c r="D1339" s="2"/>
      <c r="E1339" s="38"/>
      <c r="F1339" s="38"/>
      <c r="G1339" s="38"/>
      <c r="H1339" s="2"/>
      <c r="I1339" s="38"/>
      <c r="J1339" s="39"/>
      <c r="K1339" s="2"/>
      <c r="L1339" s="2"/>
      <c r="M1339" s="38"/>
      <c r="N1339" s="38"/>
      <c r="O1339" s="10"/>
      <c r="P1339" s="2"/>
    </row>
    <row r="1340" spans="1:16" s="37" customFormat="1" ht="12.75" x14ac:dyDescent="0.2">
      <c r="A1340" s="2"/>
      <c r="B1340" s="2"/>
      <c r="C1340" s="2"/>
      <c r="D1340" s="2"/>
      <c r="E1340" s="38"/>
      <c r="F1340" s="38"/>
      <c r="G1340" s="38"/>
      <c r="H1340" s="2"/>
      <c r="I1340" s="38"/>
      <c r="J1340" s="39"/>
      <c r="K1340" s="2"/>
      <c r="L1340" s="2"/>
      <c r="M1340" s="38"/>
      <c r="N1340" s="38"/>
      <c r="O1340" s="10"/>
      <c r="P1340" s="2"/>
    </row>
    <row r="1341" spans="1:16" s="37" customFormat="1" ht="12.75" x14ac:dyDescent="0.2">
      <c r="A1341" s="2"/>
      <c r="B1341" s="2"/>
      <c r="C1341" s="2"/>
      <c r="D1341" s="2"/>
      <c r="E1341" s="38"/>
      <c r="F1341" s="38"/>
      <c r="G1341" s="38"/>
      <c r="H1341" s="2"/>
      <c r="I1341" s="38"/>
      <c r="J1341" s="39"/>
      <c r="K1341" s="2"/>
      <c r="L1341" s="2"/>
      <c r="M1341" s="38"/>
      <c r="N1341" s="38"/>
      <c r="O1341" s="10"/>
      <c r="P1341" s="2"/>
    </row>
    <row r="1342" spans="1:16" s="37" customFormat="1" ht="12.75" x14ac:dyDescent="0.2">
      <c r="A1342" s="2"/>
      <c r="B1342" s="2"/>
      <c r="C1342" s="2"/>
      <c r="D1342" s="2"/>
      <c r="E1342" s="38"/>
      <c r="F1342" s="38"/>
      <c r="G1342" s="38"/>
      <c r="H1342" s="2"/>
      <c r="I1342" s="38"/>
      <c r="J1342" s="39"/>
      <c r="K1342" s="2"/>
      <c r="L1342" s="2"/>
      <c r="M1342" s="38"/>
      <c r="N1342" s="38"/>
      <c r="O1342" s="10"/>
      <c r="P1342" s="2"/>
    </row>
    <row r="1343" spans="1:16" s="37" customFormat="1" ht="12.75" x14ac:dyDescent="0.2">
      <c r="A1343" s="2"/>
      <c r="B1343" s="2"/>
      <c r="C1343" s="2"/>
      <c r="D1343" s="2"/>
      <c r="E1343" s="38"/>
      <c r="F1343" s="38"/>
      <c r="G1343" s="38"/>
      <c r="H1343" s="2"/>
      <c r="I1343" s="38"/>
      <c r="J1343" s="39"/>
      <c r="K1343" s="2"/>
      <c r="L1343" s="2"/>
      <c r="M1343" s="38"/>
      <c r="N1343" s="38"/>
      <c r="O1343" s="10"/>
      <c r="P1343" s="2"/>
    </row>
    <row r="1344" spans="1:16" s="37" customFormat="1" ht="12.75" x14ac:dyDescent="0.2">
      <c r="A1344" s="2"/>
      <c r="B1344" s="2"/>
      <c r="C1344" s="2"/>
      <c r="D1344" s="2"/>
      <c r="E1344" s="38"/>
      <c r="F1344" s="38"/>
      <c r="G1344" s="38"/>
      <c r="H1344" s="2"/>
      <c r="I1344" s="38"/>
      <c r="J1344" s="39"/>
      <c r="K1344" s="2"/>
      <c r="L1344" s="2"/>
      <c r="M1344" s="38"/>
      <c r="N1344" s="38"/>
      <c r="O1344" s="10"/>
      <c r="P1344" s="2"/>
    </row>
    <row r="1345" spans="1:16" s="37" customFormat="1" ht="12.75" x14ac:dyDescent="0.2">
      <c r="A1345" s="2"/>
      <c r="B1345" s="2"/>
      <c r="C1345" s="2"/>
      <c r="D1345" s="2"/>
      <c r="E1345" s="38"/>
      <c r="F1345" s="38"/>
      <c r="G1345" s="38"/>
      <c r="H1345" s="2"/>
      <c r="I1345" s="38"/>
      <c r="J1345" s="39"/>
      <c r="K1345" s="2"/>
      <c r="L1345" s="2"/>
      <c r="M1345" s="38"/>
      <c r="N1345" s="38"/>
      <c r="O1345" s="10"/>
      <c r="P1345" s="2"/>
    </row>
    <row r="1346" spans="1:16" s="37" customFormat="1" ht="12.75" x14ac:dyDescent="0.2">
      <c r="A1346" s="2"/>
      <c r="B1346" s="2"/>
      <c r="C1346" s="2"/>
      <c r="D1346" s="2"/>
      <c r="E1346" s="38"/>
      <c r="F1346" s="38"/>
      <c r="G1346" s="38"/>
      <c r="H1346" s="2"/>
      <c r="I1346" s="38"/>
      <c r="J1346" s="39"/>
      <c r="K1346" s="2"/>
      <c r="L1346" s="2"/>
      <c r="M1346" s="38"/>
      <c r="N1346" s="38"/>
      <c r="O1346" s="10"/>
      <c r="P1346" s="2"/>
    </row>
    <row r="1347" spans="1:16" s="37" customFormat="1" ht="12.75" x14ac:dyDescent="0.2">
      <c r="A1347" s="2"/>
      <c r="B1347" s="2"/>
      <c r="C1347" s="2"/>
      <c r="D1347" s="2"/>
      <c r="E1347" s="38"/>
      <c r="F1347" s="38"/>
      <c r="G1347" s="38"/>
      <c r="H1347" s="2"/>
      <c r="I1347" s="38"/>
      <c r="J1347" s="39"/>
      <c r="K1347" s="2"/>
      <c r="L1347" s="2"/>
      <c r="M1347" s="38"/>
      <c r="N1347" s="38"/>
      <c r="O1347" s="10"/>
      <c r="P1347" s="2"/>
    </row>
    <row r="1348" spans="1:16" s="37" customFormat="1" ht="12.75" x14ac:dyDescent="0.2">
      <c r="A1348" s="2"/>
      <c r="B1348" s="2"/>
      <c r="C1348" s="2"/>
      <c r="D1348" s="2"/>
      <c r="E1348" s="38"/>
      <c r="F1348" s="38"/>
      <c r="G1348" s="38"/>
      <c r="H1348" s="2"/>
      <c r="I1348" s="38"/>
      <c r="J1348" s="39"/>
      <c r="K1348" s="2"/>
      <c r="L1348" s="2"/>
      <c r="M1348" s="38"/>
      <c r="N1348" s="38"/>
      <c r="O1348" s="10"/>
      <c r="P1348" s="2"/>
    </row>
    <row r="1349" spans="1:16" s="37" customFormat="1" ht="12.75" x14ac:dyDescent="0.2">
      <c r="A1349" s="2"/>
      <c r="B1349" s="2"/>
      <c r="C1349" s="2"/>
      <c r="D1349" s="2"/>
      <c r="E1349" s="38"/>
      <c r="F1349" s="38"/>
      <c r="G1349" s="38"/>
      <c r="H1349" s="2"/>
      <c r="I1349" s="38"/>
      <c r="J1349" s="39"/>
      <c r="K1349" s="2"/>
      <c r="L1349" s="2"/>
      <c r="M1349" s="38"/>
      <c r="N1349" s="38"/>
      <c r="O1349" s="10"/>
      <c r="P1349" s="2"/>
    </row>
    <row r="1350" spans="1:16" s="37" customFormat="1" ht="12.75" x14ac:dyDescent="0.2">
      <c r="A1350" s="2"/>
      <c r="B1350" s="2"/>
      <c r="C1350" s="2"/>
      <c r="D1350" s="2"/>
      <c r="E1350" s="38"/>
      <c r="F1350" s="38"/>
      <c r="G1350" s="38"/>
      <c r="H1350" s="2"/>
      <c r="I1350" s="38"/>
      <c r="J1350" s="39"/>
      <c r="K1350" s="2"/>
      <c r="L1350" s="2"/>
      <c r="M1350" s="38"/>
      <c r="N1350" s="38"/>
      <c r="O1350" s="10"/>
      <c r="P1350" s="2"/>
    </row>
    <row r="1351" spans="1:16" s="37" customFormat="1" ht="12.75" x14ac:dyDescent="0.2">
      <c r="A1351" s="2"/>
      <c r="B1351" s="2"/>
      <c r="C1351" s="2"/>
      <c r="D1351" s="2"/>
      <c r="E1351" s="38"/>
      <c r="F1351" s="38"/>
      <c r="G1351" s="38"/>
      <c r="H1351" s="2"/>
      <c r="I1351" s="38"/>
      <c r="J1351" s="39"/>
      <c r="K1351" s="2"/>
      <c r="L1351" s="2"/>
      <c r="M1351" s="38"/>
      <c r="N1351" s="38"/>
      <c r="O1351" s="10"/>
      <c r="P1351" s="2"/>
    </row>
    <row r="1352" spans="1:16" s="37" customFormat="1" ht="12.75" x14ac:dyDescent="0.2">
      <c r="A1352" s="2"/>
      <c r="B1352" s="2"/>
      <c r="C1352" s="2"/>
      <c r="D1352" s="2"/>
      <c r="E1352" s="38"/>
      <c r="F1352" s="38"/>
      <c r="G1352" s="38"/>
      <c r="H1352" s="2"/>
      <c r="I1352" s="38"/>
      <c r="J1352" s="39"/>
      <c r="K1352" s="2"/>
      <c r="L1352" s="2"/>
      <c r="M1352" s="38"/>
      <c r="N1352" s="38"/>
      <c r="O1352" s="10"/>
      <c r="P1352" s="2"/>
    </row>
    <row r="1353" spans="1:16" s="37" customFormat="1" ht="12.75" x14ac:dyDescent="0.2">
      <c r="A1353" s="2"/>
      <c r="B1353" s="2"/>
      <c r="C1353" s="2"/>
      <c r="D1353" s="2"/>
      <c r="E1353" s="38"/>
      <c r="F1353" s="38"/>
      <c r="G1353" s="38"/>
      <c r="H1353" s="2"/>
      <c r="I1353" s="38"/>
      <c r="J1353" s="39"/>
      <c r="K1353" s="2"/>
      <c r="L1353" s="2"/>
      <c r="M1353" s="38"/>
      <c r="N1353" s="38"/>
      <c r="O1353" s="10"/>
      <c r="P1353" s="2"/>
    </row>
    <row r="1354" spans="1:16" s="37" customFormat="1" ht="12.75" x14ac:dyDescent="0.2">
      <c r="A1354" s="2"/>
      <c r="B1354" s="2"/>
      <c r="C1354" s="2"/>
      <c r="D1354" s="2"/>
      <c r="E1354" s="38"/>
      <c r="F1354" s="38"/>
      <c r="G1354" s="38"/>
      <c r="H1354" s="2"/>
      <c r="I1354" s="38"/>
      <c r="J1354" s="39"/>
      <c r="K1354" s="2"/>
      <c r="L1354" s="2"/>
      <c r="M1354" s="38"/>
      <c r="N1354" s="38"/>
      <c r="O1354" s="10"/>
      <c r="P1354" s="2"/>
    </row>
    <row r="1355" spans="1:16" s="37" customFormat="1" ht="12.75" x14ac:dyDescent="0.2">
      <c r="A1355" s="2"/>
      <c r="B1355" s="2"/>
      <c r="C1355" s="2"/>
      <c r="D1355" s="2"/>
      <c r="E1355" s="38"/>
      <c r="F1355" s="38"/>
      <c r="G1355" s="38"/>
      <c r="H1355" s="2"/>
      <c r="I1355" s="38"/>
      <c r="J1355" s="39"/>
      <c r="K1355" s="2"/>
      <c r="L1355" s="2"/>
      <c r="M1355" s="38"/>
      <c r="N1355" s="38"/>
      <c r="O1355" s="10"/>
      <c r="P1355" s="2"/>
    </row>
    <row r="1356" spans="1:16" s="37" customFormat="1" ht="12.75" x14ac:dyDescent="0.2">
      <c r="A1356" s="2"/>
      <c r="B1356" s="2"/>
      <c r="C1356" s="2"/>
      <c r="D1356" s="2"/>
      <c r="E1356" s="38"/>
      <c r="F1356" s="38"/>
      <c r="G1356" s="38"/>
      <c r="H1356" s="2"/>
      <c r="I1356" s="38"/>
      <c r="J1356" s="39"/>
      <c r="K1356" s="2"/>
      <c r="L1356" s="2"/>
      <c r="M1356" s="38"/>
      <c r="N1356" s="38"/>
      <c r="O1356" s="10"/>
      <c r="P1356" s="2"/>
    </row>
    <row r="1357" spans="1:16" s="37" customFormat="1" ht="12.75" x14ac:dyDescent="0.2">
      <c r="A1357" s="2"/>
      <c r="B1357" s="2"/>
      <c r="C1357" s="2"/>
      <c r="D1357" s="2"/>
      <c r="E1357" s="38"/>
      <c r="F1357" s="38"/>
      <c r="G1357" s="38"/>
      <c r="H1357" s="2"/>
      <c r="I1357" s="38"/>
      <c r="J1357" s="39"/>
      <c r="K1357" s="2"/>
      <c r="L1357" s="2"/>
      <c r="M1357" s="38"/>
      <c r="N1357" s="38"/>
      <c r="O1357" s="10"/>
      <c r="P1357" s="2"/>
    </row>
    <row r="1358" spans="1:16" s="37" customFormat="1" ht="12.75" x14ac:dyDescent="0.2">
      <c r="A1358" s="2"/>
      <c r="B1358" s="2"/>
      <c r="C1358" s="2"/>
      <c r="D1358" s="2"/>
      <c r="E1358" s="38"/>
      <c r="F1358" s="38"/>
      <c r="G1358" s="38"/>
      <c r="H1358" s="2"/>
      <c r="I1358" s="38"/>
      <c r="J1358" s="39"/>
      <c r="K1358" s="2"/>
      <c r="L1358" s="2"/>
      <c r="M1358" s="38"/>
      <c r="N1358" s="38"/>
      <c r="O1358" s="10"/>
      <c r="P1358" s="2"/>
    </row>
    <row r="1359" spans="1:16" s="37" customFormat="1" ht="12.75" x14ac:dyDescent="0.2">
      <c r="A1359" s="2"/>
      <c r="B1359" s="2"/>
      <c r="C1359" s="2"/>
      <c r="D1359" s="2"/>
      <c r="E1359" s="38"/>
      <c r="F1359" s="38"/>
      <c r="G1359" s="38"/>
      <c r="H1359" s="2"/>
      <c r="I1359" s="38"/>
      <c r="J1359" s="39"/>
      <c r="K1359" s="2"/>
      <c r="L1359" s="2"/>
      <c r="M1359" s="38"/>
      <c r="N1359" s="38"/>
      <c r="O1359" s="10"/>
      <c r="P1359" s="2"/>
    </row>
    <row r="1360" spans="1:16" s="37" customFormat="1" ht="12.75" x14ac:dyDescent="0.2">
      <c r="A1360" s="2"/>
      <c r="B1360" s="2"/>
      <c r="C1360" s="2"/>
      <c r="D1360" s="2"/>
      <c r="E1360" s="38"/>
      <c r="F1360" s="38"/>
      <c r="G1360" s="38"/>
      <c r="H1360" s="2"/>
      <c r="I1360" s="38"/>
      <c r="J1360" s="39"/>
      <c r="K1360" s="2"/>
      <c r="L1360" s="2"/>
      <c r="M1360" s="38"/>
      <c r="N1360" s="38"/>
      <c r="O1360" s="10"/>
      <c r="P1360" s="2"/>
    </row>
    <row r="1361" spans="1:16" s="37" customFormat="1" ht="12.75" x14ac:dyDescent="0.2">
      <c r="A1361" s="2"/>
      <c r="B1361" s="2"/>
      <c r="C1361" s="2"/>
      <c r="D1361" s="2"/>
      <c r="E1361" s="38"/>
      <c r="F1361" s="38"/>
      <c r="G1361" s="38"/>
      <c r="H1361" s="2"/>
      <c r="I1361" s="38"/>
      <c r="J1361" s="39"/>
      <c r="K1361" s="2"/>
      <c r="L1361" s="2"/>
      <c r="M1361" s="38"/>
      <c r="N1361" s="38"/>
      <c r="O1361" s="10"/>
      <c r="P1361" s="2"/>
    </row>
    <row r="1362" spans="1:16" s="37" customFormat="1" ht="12.75" x14ac:dyDescent="0.2">
      <c r="A1362" s="2"/>
      <c r="B1362" s="2"/>
      <c r="C1362" s="2"/>
      <c r="D1362" s="2"/>
      <c r="E1362" s="38"/>
      <c r="F1362" s="38"/>
      <c r="G1362" s="38"/>
      <c r="H1362" s="2"/>
      <c r="I1362" s="38"/>
      <c r="J1362" s="39"/>
      <c r="K1362" s="2"/>
      <c r="L1362" s="2"/>
      <c r="M1362" s="38"/>
      <c r="N1362" s="38"/>
      <c r="O1362" s="10"/>
      <c r="P1362" s="2"/>
    </row>
    <row r="1363" spans="1:16" s="37" customFormat="1" ht="12.75" x14ac:dyDescent="0.2">
      <c r="A1363" s="2"/>
      <c r="B1363" s="2"/>
      <c r="C1363" s="2"/>
      <c r="D1363" s="2"/>
      <c r="E1363" s="38"/>
      <c r="F1363" s="38"/>
      <c r="G1363" s="38"/>
      <c r="H1363" s="2"/>
      <c r="I1363" s="38"/>
      <c r="J1363" s="39"/>
      <c r="K1363" s="2"/>
      <c r="L1363" s="2"/>
      <c r="M1363" s="38"/>
      <c r="N1363" s="38"/>
      <c r="O1363" s="10"/>
      <c r="P1363" s="2"/>
    </row>
    <row r="1364" spans="1:16" s="37" customFormat="1" ht="12.75" x14ac:dyDescent="0.2">
      <c r="A1364" s="2"/>
      <c r="B1364" s="2"/>
      <c r="C1364" s="2"/>
      <c r="D1364" s="2"/>
      <c r="E1364" s="38"/>
      <c r="F1364" s="38"/>
      <c r="G1364" s="38"/>
      <c r="H1364" s="2"/>
      <c r="I1364" s="38"/>
      <c r="J1364" s="39"/>
      <c r="K1364" s="2"/>
      <c r="L1364" s="2"/>
      <c r="M1364" s="38"/>
      <c r="N1364" s="38"/>
      <c r="O1364" s="10"/>
      <c r="P1364" s="2"/>
    </row>
    <row r="1365" spans="1:16" s="37" customFormat="1" ht="12.75" x14ac:dyDescent="0.2">
      <c r="A1365" s="2"/>
      <c r="B1365" s="2"/>
      <c r="C1365" s="2"/>
      <c r="D1365" s="2"/>
      <c r="E1365" s="38"/>
      <c r="F1365" s="38"/>
      <c r="G1365" s="38"/>
      <c r="H1365" s="2"/>
      <c r="I1365" s="38"/>
      <c r="J1365" s="39"/>
      <c r="K1365" s="2"/>
      <c r="L1365" s="2"/>
      <c r="M1365" s="38"/>
      <c r="N1365" s="38"/>
      <c r="O1365" s="10"/>
      <c r="P1365" s="2"/>
    </row>
    <row r="1366" spans="1:16" s="37" customFormat="1" ht="12.75" x14ac:dyDescent="0.2">
      <c r="A1366" s="2"/>
      <c r="B1366" s="2"/>
      <c r="C1366" s="2"/>
      <c r="D1366" s="2"/>
      <c r="E1366" s="38"/>
      <c r="F1366" s="38"/>
      <c r="G1366" s="38"/>
      <c r="H1366" s="2"/>
      <c r="I1366" s="38"/>
      <c r="J1366" s="39"/>
      <c r="K1366" s="2"/>
      <c r="L1366" s="2"/>
      <c r="M1366" s="38"/>
      <c r="N1366" s="38"/>
      <c r="O1366" s="10"/>
      <c r="P1366" s="2"/>
    </row>
    <row r="1367" spans="1:16" s="37" customFormat="1" ht="12.75" x14ac:dyDescent="0.2">
      <c r="A1367" s="2"/>
      <c r="B1367" s="2"/>
      <c r="C1367" s="2"/>
      <c r="D1367" s="2"/>
      <c r="E1367" s="38"/>
      <c r="F1367" s="38"/>
      <c r="G1367" s="38"/>
      <c r="H1367" s="2"/>
      <c r="I1367" s="38"/>
      <c r="J1367" s="39"/>
      <c r="K1367" s="2"/>
      <c r="L1367" s="2"/>
      <c r="M1367" s="38"/>
      <c r="N1367" s="38"/>
      <c r="O1367" s="10"/>
      <c r="P1367" s="2"/>
    </row>
    <row r="1368" spans="1:16" s="37" customFormat="1" ht="12.75" x14ac:dyDescent="0.2">
      <c r="A1368" s="2"/>
      <c r="B1368" s="2"/>
      <c r="C1368" s="2"/>
      <c r="D1368" s="2"/>
      <c r="E1368" s="38"/>
      <c r="F1368" s="38"/>
      <c r="G1368" s="38"/>
      <c r="H1368" s="2"/>
      <c r="I1368" s="38"/>
      <c r="J1368" s="39"/>
      <c r="K1368" s="2"/>
      <c r="L1368" s="2"/>
      <c r="M1368" s="38"/>
      <c r="N1368" s="38"/>
      <c r="O1368" s="10"/>
      <c r="P1368" s="2"/>
    </row>
    <row r="1369" spans="1:16" s="37" customFormat="1" ht="12.75" x14ac:dyDescent="0.2">
      <c r="A1369" s="2"/>
      <c r="B1369" s="2"/>
      <c r="C1369" s="2"/>
      <c r="D1369" s="2"/>
      <c r="E1369" s="38"/>
      <c r="F1369" s="38"/>
      <c r="G1369" s="38"/>
      <c r="H1369" s="2"/>
      <c r="I1369" s="38"/>
      <c r="J1369" s="39"/>
      <c r="K1369" s="2"/>
      <c r="L1369" s="2"/>
      <c r="M1369" s="38"/>
      <c r="N1369" s="38"/>
      <c r="O1369" s="10"/>
      <c r="P1369" s="2"/>
    </row>
    <row r="1370" spans="1:16" s="37" customFormat="1" ht="12.75" x14ac:dyDescent="0.2">
      <c r="A1370" s="2"/>
      <c r="B1370" s="2"/>
      <c r="C1370" s="2"/>
      <c r="D1370" s="2"/>
      <c r="E1370" s="38"/>
      <c r="F1370" s="38"/>
      <c r="G1370" s="38"/>
      <c r="H1370" s="2"/>
      <c r="I1370" s="38"/>
      <c r="J1370" s="39"/>
      <c r="K1370" s="2"/>
      <c r="L1370" s="2"/>
      <c r="M1370" s="38"/>
      <c r="N1370" s="38"/>
      <c r="O1370" s="10"/>
      <c r="P1370" s="2"/>
    </row>
    <row r="1371" spans="1:16" s="37" customFormat="1" ht="12.75" x14ac:dyDescent="0.2">
      <c r="A1371" s="2"/>
      <c r="B1371" s="2"/>
      <c r="C1371" s="2"/>
      <c r="D1371" s="2"/>
      <c r="E1371" s="38"/>
      <c r="F1371" s="38"/>
      <c r="G1371" s="38"/>
      <c r="H1371" s="2"/>
      <c r="I1371" s="38"/>
      <c r="J1371" s="39"/>
      <c r="K1371" s="2"/>
      <c r="L1371" s="2"/>
      <c r="M1371" s="38"/>
      <c r="N1371" s="38"/>
      <c r="O1371" s="10"/>
      <c r="P1371" s="2"/>
    </row>
    <row r="1372" spans="1:16" s="37" customFormat="1" ht="12.75" x14ac:dyDescent="0.2">
      <c r="A1372" s="2"/>
      <c r="B1372" s="2"/>
      <c r="C1372" s="2"/>
      <c r="D1372" s="2"/>
      <c r="E1372" s="38"/>
      <c r="F1372" s="38"/>
      <c r="G1372" s="38"/>
      <c r="H1372" s="2"/>
      <c r="I1372" s="38"/>
      <c r="J1372" s="39"/>
      <c r="K1372" s="2"/>
      <c r="L1372" s="2"/>
      <c r="M1372" s="38"/>
      <c r="N1372" s="38"/>
      <c r="O1372" s="10"/>
      <c r="P1372" s="2"/>
    </row>
    <row r="1373" spans="1:16" s="37" customFormat="1" ht="12.75" x14ac:dyDescent="0.2">
      <c r="A1373" s="2"/>
      <c r="B1373" s="2"/>
      <c r="C1373" s="2"/>
      <c r="D1373" s="2"/>
      <c r="E1373" s="38"/>
      <c r="F1373" s="38"/>
      <c r="G1373" s="38"/>
      <c r="H1373" s="2"/>
      <c r="I1373" s="38"/>
      <c r="J1373" s="39"/>
      <c r="K1373" s="2"/>
      <c r="L1373" s="2"/>
      <c r="M1373" s="38"/>
      <c r="N1373" s="38"/>
      <c r="O1373" s="10"/>
      <c r="P1373" s="2"/>
    </row>
    <row r="1374" spans="1:16" s="37" customFormat="1" ht="12.75" x14ac:dyDescent="0.2">
      <c r="A1374" s="2"/>
      <c r="B1374" s="2"/>
      <c r="C1374" s="2"/>
      <c r="D1374" s="2"/>
      <c r="E1374" s="38"/>
      <c r="F1374" s="38"/>
      <c r="G1374" s="38"/>
      <c r="H1374" s="2"/>
      <c r="I1374" s="38"/>
      <c r="J1374" s="39"/>
      <c r="K1374" s="2"/>
      <c r="L1374" s="2"/>
      <c r="M1374" s="38"/>
      <c r="N1374" s="38"/>
      <c r="O1374" s="10"/>
      <c r="P1374" s="2"/>
    </row>
    <row r="1375" spans="1:16" s="37" customFormat="1" ht="12.75" x14ac:dyDescent="0.2">
      <c r="A1375" s="2"/>
      <c r="B1375" s="2"/>
      <c r="C1375" s="2"/>
      <c r="D1375" s="2"/>
      <c r="E1375" s="38"/>
      <c r="F1375" s="38"/>
      <c r="G1375" s="38"/>
      <c r="H1375" s="2"/>
      <c r="I1375" s="38"/>
      <c r="J1375" s="39"/>
      <c r="K1375" s="2"/>
      <c r="L1375" s="2"/>
      <c r="M1375" s="38"/>
      <c r="N1375" s="38"/>
      <c r="O1375" s="10"/>
      <c r="P1375" s="2"/>
    </row>
    <row r="1376" spans="1:16" s="37" customFormat="1" ht="12.75" x14ac:dyDescent="0.2">
      <c r="A1376" s="2"/>
      <c r="B1376" s="2"/>
      <c r="C1376" s="2"/>
      <c r="D1376" s="2"/>
      <c r="E1376" s="38"/>
      <c r="F1376" s="38"/>
      <c r="G1376" s="38"/>
      <c r="H1376" s="2"/>
      <c r="I1376" s="38"/>
      <c r="J1376" s="39"/>
      <c r="K1376" s="2"/>
      <c r="L1376" s="2"/>
      <c r="M1376" s="38"/>
      <c r="N1376" s="38"/>
      <c r="O1376" s="10"/>
      <c r="P1376" s="2"/>
    </row>
    <row r="1377" spans="1:16" s="37" customFormat="1" ht="12.75" x14ac:dyDescent="0.2">
      <c r="A1377" s="2"/>
      <c r="B1377" s="2"/>
      <c r="C1377" s="2"/>
      <c r="D1377" s="2"/>
      <c r="E1377" s="38"/>
      <c r="F1377" s="38"/>
      <c r="G1377" s="38"/>
      <c r="H1377" s="2"/>
      <c r="I1377" s="38"/>
      <c r="J1377" s="39"/>
      <c r="K1377" s="2"/>
      <c r="L1377" s="2"/>
      <c r="M1377" s="38"/>
      <c r="N1377" s="38"/>
      <c r="O1377" s="10"/>
      <c r="P1377" s="2"/>
    </row>
    <row r="1378" spans="1:16" s="37" customFormat="1" ht="12.75" x14ac:dyDescent="0.2">
      <c r="A1378" s="2"/>
      <c r="B1378" s="2"/>
      <c r="C1378" s="2"/>
      <c r="D1378" s="2"/>
      <c r="E1378" s="38"/>
      <c r="F1378" s="38"/>
      <c r="G1378" s="38"/>
      <c r="H1378" s="2"/>
      <c r="I1378" s="38"/>
      <c r="J1378" s="39"/>
      <c r="K1378" s="2"/>
      <c r="L1378" s="2"/>
      <c r="M1378" s="38"/>
      <c r="N1378" s="38"/>
      <c r="O1378" s="10"/>
      <c r="P1378" s="2"/>
    </row>
    <row r="1379" spans="1:16" s="37" customFormat="1" ht="12.75" x14ac:dyDescent="0.2">
      <c r="A1379" s="2"/>
      <c r="B1379" s="2"/>
      <c r="C1379" s="2"/>
      <c r="D1379" s="2"/>
      <c r="E1379" s="38"/>
      <c r="F1379" s="38"/>
      <c r="G1379" s="38"/>
      <c r="H1379" s="2"/>
      <c r="I1379" s="38"/>
      <c r="J1379" s="39"/>
      <c r="K1379" s="2"/>
      <c r="L1379" s="2"/>
      <c r="M1379" s="38"/>
      <c r="N1379" s="38"/>
      <c r="O1379" s="10"/>
      <c r="P1379" s="2"/>
    </row>
    <row r="1380" spans="1:16" s="37" customFormat="1" ht="12.75" x14ac:dyDescent="0.2">
      <c r="A1380" s="2"/>
      <c r="B1380" s="2"/>
      <c r="C1380" s="2"/>
      <c r="D1380" s="2"/>
      <c r="E1380" s="38"/>
      <c r="F1380" s="38"/>
      <c r="G1380" s="38"/>
      <c r="H1380" s="2"/>
      <c r="I1380" s="38"/>
      <c r="J1380" s="39"/>
      <c r="K1380" s="2"/>
      <c r="L1380" s="2"/>
      <c r="M1380" s="38"/>
      <c r="N1380" s="38"/>
      <c r="O1380" s="10"/>
      <c r="P1380" s="2"/>
    </row>
    <row r="1381" spans="1:16" s="37" customFormat="1" ht="12.75" x14ac:dyDescent="0.2">
      <c r="A1381" s="2"/>
      <c r="B1381" s="2"/>
      <c r="C1381" s="2"/>
      <c r="D1381" s="2"/>
      <c r="E1381" s="38"/>
      <c r="F1381" s="38"/>
      <c r="G1381" s="38"/>
      <c r="H1381" s="2"/>
      <c r="I1381" s="38"/>
      <c r="J1381" s="39"/>
      <c r="K1381" s="2"/>
      <c r="L1381" s="2"/>
      <c r="M1381" s="38"/>
      <c r="N1381" s="38"/>
      <c r="O1381" s="10"/>
      <c r="P1381" s="2"/>
    </row>
    <row r="1382" spans="1:16" s="37" customFormat="1" ht="12.75" x14ac:dyDescent="0.2">
      <c r="A1382" s="2"/>
      <c r="B1382" s="2"/>
      <c r="C1382" s="2"/>
      <c r="D1382" s="2"/>
      <c r="E1382" s="38"/>
      <c r="F1382" s="38"/>
      <c r="G1382" s="38"/>
      <c r="H1382" s="2"/>
      <c r="I1382" s="38"/>
      <c r="J1382" s="39"/>
      <c r="K1382" s="2"/>
      <c r="L1382" s="2"/>
      <c r="M1382" s="38"/>
      <c r="N1382" s="38"/>
      <c r="O1382" s="10"/>
      <c r="P1382" s="2"/>
    </row>
    <row r="1383" spans="1:16" s="37" customFormat="1" ht="12.75" x14ac:dyDescent="0.2">
      <c r="A1383" s="2"/>
      <c r="B1383" s="2"/>
      <c r="C1383" s="2"/>
      <c r="D1383" s="2"/>
      <c r="E1383" s="38"/>
      <c r="F1383" s="38"/>
      <c r="G1383" s="38"/>
      <c r="H1383" s="2"/>
      <c r="I1383" s="38"/>
      <c r="J1383" s="39"/>
      <c r="K1383" s="2"/>
      <c r="L1383" s="2"/>
      <c r="M1383" s="38"/>
      <c r="N1383" s="38"/>
      <c r="O1383" s="10"/>
      <c r="P1383" s="2"/>
    </row>
    <row r="1384" spans="1:16" s="37" customFormat="1" ht="12.75" x14ac:dyDescent="0.2">
      <c r="A1384" s="2"/>
      <c r="B1384" s="2"/>
      <c r="C1384" s="2"/>
      <c r="D1384" s="2"/>
      <c r="E1384" s="38"/>
      <c r="F1384" s="38"/>
      <c r="G1384" s="38"/>
      <c r="H1384" s="2"/>
      <c r="I1384" s="38"/>
      <c r="J1384" s="39"/>
      <c r="K1384" s="2"/>
      <c r="L1384" s="2"/>
      <c r="M1384" s="38"/>
      <c r="N1384" s="38"/>
      <c r="O1384" s="10"/>
      <c r="P1384" s="2"/>
    </row>
    <row r="1385" spans="1:16" s="37" customFormat="1" ht="12.75" x14ac:dyDescent="0.2">
      <c r="A1385" s="2"/>
      <c r="B1385" s="2"/>
      <c r="C1385" s="2"/>
      <c r="D1385" s="2"/>
      <c r="E1385" s="38"/>
      <c r="F1385" s="38"/>
      <c r="G1385" s="38"/>
      <c r="H1385" s="2"/>
      <c r="I1385" s="38"/>
      <c r="J1385" s="39"/>
      <c r="K1385" s="2"/>
      <c r="L1385" s="2"/>
      <c r="M1385" s="38"/>
      <c r="N1385" s="38"/>
      <c r="O1385" s="10"/>
      <c r="P1385" s="2"/>
    </row>
    <row r="1386" spans="1:16" s="37" customFormat="1" ht="12.75" x14ac:dyDescent="0.2">
      <c r="A1386" s="2"/>
      <c r="B1386" s="2"/>
      <c r="C1386" s="2"/>
      <c r="D1386" s="2"/>
      <c r="E1386" s="38"/>
      <c r="F1386" s="38"/>
      <c r="G1386" s="38"/>
      <c r="H1386" s="2"/>
      <c r="I1386" s="38"/>
      <c r="J1386" s="39"/>
      <c r="K1386" s="2"/>
      <c r="L1386" s="2"/>
      <c r="M1386" s="38"/>
      <c r="N1386" s="38"/>
      <c r="O1386" s="10"/>
      <c r="P1386" s="2"/>
    </row>
    <row r="1387" spans="1:16" s="37" customFormat="1" ht="12.75" x14ac:dyDescent="0.2">
      <c r="A1387" s="2"/>
      <c r="B1387" s="2"/>
      <c r="C1387" s="2"/>
      <c r="D1387" s="2"/>
      <c r="E1387" s="38"/>
      <c r="F1387" s="38"/>
      <c r="G1387" s="38"/>
      <c r="H1387" s="2"/>
      <c r="I1387" s="38"/>
      <c r="J1387" s="39"/>
      <c r="K1387" s="2"/>
      <c r="L1387" s="2"/>
      <c r="M1387" s="38"/>
      <c r="N1387" s="38"/>
      <c r="O1387" s="10"/>
      <c r="P1387" s="2"/>
    </row>
    <row r="1388" spans="1:16" s="37" customFormat="1" ht="12.75" x14ac:dyDescent="0.2">
      <c r="A1388" s="2"/>
      <c r="B1388" s="2"/>
      <c r="C1388" s="2"/>
      <c r="D1388" s="2"/>
      <c r="E1388" s="38"/>
      <c r="F1388" s="38"/>
      <c r="G1388" s="38"/>
      <c r="H1388" s="2"/>
      <c r="I1388" s="38"/>
      <c r="J1388" s="39"/>
      <c r="K1388" s="2"/>
      <c r="L1388" s="2"/>
      <c r="M1388" s="38"/>
      <c r="N1388" s="38"/>
      <c r="O1388" s="10"/>
      <c r="P1388" s="2"/>
    </row>
    <row r="1389" spans="1:16" s="37" customFormat="1" ht="12.75" x14ac:dyDescent="0.2">
      <c r="A1389" s="2"/>
      <c r="B1389" s="2"/>
      <c r="C1389" s="2"/>
      <c r="D1389" s="2"/>
      <c r="E1389" s="38"/>
      <c r="F1389" s="38"/>
      <c r="G1389" s="38"/>
      <c r="H1389" s="2"/>
      <c r="I1389" s="38"/>
      <c r="J1389" s="39"/>
      <c r="K1389" s="2"/>
      <c r="L1389" s="2"/>
      <c r="M1389" s="38"/>
      <c r="N1389" s="38"/>
      <c r="O1389" s="10"/>
      <c r="P1389" s="2"/>
    </row>
    <row r="1390" spans="1:16" s="37" customFormat="1" ht="12.75" x14ac:dyDescent="0.2">
      <c r="A1390" s="2"/>
      <c r="B1390" s="2"/>
      <c r="C1390" s="2"/>
      <c r="D1390" s="2"/>
      <c r="E1390" s="38"/>
      <c r="F1390" s="38"/>
      <c r="G1390" s="38"/>
      <c r="H1390" s="2"/>
      <c r="I1390" s="38"/>
      <c r="J1390" s="39"/>
      <c r="K1390" s="2"/>
      <c r="L1390" s="2"/>
      <c r="M1390" s="38"/>
      <c r="N1390" s="38"/>
      <c r="O1390" s="10"/>
      <c r="P1390" s="2"/>
    </row>
    <row r="1391" spans="1:16" s="37" customFormat="1" ht="12.75" x14ac:dyDescent="0.2">
      <c r="A1391" s="2"/>
      <c r="B1391" s="2"/>
      <c r="C1391" s="2"/>
      <c r="D1391" s="2"/>
      <c r="E1391" s="38"/>
      <c r="F1391" s="38"/>
      <c r="G1391" s="38"/>
      <c r="H1391" s="2"/>
      <c r="I1391" s="38"/>
      <c r="J1391" s="39"/>
      <c r="K1391" s="2"/>
      <c r="L1391" s="2"/>
      <c r="M1391" s="38"/>
      <c r="N1391" s="38"/>
      <c r="O1391" s="10"/>
      <c r="P1391" s="2"/>
    </row>
    <row r="1392" spans="1:16" s="37" customFormat="1" ht="12.75" x14ac:dyDescent="0.2">
      <c r="A1392" s="2"/>
      <c r="B1392" s="2"/>
      <c r="C1392" s="2"/>
      <c r="D1392" s="2"/>
      <c r="E1392" s="38"/>
      <c r="F1392" s="38"/>
      <c r="G1392" s="38"/>
      <c r="H1392" s="2"/>
      <c r="I1392" s="38"/>
      <c r="J1392" s="39"/>
      <c r="K1392" s="2"/>
      <c r="L1392" s="2"/>
      <c r="M1392" s="38"/>
      <c r="N1392" s="38"/>
      <c r="O1392" s="10"/>
      <c r="P1392" s="2"/>
    </row>
    <row r="1393" spans="1:16" s="37" customFormat="1" ht="12.75" x14ac:dyDescent="0.2">
      <c r="A1393" s="2"/>
      <c r="B1393" s="2"/>
      <c r="C1393" s="2"/>
      <c r="D1393" s="2"/>
      <c r="E1393" s="38"/>
      <c r="F1393" s="38"/>
      <c r="G1393" s="38"/>
      <c r="H1393" s="2"/>
      <c r="I1393" s="38"/>
      <c r="J1393" s="39"/>
      <c r="K1393" s="2"/>
      <c r="L1393" s="2"/>
      <c r="M1393" s="38"/>
      <c r="N1393" s="38"/>
      <c r="O1393" s="10"/>
      <c r="P1393" s="2"/>
    </row>
    <row r="1394" spans="1:16" s="37" customFormat="1" ht="12.75" x14ac:dyDescent="0.2">
      <c r="A1394" s="2"/>
      <c r="B1394" s="2"/>
      <c r="C1394" s="2"/>
      <c r="D1394" s="2"/>
      <c r="E1394" s="38"/>
      <c r="F1394" s="38"/>
      <c r="G1394" s="38"/>
      <c r="H1394" s="2"/>
      <c r="I1394" s="38"/>
      <c r="J1394" s="39"/>
      <c r="K1394" s="2"/>
      <c r="L1394" s="2"/>
      <c r="M1394" s="38"/>
      <c r="N1394" s="38"/>
      <c r="O1394" s="10"/>
      <c r="P1394" s="2"/>
    </row>
    <row r="1395" spans="1:16" s="37" customFormat="1" ht="12.75" x14ac:dyDescent="0.2">
      <c r="A1395" s="2"/>
      <c r="B1395" s="2"/>
      <c r="C1395" s="2"/>
      <c r="D1395" s="2"/>
      <c r="E1395" s="38"/>
      <c r="F1395" s="38"/>
      <c r="G1395" s="38"/>
      <c r="H1395" s="2"/>
      <c r="I1395" s="38"/>
      <c r="J1395" s="39"/>
      <c r="K1395" s="2"/>
      <c r="L1395" s="2"/>
      <c r="M1395" s="38"/>
      <c r="N1395" s="38"/>
      <c r="O1395" s="10"/>
      <c r="P1395" s="2"/>
    </row>
    <row r="1396" spans="1:16" s="37" customFormat="1" ht="12.75" x14ac:dyDescent="0.2">
      <c r="A1396" s="2"/>
      <c r="B1396" s="2"/>
      <c r="C1396" s="2"/>
      <c r="D1396" s="2"/>
      <c r="E1396" s="38"/>
      <c r="F1396" s="38"/>
      <c r="G1396" s="38"/>
      <c r="H1396" s="2"/>
      <c r="I1396" s="38"/>
      <c r="J1396" s="39"/>
      <c r="K1396" s="2"/>
      <c r="L1396" s="2"/>
      <c r="M1396" s="38"/>
      <c r="N1396" s="38"/>
      <c r="O1396" s="10"/>
      <c r="P1396" s="2"/>
    </row>
    <row r="1397" spans="1:16" s="37" customFormat="1" ht="12.75" x14ac:dyDescent="0.2">
      <c r="A1397" s="2"/>
      <c r="B1397" s="2"/>
      <c r="C1397" s="2"/>
      <c r="D1397" s="2"/>
      <c r="E1397" s="38"/>
      <c r="F1397" s="38"/>
      <c r="G1397" s="38"/>
      <c r="H1397" s="2"/>
      <c r="I1397" s="38"/>
      <c r="J1397" s="39"/>
      <c r="K1397" s="2"/>
      <c r="L1397" s="2"/>
      <c r="M1397" s="38"/>
      <c r="N1397" s="38"/>
      <c r="O1397" s="10"/>
      <c r="P1397" s="2"/>
    </row>
    <row r="1398" spans="1:16" s="37" customFormat="1" ht="12.75" x14ac:dyDescent="0.2">
      <c r="A1398" s="2"/>
      <c r="B1398" s="2"/>
      <c r="C1398" s="2"/>
      <c r="D1398" s="2"/>
      <c r="E1398" s="38"/>
      <c r="F1398" s="38"/>
      <c r="G1398" s="38"/>
      <c r="H1398" s="2"/>
      <c r="I1398" s="38"/>
      <c r="J1398" s="39"/>
      <c r="K1398" s="2"/>
      <c r="L1398" s="2"/>
      <c r="M1398" s="38"/>
      <c r="N1398" s="38"/>
      <c r="O1398" s="10"/>
      <c r="P1398" s="2"/>
    </row>
    <row r="1399" spans="1:16" s="37" customFormat="1" ht="12.75" x14ac:dyDescent="0.2">
      <c r="A1399" s="2"/>
      <c r="B1399" s="2"/>
      <c r="C1399" s="2"/>
      <c r="D1399" s="2"/>
      <c r="E1399" s="38"/>
      <c r="F1399" s="38"/>
      <c r="G1399" s="38"/>
      <c r="H1399" s="2"/>
      <c r="I1399" s="38"/>
      <c r="J1399" s="39"/>
      <c r="K1399" s="2"/>
      <c r="L1399" s="2"/>
      <c r="M1399" s="38"/>
      <c r="N1399" s="38"/>
      <c r="O1399" s="10"/>
      <c r="P1399" s="2"/>
    </row>
    <row r="1400" spans="1:16" s="37" customFormat="1" ht="12.75" x14ac:dyDescent="0.2">
      <c r="A1400" s="2"/>
      <c r="B1400" s="2"/>
      <c r="C1400" s="2"/>
      <c r="D1400" s="2"/>
      <c r="E1400" s="38"/>
      <c r="F1400" s="38"/>
      <c r="G1400" s="38"/>
      <c r="H1400" s="2"/>
      <c r="I1400" s="38"/>
      <c r="J1400" s="39"/>
      <c r="K1400" s="2"/>
      <c r="L1400" s="2"/>
      <c r="M1400" s="38"/>
      <c r="N1400" s="38"/>
      <c r="O1400" s="10"/>
      <c r="P1400" s="2"/>
    </row>
    <row r="1401" spans="1:16" s="37" customFormat="1" ht="12.75" x14ac:dyDescent="0.2">
      <c r="A1401" s="2"/>
      <c r="B1401" s="2"/>
      <c r="C1401" s="2"/>
      <c r="D1401" s="2"/>
      <c r="E1401" s="38"/>
      <c r="F1401" s="38"/>
      <c r="G1401" s="38"/>
      <c r="H1401" s="2"/>
      <c r="I1401" s="38"/>
      <c r="J1401" s="39"/>
      <c r="K1401" s="2"/>
      <c r="L1401" s="2"/>
      <c r="M1401" s="38"/>
      <c r="N1401" s="38"/>
      <c r="O1401" s="10"/>
      <c r="P1401" s="2"/>
    </row>
    <row r="1402" spans="1:16" s="37" customFormat="1" ht="12.75" x14ac:dyDescent="0.2">
      <c r="A1402" s="2"/>
      <c r="B1402" s="2"/>
      <c r="C1402" s="2"/>
      <c r="D1402" s="2"/>
      <c r="E1402" s="38"/>
      <c r="F1402" s="38"/>
      <c r="G1402" s="38"/>
      <c r="H1402" s="2"/>
      <c r="I1402" s="38"/>
      <c r="J1402" s="39"/>
      <c r="K1402" s="2"/>
      <c r="L1402" s="2"/>
      <c r="M1402" s="38"/>
      <c r="N1402" s="38"/>
      <c r="O1402" s="10"/>
      <c r="P1402" s="2"/>
    </row>
    <row r="1403" spans="1:16" s="37" customFormat="1" ht="12.75" x14ac:dyDescent="0.2">
      <c r="A1403" s="2"/>
      <c r="B1403" s="2"/>
      <c r="C1403" s="2"/>
      <c r="D1403" s="2"/>
      <c r="E1403" s="38"/>
      <c r="F1403" s="38"/>
      <c r="G1403" s="38"/>
      <c r="H1403" s="2"/>
      <c r="I1403" s="38"/>
      <c r="J1403" s="39"/>
      <c r="K1403" s="2"/>
      <c r="L1403" s="2"/>
      <c r="M1403" s="38"/>
      <c r="N1403" s="38"/>
      <c r="O1403" s="10"/>
      <c r="P1403" s="2"/>
    </row>
    <row r="1404" spans="1:16" s="37" customFormat="1" ht="12.75" x14ac:dyDescent="0.2">
      <c r="A1404" s="2"/>
      <c r="B1404" s="2"/>
      <c r="C1404" s="2"/>
      <c r="D1404" s="2"/>
      <c r="E1404" s="38"/>
      <c r="F1404" s="38"/>
      <c r="G1404" s="38"/>
      <c r="H1404" s="2"/>
      <c r="I1404" s="38"/>
      <c r="J1404" s="39"/>
      <c r="K1404" s="2"/>
      <c r="L1404" s="2"/>
      <c r="M1404" s="38"/>
      <c r="N1404" s="38"/>
      <c r="O1404" s="10"/>
      <c r="P1404" s="2"/>
    </row>
    <row r="1405" spans="1:16" s="37" customFormat="1" ht="12.75" x14ac:dyDescent="0.2">
      <c r="A1405" s="2"/>
      <c r="B1405" s="2"/>
      <c r="C1405" s="2"/>
      <c r="D1405" s="2"/>
      <c r="E1405" s="38"/>
      <c r="F1405" s="38"/>
      <c r="G1405" s="38"/>
      <c r="H1405" s="2"/>
      <c r="I1405" s="38"/>
      <c r="J1405" s="39"/>
      <c r="K1405" s="2"/>
      <c r="L1405" s="2"/>
      <c r="M1405" s="38"/>
      <c r="N1405" s="38"/>
      <c r="O1405" s="10"/>
      <c r="P1405" s="2"/>
    </row>
    <row r="1406" spans="1:16" s="37" customFormat="1" ht="12.75" x14ac:dyDescent="0.2">
      <c r="A1406" s="2"/>
      <c r="B1406" s="2"/>
      <c r="C1406" s="2"/>
      <c r="D1406" s="2"/>
      <c r="E1406" s="38"/>
      <c r="F1406" s="38"/>
      <c r="G1406" s="38"/>
      <c r="H1406" s="2"/>
      <c r="I1406" s="38"/>
      <c r="J1406" s="39"/>
      <c r="K1406" s="2"/>
      <c r="L1406" s="2"/>
      <c r="M1406" s="38"/>
      <c r="N1406" s="38"/>
      <c r="O1406" s="10"/>
      <c r="P1406" s="2"/>
    </row>
    <row r="1407" spans="1:16" s="37" customFormat="1" ht="12.75" x14ac:dyDescent="0.2">
      <c r="A1407" s="2"/>
      <c r="B1407" s="2"/>
      <c r="C1407" s="2"/>
      <c r="D1407" s="2"/>
      <c r="E1407" s="38"/>
      <c r="F1407" s="38"/>
      <c r="G1407" s="38"/>
      <c r="H1407" s="2"/>
      <c r="I1407" s="38"/>
      <c r="J1407" s="39"/>
      <c r="K1407" s="2"/>
      <c r="L1407" s="2"/>
      <c r="M1407" s="38"/>
      <c r="N1407" s="38"/>
      <c r="O1407" s="10"/>
      <c r="P1407" s="2"/>
    </row>
    <row r="1408" spans="1:16" s="37" customFormat="1" ht="12.75" x14ac:dyDescent="0.2">
      <c r="A1408" s="2"/>
      <c r="B1408" s="2"/>
      <c r="C1408" s="2"/>
      <c r="D1408" s="2"/>
      <c r="E1408" s="38"/>
      <c r="F1408" s="38"/>
      <c r="G1408" s="38"/>
      <c r="H1408" s="2"/>
      <c r="I1408" s="38"/>
      <c r="J1408" s="39"/>
      <c r="K1408" s="2"/>
      <c r="L1408" s="2"/>
      <c r="M1408" s="38"/>
      <c r="N1408" s="38"/>
      <c r="O1408" s="10"/>
      <c r="P1408" s="2"/>
    </row>
    <row r="1409" spans="1:16" s="37" customFormat="1" ht="12.75" x14ac:dyDescent="0.2">
      <c r="A1409" s="2"/>
      <c r="B1409" s="2"/>
      <c r="C1409" s="2"/>
      <c r="D1409" s="2"/>
      <c r="E1409" s="38"/>
      <c r="F1409" s="38"/>
      <c r="G1409" s="38"/>
      <c r="H1409" s="2"/>
      <c r="I1409" s="38"/>
      <c r="J1409" s="39"/>
      <c r="K1409" s="2"/>
      <c r="L1409" s="2"/>
      <c r="M1409" s="38"/>
      <c r="N1409" s="38"/>
      <c r="O1409" s="10"/>
      <c r="P1409" s="2"/>
    </row>
    <row r="1410" spans="1:16" s="37" customFormat="1" ht="12.75" x14ac:dyDescent="0.2">
      <c r="A1410" s="2"/>
      <c r="B1410" s="2"/>
      <c r="C1410" s="2"/>
      <c r="D1410" s="2"/>
      <c r="E1410" s="38"/>
      <c r="F1410" s="38"/>
      <c r="G1410" s="38"/>
      <c r="H1410" s="2"/>
      <c r="I1410" s="38"/>
      <c r="J1410" s="39"/>
      <c r="K1410" s="2"/>
      <c r="L1410" s="2"/>
      <c r="M1410" s="38"/>
      <c r="N1410" s="38"/>
      <c r="O1410" s="10"/>
      <c r="P1410" s="2"/>
    </row>
    <row r="1411" spans="1:16" s="37" customFormat="1" ht="12.75" x14ac:dyDescent="0.2">
      <c r="A1411" s="2"/>
      <c r="B1411" s="2"/>
      <c r="C1411" s="2"/>
      <c r="D1411" s="2"/>
      <c r="E1411" s="38"/>
      <c r="F1411" s="38"/>
      <c r="G1411" s="38"/>
      <c r="H1411" s="2"/>
      <c r="I1411" s="38"/>
      <c r="J1411" s="39"/>
      <c r="K1411" s="2"/>
      <c r="L1411" s="2"/>
      <c r="M1411" s="38"/>
      <c r="N1411" s="38"/>
      <c r="O1411" s="10"/>
      <c r="P1411" s="2"/>
    </row>
    <row r="1412" spans="1:16" s="37" customFormat="1" ht="12.75" x14ac:dyDescent="0.2">
      <c r="A1412" s="2"/>
      <c r="B1412" s="2"/>
      <c r="C1412" s="2"/>
      <c r="D1412" s="2"/>
      <c r="E1412" s="38"/>
      <c r="F1412" s="38"/>
      <c r="G1412" s="38"/>
      <c r="H1412" s="2"/>
      <c r="I1412" s="38"/>
      <c r="J1412" s="39"/>
      <c r="K1412" s="2"/>
      <c r="L1412" s="2"/>
      <c r="M1412" s="38"/>
      <c r="N1412" s="38"/>
      <c r="O1412" s="10"/>
      <c r="P1412" s="2"/>
    </row>
    <row r="1413" spans="1:16" s="37" customFormat="1" ht="12.75" x14ac:dyDescent="0.2">
      <c r="A1413" s="2"/>
      <c r="B1413" s="2"/>
      <c r="C1413" s="2"/>
      <c r="D1413" s="2"/>
      <c r="E1413" s="38"/>
      <c r="F1413" s="38"/>
      <c r="G1413" s="38"/>
      <c r="H1413" s="2"/>
      <c r="I1413" s="38"/>
      <c r="J1413" s="39"/>
      <c r="K1413" s="2"/>
      <c r="L1413" s="2"/>
      <c r="M1413" s="38"/>
      <c r="N1413" s="38"/>
      <c r="O1413" s="10"/>
      <c r="P1413" s="2"/>
    </row>
    <row r="1414" spans="1:16" s="37" customFormat="1" ht="12.75" x14ac:dyDescent="0.2">
      <c r="A1414" s="2"/>
      <c r="B1414" s="2"/>
      <c r="C1414" s="2"/>
      <c r="D1414" s="2"/>
      <c r="E1414" s="38"/>
      <c r="F1414" s="38"/>
      <c r="G1414" s="38"/>
      <c r="H1414" s="2"/>
      <c r="I1414" s="38"/>
      <c r="J1414" s="39"/>
      <c r="K1414" s="2"/>
      <c r="L1414" s="2"/>
      <c r="M1414" s="38"/>
      <c r="N1414" s="38"/>
      <c r="O1414" s="10"/>
      <c r="P1414" s="2"/>
    </row>
    <row r="1415" spans="1:16" s="37" customFormat="1" ht="12.75" x14ac:dyDescent="0.2">
      <c r="A1415" s="2"/>
      <c r="B1415" s="2"/>
      <c r="C1415" s="2"/>
      <c r="D1415" s="2"/>
      <c r="E1415" s="38"/>
      <c r="F1415" s="38"/>
      <c r="G1415" s="38"/>
      <c r="H1415" s="2"/>
      <c r="I1415" s="38"/>
      <c r="J1415" s="39"/>
      <c r="K1415" s="2"/>
      <c r="L1415" s="2"/>
      <c r="M1415" s="38"/>
      <c r="N1415" s="38"/>
      <c r="O1415" s="10"/>
      <c r="P1415" s="2"/>
    </row>
    <row r="1416" spans="1:16" s="37" customFormat="1" ht="12.75" x14ac:dyDescent="0.2">
      <c r="A1416" s="2"/>
      <c r="B1416" s="2"/>
      <c r="C1416" s="2"/>
      <c r="D1416" s="2"/>
      <c r="E1416" s="38"/>
      <c r="F1416" s="38"/>
      <c r="G1416" s="38"/>
      <c r="H1416" s="2"/>
      <c r="I1416" s="38"/>
      <c r="J1416" s="39"/>
      <c r="K1416" s="2"/>
      <c r="L1416" s="2"/>
      <c r="M1416" s="38"/>
      <c r="N1416" s="38"/>
      <c r="O1416" s="10"/>
      <c r="P1416" s="2"/>
    </row>
    <row r="1417" spans="1:16" s="37" customFormat="1" ht="12.75" x14ac:dyDescent="0.2">
      <c r="A1417" s="2"/>
      <c r="B1417" s="2"/>
      <c r="C1417" s="2"/>
      <c r="D1417" s="2"/>
      <c r="E1417" s="38"/>
      <c r="F1417" s="38"/>
      <c r="G1417" s="38"/>
      <c r="H1417" s="2"/>
      <c r="I1417" s="38"/>
      <c r="J1417" s="39"/>
      <c r="K1417" s="2"/>
      <c r="L1417" s="2"/>
      <c r="M1417" s="38"/>
      <c r="N1417" s="38"/>
      <c r="O1417" s="10"/>
      <c r="P1417" s="2"/>
    </row>
    <row r="1418" spans="1:16" s="37" customFormat="1" ht="12.75" x14ac:dyDescent="0.2">
      <c r="A1418" s="2"/>
      <c r="B1418" s="2"/>
      <c r="C1418" s="2"/>
      <c r="D1418" s="2"/>
      <c r="E1418" s="38"/>
      <c r="F1418" s="38"/>
      <c r="G1418" s="38"/>
      <c r="H1418" s="2"/>
      <c r="I1418" s="38"/>
      <c r="J1418" s="39"/>
      <c r="K1418" s="2"/>
      <c r="L1418" s="2"/>
      <c r="M1418" s="38"/>
      <c r="N1418" s="38"/>
      <c r="O1418" s="10"/>
      <c r="P1418" s="2"/>
    </row>
    <row r="1419" spans="1:16" s="37" customFormat="1" ht="12.75" x14ac:dyDescent="0.2">
      <c r="A1419" s="2"/>
      <c r="B1419" s="2"/>
      <c r="C1419" s="2"/>
      <c r="D1419" s="2"/>
      <c r="E1419" s="38"/>
      <c r="F1419" s="38"/>
      <c r="G1419" s="38"/>
      <c r="H1419" s="2"/>
      <c r="I1419" s="38"/>
      <c r="J1419" s="39"/>
      <c r="K1419" s="2"/>
      <c r="L1419" s="2"/>
      <c r="M1419" s="38"/>
      <c r="N1419" s="38"/>
      <c r="O1419" s="10"/>
      <c r="P1419" s="2"/>
    </row>
    <row r="1420" spans="1:16" s="37" customFormat="1" ht="12.75" x14ac:dyDescent="0.2">
      <c r="A1420" s="2"/>
      <c r="B1420" s="2"/>
      <c r="C1420" s="2"/>
      <c r="D1420" s="2"/>
      <c r="E1420" s="38"/>
      <c r="F1420" s="38"/>
      <c r="G1420" s="38"/>
      <c r="H1420" s="2"/>
      <c r="I1420" s="38"/>
      <c r="J1420" s="39"/>
      <c r="K1420" s="2"/>
      <c r="L1420" s="2"/>
      <c r="M1420" s="38"/>
      <c r="N1420" s="38"/>
      <c r="O1420" s="10"/>
      <c r="P1420" s="2"/>
    </row>
    <row r="1421" spans="1:16" s="37" customFormat="1" ht="12.75" x14ac:dyDescent="0.2">
      <c r="A1421" s="2"/>
      <c r="B1421" s="2"/>
      <c r="C1421" s="2"/>
      <c r="D1421" s="2"/>
      <c r="E1421" s="38"/>
      <c r="F1421" s="38"/>
      <c r="G1421" s="38"/>
      <c r="H1421" s="2"/>
      <c r="I1421" s="38"/>
      <c r="J1421" s="39"/>
      <c r="K1421" s="2"/>
      <c r="L1421" s="2"/>
      <c r="M1421" s="38"/>
      <c r="N1421" s="38"/>
      <c r="O1421" s="10"/>
      <c r="P1421" s="2"/>
    </row>
    <row r="1422" spans="1:16" s="37" customFormat="1" ht="12.75" x14ac:dyDescent="0.2">
      <c r="A1422" s="2"/>
      <c r="B1422" s="2"/>
      <c r="C1422" s="2"/>
      <c r="D1422" s="2"/>
      <c r="E1422" s="38"/>
      <c r="F1422" s="38"/>
      <c r="G1422" s="38"/>
      <c r="H1422" s="2"/>
      <c r="I1422" s="38"/>
      <c r="J1422" s="39"/>
      <c r="K1422" s="2"/>
      <c r="L1422" s="2"/>
      <c r="M1422" s="38"/>
      <c r="N1422" s="38"/>
      <c r="O1422" s="10"/>
      <c r="P1422" s="2"/>
    </row>
    <row r="1423" spans="1:16" s="37" customFormat="1" ht="12.75" x14ac:dyDescent="0.2">
      <c r="A1423" s="2"/>
      <c r="B1423" s="2"/>
      <c r="C1423" s="2"/>
      <c r="D1423" s="2"/>
      <c r="E1423" s="38"/>
      <c r="F1423" s="38"/>
      <c r="G1423" s="38"/>
      <c r="H1423" s="2"/>
      <c r="I1423" s="38"/>
      <c r="J1423" s="39"/>
      <c r="K1423" s="2"/>
      <c r="L1423" s="2"/>
      <c r="M1423" s="38"/>
      <c r="N1423" s="38"/>
      <c r="O1423" s="10"/>
      <c r="P1423" s="2"/>
    </row>
    <row r="1424" spans="1:16" s="37" customFormat="1" ht="12.75" x14ac:dyDescent="0.2">
      <c r="A1424" s="2"/>
      <c r="B1424" s="2"/>
      <c r="C1424" s="2"/>
      <c r="D1424" s="2"/>
      <c r="E1424" s="38"/>
      <c r="F1424" s="38"/>
      <c r="G1424" s="38"/>
      <c r="H1424" s="2"/>
      <c r="I1424" s="38"/>
      <c r="J1424" s="39"/>
      <c r="K1424" s="2"/>
      <c r="L1424" s="2"/>
      <c r="M1424" s="38"/>
      <c r="N1424" s="38"/>
      <c r="O1424" s="10"/>
      <c r="P1424" s="2"/>
    </row>
    <row r="1425" spans="1:16" s="37" customFormat="1" ht="12.75" x14ac:dyDescent="0.2">
      <c r="A1425" s="2"/>
      <c r="B1425" s="2"/>
      <c r="C1425" s="2"/>
      <c r="D1425" s="2"/>
      <c r="E1425" s="38"/>
      <c r="F1425" s="38"/>
      <c r="G1425" s="38"/>
      <c r="H1425" s="2"/>
      <c r="I1425" s="38"/>
      <c r="J1425" s="39"/>
      <c r="K1425" s="2"/>
      <c r="L1425" s="2"/>
      <c r="M1425" s="38"/>
      <c r="N1425" s="38"/>
      <c r="O1425" s="10"/>
      <c r="P1425" s="2"/>
    </row>
    <row r="1426" spans="1:16" s="37" customFormat="1" ht="12.75" x14ac:dyDescent="0.2">
      <c r="A1426" s="2"/>
      <c r="B1426" s="2"/>
      <c r="C1426" s="2"/>
      <c r="D1426" s="2"/>
      <c r="E1426" s="38"/>
      <c r="F1426" s="38"/>
      <c r="G1426" s="38"/>
      <c r="H1426" s="2"/>
      <c r="I1426" s="38"/>
      <c r="J1426" s="39"/>
      <c r="K1426" s="2"/>
      <c r="L1426" s="2"/>
      <c r="M1426" s="38"/>
      <c r="N1426" s="38"/>
      <c r="O1426" s="10"/>
      <c r="P1426" s="2"/>
    </row>
    <row r="1427" spans="1:16" s="37" customFormat="1" ht="12.75" x14ac:dyDescent="0.2">
      <c r="A1427" s="2"/>
      <c r="B1427" s="2"/>
      <c r="C1427" s="2"/>
      <c r="D1427" s="2"/>
      <c r="E1427" s="38"/>
      <c r="F1427" s="38"/>
      <c r="G1427" s="38"/>
      <c r="H1427" s="2"/>
      <c r="I1427" s="38"/>
      <c r="J1427" s="39"/>
      <c r="K1427" s="2"/>
      <c r="L1427" s="2"/>
      <c r="M1427" s="38"/>
      <c r="N1427" s="38"/>
      <c r="O1427" s="10"/>
      <c r="P1427" s="2"/>
    </row>
    <row r="1428" spans="1:16" s="37" customFormat="1" ht="12.75" x14ac:dyDescent="0.2">
      <c r="A1428" s="2"/>
      <c r="B1428" s="2"/>
      <c r="C1428" s="2"/>
      <c r="D1428" s="2"/>
      <c r="E1428" s="38"/>
      <c r="F1428" s="38"/>
      <c r="G1428" s="38"/>
      <c r="H1428" s="2"/>
      <c r="I1428" s="38"/>
      <c r="J1428" s="39"/>
      <c r="K1428" s="2"/>
      <c r="L1428" s="2"/>
      <c r="M1428" s="38"/>
      <c r="N1428" s="38"/>
      <c r="O1428" s="10"/>
      <c r="P1428" s="2"/>
    </row>
    <row r="1429" spans="1:16" s="37" customFormat="1" ht="12.75" x14ac:dyDescent="0.2">
      <c r="A1429" s="2"/>
      <c r="B1429" s="2"/>
      <c r="C1429" s="2"/>
      <c r="D1429" s="2"/>
      <c r="E1429" s="38"/>
      <c r="F1429" s="38"/>
      <c r="G1429" s="38"/>
      <c r="H1429" s="2"/>
      <c r="I1429" s="38"/>
      <c r="J1429" s="39"/>
      <c r="K1429" s="2"/>
      <c r="L1429" s="2"/>
      <c r="M1429" s="38"/>
      <c r="N1429" s="38"/>
      <c r="O1429" s="10"/>
      <c r="P1429" s="2"/>
    </row>
    <row r="1430" spans="1:16" s="37" customFormat="1" ht="12.75" x14ac:dyDescent="0.2">
      <c r="A1430" s="2"/>
      <c r="B1430" s="2"/>
      <c r="C1430" s="2"/>
      <c r="D1430" s="2"/>
      <c r="E1430" s="38"/>
      <c r="F1430" s="38"/>
      <c r="G1430" s="38"/>
      <c r="H1430" s="2"/>
      <c r="I1430" s="38"/>
      <c r="J1430" s="39"/>
      <c r="K1430" s="2"/>
      <c r="L1430" s="2"/>
      <c r="M1430" s="38"/>
      <c r="N1430" s="38"/>
      <c r="O1430" s="10"/>
      <c r="P1430" s="2"/>
    </row>
    <row r="1431" spans="1:16" s="37" customFormat="1" ht="12.75" x14ac:dyDescent="0.2">
      <c r="A1431" s="2"/>
      <c r="B1431" s="2"/>
      <c r="C1431" s="2"/>
      <c r="D1431" s="2"/>
      <c r="E1431" s="38"/>
      <c r="F1431" s="38"/>
      <c r="G1431" s="38"/>
      <c r="H1431" s="2"/>
      <c r="I1431" s="38"/>
      <c r="J1431" s="39"/>
      <c r="K1431" s="2"/>
      <c r="L1431" s="2"/>
      <c r="M1431" s="38"/>
      <c r="N1431" s="38"/>
      <c r="O1431" s="10"/>
      <c r="P1431" s="2"/>
    </row>
    <row r="1432" spans="1:16" s="37" customFormat="1" ht="12.75" x14ac:dyDescent="0.2">
      <c r="A1432" s="2"/>
      <c r="B1432" s="2"/>
      <c r="C1432" s="2"/>
      <c r="D1432" s="2"/>
      <c r="E1432" s="38"/>
      <c r="F1432" s="38"/>
      <c r="G1432" s="38"/>
      <c r="H1432" s="2"/>
      <c r="I1432" s="38"/>
      <c r="J1432" s="39"/>
      <c r="K1432" s="2"/>
      <c r="L1432" s="2"/>
      <c r="M1432" s="38"/>
      <c r="N1432" s="38"/>
      <c r="O1432" s="10"/>
      <c r="P1432" s="2"/>
    </row>
    <row r="1433" spans="1:16" s="37" customFormat="1" ht="12.75" x14ac:dyDescent="0.2">
      <c r="A1433" s="2"/>
      <c r="B1433" s="2"/>
      <c r="C1433" s="2"/>
      <c r="D1433" s="2"/>
      <c r="E1433" s="38"/>
      <c r="F1433" s="38"/>
      <c r="G1433" s="38"/>
      <c r="H1433" s="2"/>
      <c r="I1433" s="38"/>
      <c r="J1433" s="39"/>
      <c r="K1433" s="2"/>
      <c r="L1433" s="2"/>
      <c r="M1433" s="38"/>
      <c r="N1433" s="38"/>
      <c r="O1433" s="10"/>
      <c r="P1433" s="2"/>
    </row>
    <row r="1434" spans="1:16" s="37" customFormat="1" ht="12.75" x14ac:dyDescent="0.2">
      <c r="A1434" s="2"/>
      <c r="B1434" s="2"/>
      <c r="C1434" s="2"/>
      <c r="D1434" s="2"/>
      <c r="E1434" s="38"/>
      <c r="F1434" s="38"/>
      <c r="G1434" s="38"/>
      <c r="H1434" s="2"/>
      <c r="I1434" s="38"/>
      <c r="J1434" s="39"/>
      <c r="K1434" s="2"/>
      <c r="L1434" s="2"/>
      <c r="M1434" s="38"/>
      <c r="N1434" s="38"/>
      <c r="O1434" s="10"/>
      <c r="P1434" s="2"/>
    </row>
    <row r="1435" spans="1:16" s="37" customFormat="1" ht="12.75" x14ac:dyDescent="0.2">
      <c r="A1435" s="2"/>
      <c r="B1435" s="2"/>
      <c r="C1435" s="2"/>
      <c r="D1435" s="2"/>
      <c r="E1435" s="38"/>
      <c r="F1435" s="38"/>
      <c r="G1435" s="38"/>
      <c r="H1435" s="2"/>
      <c r="I1435" s="38"/>
      <c r="J1435" s="39"/>
      <c r="K1435" s="2"/>
      <c r="L1435" s="2"/>
      <c r="M1435" s="38"/>
      <c r="N1435" s="38"/>
      <c r="O1435" s="10"/>
      <c r="P1435" s="2"/>
    </row>
    <row r="1436" spans="1:16" s="37" customFormat="1" ht="12.75" x14ac:dyDescent="0.2">
      <c r="A1436" s="2"/>
      <c r="B1436" s="2"/>
      <c r="C1436" s="2"/>
      <c r="D1436" s="2"/>
      <c r="E1436" s="38"/>
      <c r="F1436" s="38"/>
      <c r="G1436" s="38"/>
      <c r="H1436" s="2"/>
      <c r="I1436" s="38"/>
      <c r="J1436" s="39"/>
      <c r="K1436" s="2"/>
      <c r="L1436" s="2"/>
      <c r="M1436" s="38"/>
      <c r="N1436" s="38"/>
      <c r="O1436" s="10"/>
      <c r="P1436" s="2"/>
    </row>
    <row r="1437" spans="1:16" s="37" customFormat="1" ht="12.75" x14ac:dyDescent="0.2">
      <c r="A1437" s="2"/>
      <c r="B1437" s="2"/>
      <c r="C1437" s="2"/>
      <c r="D1437" s="2"/>
      <c r="E1437" s="38"/>
      <c r="F1437" s="38"/>
      <c r="G1437" s="38"/>
      <c r="H1437" s="2"/>
      <c r="I1437" s="38"/>
      <c r="J1437" s="39"/>
      <c r="K1437" s="2"/>
      <c r="L1437" s="2"/>
      <c r="M1437" s="38"/>
      <c r="N1437" s="38"/>
      <c r="O1437" s="10"/>
      <c r="P1437" s="2"/>
    </row>
    <row r="1438" spans="1:16" s="37" customFormat="1" ht="12.75" x14ac:dyDescent="0.2">
      <c r="A1438" s="2"/>
      <c r="B1438" s="2"/>
      <c r="C1438" s="2"/>
      <c r="D1438" s="2"/>
      <c r="E1438" s="38"/>
      <c r="F1438" s="38"/>
      <c r="G1438" s="38"/>
      <c r="H1438" s="2"/>
      <c r="I1438" s="38"/>
      <c r="J1438" s="39"/>
      <c r="K1438" s="2"/>
      <c r="L1438" s="2"/>
      <c r="M1438" s="38"/>
      <c r="N1438" s="38"/>
      <c r="O1438" s="10"/>
      <c r="P1438" s="2"/>
    </row>
    <row r="1439" spans="1:16" s="37" customFormat="1" ht="12.75" x14ac:dyDescent="0.2">
      <c r="A1439" s="2"/>
      <c r="B1439" s="2"/>
      <c r="C1439" s="2"/>
      <c r="D1439" s="2"/>
      <c r="E1439" s="38"/>
      <c r="F1439" s="38"/>
      <c r="G1439" s="38"/>
      <c r="H1439" s="2"/>
      <c r="I1439" s="38"/>
      <c r="J1439" s="39"/>
      <c r="K1439" s="2"/>
      <c r="L1439" s="2"/>
      <c r="M1439" s="38"/>
      <c r="N1439" s="38"/>
      <c r="O1439" s="10"/>
      <c r="P1439" s="2"/>
    </row>
    <row r="1440" spans="1:16" s="37" customFormat="1" ht="12.75" x14ac:dyDescent="0.2">
      <c r="A1440" s="2"/>
      <c r="B1440" s="2"/>
      <c r="C1440" s="2"/>
      <c r="D1440" s="2"/>
      <c r="E1440" s="38"/>
      <c r="F1440" s="38"/>
      <c r="G1440" s="38"/>
      <c r="H1440" s="2"/>
      <c r="I1440" s="38"/>
      <c r="J1440" s="39"/>
      <c r="K1440" s="2"/>
      <c r="L1440" s="2"/>
      <c r="M1440" s="38"/>
      <c r="N1440" s="38"/>
      <c r="O1440" s="10"/>
      <c r="P1440" s="2"/>
    </row>
    <row r="1441" spans="1:16" s="37" customFormat="1" ht="12.75" x14ac:dyDescent="0.2">
      <c r="A1441" s="2"/>
      <c r="B1441" s="2"/>
      <c r="C1441" s="2"/>
      <c r="D1441" s="2"/>
      <c r="E1441" s="38"/>
      <c r="F1441" s="38"/>
      <c r="G1441" s="38"/>
      <c r="H1441" s="2"/>
      <c r="I1441" s="38"/>
      <c r="J1441" s="39"/>
      <c r="K1441" s="2"/>
      <c r="L1441" s="2"/>
      <c r="M1441" s="38"/>
      <c r="N1441" s="38"/>
      <c r="O1441" s="10"/>
      <c r="P1441" s="2"/>
    </row>
    <row r="1442" spans="1:16" s="37" customFormat="1" ht="12.75" x14ac:dyDescent="0.2">
      <c r="A1442" s="2"/>
      <c r="B1442" s="2"/>
      <c r="C1442" s="2"/>
      <c r="D1442" s="2"/>
      <c r="E1442" s="38"/>
      <c r="F1442" s="38"/>
      <c r="G1442" s="38"/>
      <c r="H1442" s="2"/>
      <c r="I1442" s="38"/>
      <c r="J1442" s="39"/>
      <c r="K1442" s="2"/>
      <c r="L1442" s="2"/>
      <c r="M1442" s="38"/>
      <c r="N1442" s="38"/>
      <c r="O1442" s="10"/>
      <c r="P1442" s="2"/>
    </row>
    <row r="1443" spans="1:16" s="37" customFormat="1" ht="12.75" x14ac:dyDescent="0.2">
      <c r="A1443" s="2"/>
      <c r="B1443" s="2"/>
      <c r="C1443" s="2"/>
      <c r="D1443" s="2"/>
      <c r="E1443" s="38"/>
      <c r="F1443" s="38"/>
      <c r="G1443" s="38"/>
      <c r="H1443" s="2"/>
      <c r="I1443" s="38"/>
      <c r="J1443" s="39"/>
      <c r="K1443" s="2"/>
      <c r="L1443" s="2"/>
      <c r="M1443" s="38"/>
      <c r="N1443" s="38"/>
      <c r="O1443" s="10"/>
      <c r="P1443" s="2"/>
    </row>
    <row r="1444" spans="1:16" s="37" customFormat="1" ht="12.75" x14ac:dyDescent="0.2">
      <c r="A1444" s="2"/>
      <c r="B1444" s="2"/>
      <c r="C1444" s="2"/>
      <c r="D1444" s="2"/>
      <c r="E1444" s="38"/>
      <c r="F1444" s="38"/>
      <c r="G1444" s="38"/>
      <c r="H1444" s="2"/>
      <c r="I1444" s="38"/>
      <c r="J1444" s="39"/>
      <c r="K1444" s="2"/>
      <c r="L1444" s="2"/>
      <c r="M1444" s="38"/>
      <c r="N1444" s="38"/>
      <c r="O1444" s="10"/>
      <c r="P1444" s="2"/>
    </row>
    <row r="1445" spans="1:16" s="37" customFormat="1" ht="12.75" x14ac:dyDescent="0.2">
      <c r="A1445" s="2"/>
      <c r="B1445" s="2"/>
      <c r="C1445" s="2"/>
      <c r="D1445" s="2"/>
      <c r="E1445" s="38"/>
      <c r="F1445" s="38"/>
      <c r="G1445" s="38"/>
      <c r="H1445" s="2"/>
      <c r="I1445" s="38"/>
      <c r="J1445" s="39"/>
      <c r="K1445" s="2"/>
      <c r="L1445" s="2"/>
      <c r="M1445" s="38"/>
      <c r="N1445" s="38"/>
      <c r="O1445" s="10"/>
      <c r="P1445" s="2"/>
    </row>
    <row r="1446" spans="1:16" s="37" customFormat="1" ht="12.75" x14ac:dyDescent="0.2">
      <c r="A1446" s="2"/>
      <c r="B1446" s="2"/>
      <c r="C1446" s="2"/>
      <c r="D1446" s="2"/>
      <c r="E1446" s="38"/>
      <c r="F1446" s="38"/>
      <c r="G1446" s="38"/>
      <c r="H1446" s="2"/>
      <c r="I1446" s="38"/>
      <c r="J1446" s="39"/>
      <c r="K1446" s="2"/>
      <c r="L1446" s="2"/>
      <c r="M1446" s="38"/>
      <c r="N1446" s="38"/>
      <c r="O1446" s="10"/>
      <c r="P1446" s="2"/>
    </row>
    <row r="1447" spans="1:16" s="37" customFormat="1" ht="12.75" x14ac:dyDescent="0.2">
      <c r="A1447" s="2"/>
      <c r="B1447" s="2"/>
      <c r="C1447" s="2"/>
      <c r="D1447" s="2"/>
      <c r="E1447" s="38"/>
      <c r="F1447" s="38"/>
      <c r="G1447" s="38"/>
      <c r="H1447" s="2"/>
      <c r="I1447" s="38"/>
      <c r="J1447" s="39"/>
      <c r="K1447" s="2"/>
      <c r="L1447" s="2"/>
      <c r="M1447" s="38"/>
      <c r="N1447" s="38"/>
      <c r="O1447" s="10"/>
      <c r="P1447" s="2"/>
    </row>
    <row r="1448" spans="1:16" s="37" customFormat="1" ht="12.75" x14ac:dyDescent="0.2">
      <c r="A1448" s="2"/>
      <c r="B1448" s="2"/>
      <c r="C1448" s="2"/>
      <c r="D1448" s="2"/>
      <c r="E1448" s="38"/>
      <c r="F1448" s="38"/>
      <c r="G1448" s="38"/>
      <c r="H1448" s="2"/>
      <c r="I1448" s="38"/>
      <c r="J1448" s="39"/>
      <c r="K1448" s="2"/>
      <c r="L1448" s="2"/>
      <c r="M1448" s="38"/>
      <c r="N1448" s="38"/>
      <c r="O1448" s="10"/>
      <c r="P1448" s="2"/>
    </row>
    <row r="1449" spans="1:16" s="37" customFormat="1" ht="12.75" x14ac:dyDescent="0.2">
      <c r="A1449" s="2"/>
      <c r="B1449" s="2"/>
      <c r="C1449" s="2"/>
      <c r="D1449" s="2"/>
      <c r="E1449" s="38"/>
      <c r="F1449" s="38"/>
      <c r="G1449" s="38"/>
      <c r="H1449" s="2"/>
      <c r="I1449" s="38"/>
      <c r="J1449" s="39"/>
      <c r="K1449" s="2"/>
      <c r="L1449" s="2"/>
      <c r="M1449" s="38"/>
      <c r="N1449" s="38"/>
      <c r="O1449" s="10"/>
      <c r="P1449" s="2"/>
    </row>
    <row r="1450" spans="1:16" s="37" customFormat="1" ht="12.75" x14ac:dyDescent="0.2">
      <c r="A1450" s="2"/>
      <c r="B1450" s="2"/>
      <c r="C1450" s="2"/>
      <c r="D1450" s="2"/>
      <c r="E1450" s="38"/>
      <c r="F1450" s="38"/>
      <c r="G1450" s="38"/>
      <c r="H1450" s="2"/>
      <c r="I1450" s="38"/>
      <c r="J1450" s="39"/>
      <c r="K1450" s="2"/>
      <c r="L1450" s="2"/>
      <c r="M1450" s="38"/>
      <c r="N1450" s="38"/>
      <c r="O1450" s="10"/>
      <c r="P1450" s="2"/>
    </row>
    <row r="1451" spans="1:16" s="37" customFormat="1" ht="12.75" x14ac:dyDescent="0.2">
      <c r="A1451" s="2"/>
      <c r="B1451" s="2"/>
      <c r="C1451" s="2"/>
      <c r="D1451" s="2"/>
      <c r="E1451" s="38"/>
      <c r="F1451" s="38"/>
      <c r="G1451" s="38"/>
      <c r="H1451" s="2"/>
      <c r="I1451" s="38"/>
      <c r="J1451" s="39"/>
      <c r="K1451" s="2"/>
      <c r="L1451" s="2"/>
      <c r="M1451" s="38"/>
      <c r="N1451" s="38"/>
      <c r="O1451" s="10"/>
      <c r="P1451" s="2"/>
    </row>
    <row r="1452" spans="1:16" s="37" customFormat="1" ht="12.75" x14ac:dyDescent="0.2">
      <c r="A1452" s="2"/>
      <c r="B1452" s="2"/>
      <c r="C1452" s="2"/>
      <c r="D1452" s="2"/>
      <c r="E1452" s="38"/>
      <c r="F1452" s="38"/>
      <c r="G1452" s="38"/>
      <c r="H1452" s="2"/>
      <c r="I1452" s="38"/>
      <c r="J1452" s="39"/>
      <c r="K1452" s="2"/>
      <c r="L1452" s="2"/>
      <c r="M1452" s="38"/>
      <c r="N1452" s="38"/>
      <c r="O1452" s="10"/>
      <c r="P1452" s="2"/>
    </row>
    <row r="1453" spans="1:16" s="37" customFormat="1" ht="12.75" x14ac:dyDescent="0.2">
      <c r="A1453" s="2"/>
      <c r="B1453" s="2"/>
      <c r="C1453" s="2"/>
      <c r="D1453" s="2"/>
      <c r="E1453" s="38"/>
      <c r="F1453" s="38"/>
      <c r="G1453" s="38"/>
      <c r="H1453" s="2"/>
      <c r="I1453" s="38"/>
      <c r="J1453" s="39"/>
      <c r="K1453" s="2"/>
      <c r="L1453" s="2"/>
      <c r="M1453" s="38"/>
      <c r="N1453" s="38"/>
      <c r="O1453" s="10"/>
      <c r="P1453" s="2"/>
    </row>
    <row r="1454" spans="1:16" s="37" customFormat="1" ht="12.75" x14ac:dyDescent="0.2">
      <c r="A1454" s="2"/>
      <c r="B1454" s="2"/>
      <c r="C1454" s="2"/>
      <c r="D1454" s="2"/>
      <c r="E1454" s="38"/>
      <c r="F1454" s="38"/>
      <c r="G1454" s="38"/>
      <c r="H1454" s="2"/>
      <c r="I1454" s="38"/>
      <c r="J1454" s="39"/>
      <c r="K1454" s="2"/>
      <c r="L1454" s="2"/>
      <c r="M1454" s="38"/>
      <c r="N1454" s="38"/>
      <c r="O1454" s="10"/>
      <c r="P1454" s="2"/>
    </row>
    <row r="1455" spans="1:16" s="37" customFormat="1" ht="12.75" x14ac:dyDescent="0.2">
      <c r="A1455" s="2"/>
      <c r="B1455" s="2"/>
      <c r="C1455" s="2"/>
      <c r="D1455" s="2"/>
      <c r="E1455" s="38"/>
      <c r="F1455" s="38"/>
      <c r="G1455" s="38"/>
      <c r="H1455" s="2"/>
      <c r="I1455" s="38"/>
      <c r="J1455" s="39"/>
      <c r="K1455" s="2"/>
      <c r="L1455" s="2"/>
      <c r="M1455" s="38"/>
      <c r="N1455" s="38"/>
      <c r="O1455" s="10"/>
      <c r="P1455" s="2"/>
    </row>
    <row r="1456" spans="1:16" s="37" customFormat="1" ht="12.75" x14ac:dyDescent="0.2">
      <c r="A1456" s="2"/>
      <c r="B1456" s="2"/>
      <c r="C1456" s="2"/>
      <c r="D1456" s="2"/>
      <c r="E1456" s="38"/>
      <c r="F1456" s="38"/>
      <c r="G1456" s="38"/>
      <c r="H1456" s="2"/>
      <c r="I1456" s="38"/>
      <c r="J1456" s="39"/>
      <c r="K1456" s="2"/>
      <c r="L1456" s="2"/>
      <c r="M1456" s="38"/>
      <c r="N1456" s="38"/>
      <c r="O1456" s="10"/>
      <c r="P1456" s="2"/>
    </row>
    <row r="1457" spans="1:16" s="37" customFormat="1" ht="12.75" x14ac:dyDescent="0.2">
      <c r="A1457" s="2"/>
      <c r="B1457" s="2"/>
      <c r="C1457" s="2"/>
      <c r="D1457" s="2"/>
      <c r="E1457" s="38"/>
      <c r="F1457" s="38"/>
      <c r="G1457" s="38"/>
      <c r="H1457" s="2"/>
      <c r="I1457" s="38"/>
      <c r="J1457" s="39"/>
      <c r="K1457" s="2"/>
      <c r="L1457" s="2"/>
      <c r="M1457" s="38"/>
      <c r="N1457" s="38"/>
      <c r="O1457" s="10"/>
      <c r="P1457" s="2"/>
    </row>
    <row r="1458" spans="1:16" s="37" customFormat="1" ht="12.75" x14ac:dyDescent="0.2">
      <c r="A1458" s="2"/>
      <c r="B1458" s="2"/>
      <c r="C1458" s="2"/>
      <c r="D1458" s="2"/>
      <c r="E1458" s="38"/>
      <c r="F1458" s="38"/>
      <c r="G1458" s="38"/>
      <c r="H1458" s="2"/>
      <c r="I1458" s="38"/>
      <c r="J1458" s="39"/>
      <c r="K1458" s="2"/>
      <c r="L1458" s="2"/>
      <c r="M1458" s="38"/>
      <c r="N1458" s="38"/>
      <c r="O1458" s="10"/>
      <c r="P1458" s="2"/>
    </row>
    <row r="1459" spans="1:16" s="37" customFormat="1" ht="12.75" x14ac:dyDescent="0.2">
      <c r="A1459" s="2"/>
      <c r="B1459" s="2"/>
      <c r="C1459" s="2"/>
      <c r="D1459" s="2"/>
      <c r="E1459" s="38"/>
      <c r="F1459" s="38"/>
      <c r="G1459" s="38"/>
      <c r="H1459" s="2"/>
      <c r="I1459" s="38"/>
      <c r="J1459" s="39"/>
      <c r="K1459" s="2"/>
      <c r="L1459" s="2"/>
      <c r="M1459" s="38"/>
      <c r="N1459" s="38"/>
      <c r="O1459" s="10"/>
      <c r="P1459" s="2"/>
    </row>
    <row r="1460" spans="1:16" s="37" customFormat="1" ht="12.75" x14ac:dyDescent="0.2">
      <c r="A1460" s="2"/>
      <c r="B1460" s="2"/>
      <c r="C1460" s="2"/>
      <c r="D1460" s="2"/>
      <c r="E1460" s="38"/>
      <c r="F1460" s="38"/>
      <c r="G1460" s="38"/>
      <c r="H1460" s="2"/>
      <c r="I1460" s="38"/>
      <c r="J1460" s="39"/>
      <c r="K1460" s="2"/>
      <c r="L1460" s="2"/>
      <c r="M1460" s="38"/>
      <c r="N1460" s="38"/>
      <c r="O1460" s="10"/>
      <c r="P1460" s="2"/>
    </row>
    <row r="1461" spans="1:16" s="37" customFormat="1" ht="12.75" x14ac:dyDescent="0.2">
      <c r="A1461" s="2"/>
      <c r="B1461" s="2"/>
      <c r="C1461" s="2"/>
      <c r="D1461" s="2"/>
      <c r="E1461" s="38"/>
      <c r="F1461" s="38"/>
      <c r="G1461" s="38"/>
      <c r="H1461" s="2"/>
      <c r="I1461" s="38"/>
      <c r="J1461" s="39"/>
      <c r="K1461" s="2"/>
      <c r="L1461" s="2"/>
      <c r="M1461" s="38"/>
      <c r="N1461" s="38"/>
      <c r="O1461" s="10"/>
      <c r="P1461" s="2"/>
    </row>
    <row r="1462" spans="1:16" s="37" customFormat="1" ht="12.75" x14ac:dyDescent="0.2">
      <c r="A1462" s="2"/>
      <c r="B1462" s="2"/>
      <c r="C1462" s="2"/>
      <c r="D1462" s="2"/>
      <c r="E1462" s="38"/>
      <c r="F1462" s="38"/>
      <c r="G1462" s="38"/>
      <c r="H1462" s="2"/>
      <c r="I1462" s="38"/>
      <c r="J1462" s="39"/>
      <c r="K1462" s="2"/>
      <c r="L1462" s="2"/>
      <c r="M1462" s="38"/>
      <c r="N1462" s="38"/>
      <c r="O1462" s="10"/>
      <c r="P1462" s="2"/>
    </row>
    <row r="1463" spans="1:16" s="37" customFormat="1" ht="12.75" x14ac:dyDescent="0.2">
      <c r="A1463" s="2"/>
      <c r="B1463" s="2"/>
      <c r="C1463" s="2"/>
      <c r="D1463" s="2"/>
      <c r="E1463" s="38"/>
      <c r="F1463" s="38"/>
      <c r="G1463" s="38"/>
      <c r="H1463" s="2"/>
      <c r="I1463" s="38"/>
      <c r="J1463" s="39"/>
      <c r="K1463" s="2"/>
      <c r="L1463" s="2"/>
      <c r="M1463" s="38"/>
      <c r="N1463" s="38"/>
      <c r="O1463" s="10"/>
      <c r="P1463" s="2"/>
    </row>
    <row r="1464" spans="1:16" s="37" customFormat="1" ht="12.75" x14ac:dyDescent="0.2">
      <c r="A1464" s="2"/>
      <c r="B1464" s="2"/>
      <c r="C1464" s="2"/>
      <c r="D1464" s="2"/>
      <c r="E1464" s="38"/>
      <c r="F1464" s="38"/>
      <c r="G1464" s="38"/>
      <c r="H1464" s="2"/>
      <c r="I1464" s="38"/>
      <c r="J1464" s="39"/>
      <c r="K1464" s="2"/>
      <c r="L1464" s="2"/>
      <c r="M1464" s="38"/>
      <c r="N1464" s="38"/>
      <c r="O1464" s="10"/>
      <c r="P1464" s="2"/>
    </row>
    <row r="1465" spans="1:16" s="37" customFormat="1" ht="12.75" x14ac:dyDescent="0.2">
      <c r="A1465" s="2"/>
      <c r="B1465" s="2"/>
      <c r="C1465" s="2"/>
      <c r="D1465" s="2"/>
      <c r="E1465" s="38"/>
      <c r="F1465" s="38"/>
      <c r="G1465" s="38"/>
      <c r="H1465" s="2"/>
      <c r="I1465" s="38"/>
      <c r="J1465" s="39"/>
      <c r="K1465" s="2"/>
      <c r="L1465" s="2"/>
      <c r="M1465" s="38"/>
      <c r="N1465" s="38"/>
      <c r="O1465" s="10"/>
      <c r="P1465" s="2"/>
    </row>
    <row r="1466" spans="1:16" s="37" customFormat="1" ht="12.75" x14ac:dyDescent="0.2">
      <c r="A1466" s="2"/>
      <c r="B1466" s="2"/>
      <c r="C1466" s="2"/>
      <c r="D1466" s="2"/>
      <c r="E1466" s="38"/>
      <c r="F1466" s="38"/>
      <c r="G1466" s="38"/>
      <c r="H1466" s="2"/>
      <c r="I1466" s="38"/>
      <c r="J1466" s="39"/>
      <c r="K1466" s="2"/>
      <c r="L1466" s="2"/>
      <c r="M1466" s="38"/>
      <c r="N1466" s="38"/>
      <c r="O1466" s="10"/>
      <c r="P1466" s="2"/>
    </row>
    <row r="1467" spans="1:16" s="37" customFormat="1" ht="12.75" x14ac:dyDescent="0.2">
      <c r="A1467" s="2"/>
      <c r="B1467" s="2"/>
      <c r="C1467" s="2"/>
      <c r="D1467" s="2"/>
      <c r="E1467" s="38"/>
      <c r="F1467" s="38"/>
      <c r="G1467" s="38"/>
      <c r="H1467" s="2"/>
      <c r="I1467" s="38"/>
      <c r="J1467" s="39"/>
      <c r="K1467" s="2"/>
      <c r="L1467" s="2"/>
      <c r="M1467" s="38"/>
      <c r="N1467" s="38"/>
      <c r="O1467" s="10"/>
      <c r="P1467" s="2"/>
    </row>
    <row r="1468" spans="1:16" s="37" customFormat="1" ht="12.75" x14ac:dyDescent="0.2">
      <c r="A1468" s="2"/>
      <c r="B1468" s="2"/>
      <c r="C1468" s="2"/>
      <c r="D1468" s="2"/>
      <c r="E1468" s="38"/>
      <c r="F1468" s="38"/>
      <c r="G1468" s="38"/>
      <c r="H1468" s="2"/>
      <c r="I1468" s="38"/>
      <c r="J1468" s="39"/>
      <c r="K1468" s="2"/>
      <c r="L1468" s="2"/>
      <c r="M1468" s="38"/>
      <c r="N1468" s="38"/>
      <c r="O1468" s="10"/>
      <c r="P1468" s="2"/>
    </row>
    <row r="1469" spans="1:16" s="37" customFormat="1" ht="12.75" x14ac:dyDescent="0.2">
      <c r="A1469" s="2"/>
      <c r="B1469" s="2"/>
      <c r="C1469" s="2"/>
      <c r="D1469" s="2"/>
      <c r="E1469" s="38"/>
      <c r="F1469" s="38"/>
      <c r="G1469" s="38"/>
      <c r="H1469" s="2"/>
      <c r="I1469" s="38"/>
      <c r="J1469" s="39"/>
      <c r="K1469" s="2"/>
      <c r="L1469" s="2"/>
      <c r="M1469" s="38"/>
      <c r="N1469" s="38"/>
      <c r="O1469" s="10"/>
      <c r="P1469" s="2"/>
    </row>
    <row r="1470" spans="1:16" s="37" customFormat="1" ht="12.75" x14ac:dyDescent="0.2">
      <c r="A1470" s="2"/>
      <c r="B1470" s="2"/>
      <c r="C1470" s="2"/>
      <c r="D1470" s="2"/>
      <c r="E1470" s="38"/>
      <c r="F1470" s="38"/>
      <c r="G1470" s="38"/>
      <c r="H1470" s="2"/>
      <c r="I1470" s="38"/>
      <c r="J1470" s="39"/>
      <c r="K1470" s="2"/>
      <c r="L1470" s="2"/>
      <c r="M1470" s="38"/>
      <c r="N1470" s="38"/>
      <c r="O1470" s="10"/>
      <c r="P1470" s="2"/>
    </row>
    <row r="1471" spans="1:16" s="37" customFormat="1" ht="12.75" x14ac:dyDescent="0.2">
      <c r="A1471" s="2"/>
      <c r="B1471" s="2"/>
      <c r="C1471" s="2"/>
      <c r="D1471" s="2"/>
      <c r="E1471" s="38"/>
      <c r="F1471" s="38"/>
      <c r="G1471" s="38"/>
      <c r="H1471" s="2"/>
      <c r="I1471" s="38"/>
      <c r="J1471" s="39"/>
      <c r="K1471" s="2"/>
      <c r="L1471" s="2"/>
      <c r="M1471" s="38"/>
      <c r="N1471" s="38"/>
      <c r="O1471" s="10"/>
      <c r="P1471" s="2"/>
    </row>
    <row r="1472" spans="1:16" s="37" customFormat="1" ht="12.75" x14ac:dyDescent="0.2">
      <c r="A1472" s="2"/>
      <c r="B1472" s="2"/>
      <c r="C1472" s="2"/>
      <c r="D1472" s="2"/>
      <c r="E1472" s="38"/>
      <c r="F1472" s="38"/>
      <c r="G1472" s="38"/>
      <c r="H1472" s="2"/>
      <c r="I1472" s="38"/>
      <c r="J1472" s="39"/>
      <c r="K1472" s="2"/>
      <c r="L1472" s="2"/>
      <c r="M1472" s="38"/>
      <c r="N1472" s="38"/>
      <c r="O1472" s="10"/>
      <c r="P1472" s="2"/>
    </row>
    <row r="1473" spans="1:16" s="37" customFormat="1" ht="12.75" x14ac:dyDescent="0.2">
      <c r="A1473" s="2"/>
      <c r="B1473" s="2"/>
      <c r="C1473" s="2"/>
      <c r="D1473" s="2"/>
      <c r="E1473" s="38"/>
      <c r="F1473" s="38"/>
      <c r="G1473" s="38"/>
      <c r="H1473" s="2"/>
      <c r="I1473" s="38"/>
      <c r="J1473" s="39"/>
      <c r="K1473" s="2"/>
      <c r="L1473" s="2"/>
      <c r="M1473" s="38"/>
      <c r="N1473" s="38"/>
      <c r="O1473" s="10"/>
      <c r="P1473" s="2"/>
    </row>
    <row r="1474" spans="1:16" s="37" customFormat="1" ht="12.75" x14ac:dyDescent="0.2">
      <c r="A1474" s="2"/>
      <c r="B1474" s="2"/>
      <c r="C1474" s="2"/>
      <c r="D1474" s="2"/>
      <c r="E1474" s="38"/>
      <c r="F1474" s="38"/>
      <c r="G1474" s="38"/>
      <c r="H1474" s="2"/>
      <c r="I1474" s="38"/>
      <c r="J1474" s="39"/>
      <c r="K1474" s="2"/>
      <c r="L1474" s="2"/>
      <c r="M1474" s="38"/>
      <c r="N1474" s="38"/>
      <c r="O1474" s="10"/>
      <c r="P1474" s="2"/>
    </row>
    <row r="1475" spans="1:16" s="37" customFormat="1" ht="12.75" x14ac:dyDescent="0.2">
      <c r="A1475" s="2"/>
      <c r="B1475" s="2"/>
      <c r="C1475" s="2"/>
      <c r="D1475" s="2"/>
      <c r="E1475" s="38"/>
      <c r="F1475" s="38"/>
      <c r="G1475" s="38"/>
      <c r="H1475" s="2"/>
      <c r="I1475" s="38"/>
      <c r="J1475" s="39"/>
      <c r="K1475" s="2"/>
      <c r="L1475" s="2"/>
      <c r="M1475" s="38"/>
      <c r="N1475" s="38"/>
      <c r="O1475" s="10"/>
      <c r="P1475" s="2"/>
    </row>
    <row r="1476" spans="1:16" s="37" customFormat="1" ht="12.75" x14ac:dyDescent="0.2">
      <c r="A1476" s="2"/>
      <c r="B1476" s="2"/>
      <c r="C1476" s="2"/>
      <c r="D1476" s="2"/>
      <c r="E1476" s="38"/>
      <c r="F1476" s="38"/>
      <c r="G1476" s="38"/>
      <c r="H1476" s="2"/>
      <c r="I1476" s="38"/>
      <c r="J1476" s="39"/>
      <c r="K1476" s="2"/>
      <c r="L1476" s="2"/>
      <c r="M1476" s="38"/>
      <c r="N1476" s="38"/>
      <c r="O1476" s="10"/>
      <c r="P1476" s="2"/>
    </row>
    <row r="1477" spans="1:16" s="37" customFormat="1" ht="12.75" x14ac:dyDescent="0.2">
      <c r="A1477" s="2"/>
      <c r="B1477" s="2"/>
      <c r="C1477" s="2"/>
      <c r="D1477" s="2"/>
      <c r="E1477" s="38"/>
      <c r="F1477" s="38"/>
      <c r="G1477" s="38"/>
      <c r="H1477" s="2"/>
      <c r="I1477" s="38"/>
      <c r="J1477" s="39"/>
      <c r="K1477" s="2"/>
      <c r="L1477" s="2"/>
      <c r="M1477" s="38"/>
      <c r="N1477" s="38"/>
      <c r="O1477" s="10"/>
      <c r="P1477" s="2"/>
    </row>
    <row r="1478" spans="1:16" s="37" customFormat="1" ht="12.75" x14ac:dyDescent="0.2">
      <c r="A1478" s="2"/>
      <c r="B1478" s="2"/>
      <c r="C1478" s="2"/>
      <c r="D1478" s="2"/>
      <c r="E1478" s="38"/>
      <c r="F1478" s="38"/>
      <c r="G1478" s="38"/>
      <c r="H1478" s="2"/>
      <c r="I1478" s="38"/>
      <c r="J1478" s="39"/>
      <c r="K1478" s="2"/>
      <c r="L1478" s="2"/>
      <c r="M1478" s="38"/>
      <c r="N1478" s="38"/>
      <c r="O1478" s="10"/>
      <c r="P1478" s="2"/>
    </row>
    <row r="1479" spans="1:16" s="37" customFormat="1" ht="12.75" x14ac:dyDescent="0.2">
      <c r="A1479" s="2"/>
      <c r="B1479" s="2"/>
      <c r="C1479" s="2"/>
      <c r="D1479" s="2"/>
      <c r="E1479" s="38"/>
      <c r="F1479" s="38"/>
      <c r="G1479" s="38"/>
      <c r="H1479" s="2"/>
      <c r="I1479" s="38"/>
      <c r="J1479" s="39"/>
      <c r="K1479" s="2"/>
      <c r="L1479" s="2"/>
      <c r="M1479" s="38"/>
      <c r="N1479" s="38"/>
      <c r="O1479" s="10"/>
      <c r="P1479" s="2"/>
    </row>
    <row r="1480" spans="1:16" s="37" customFormat="1" ht="12.75" x14ac:dyDescent="0.2">
      <c r="A1480" s="2"/>
      <c r="B1480" s="2"/>
      <c r="C1480" s="2"/>
      <c r="D1480" s="2"/>
      <c r="E1480" s="38"/>
      <c r="F1480" s="38"/>
      <c r="G1480" s="38"/>
      <c r="H1480" s="2"/>
      <c r="I1480" s="38"/>
      <c r="J1480" s="39"/>
      <c r="K1480" s="2"/>
      <c r="L1480" s="2"/>
      <c r="M1480" s="38"/>
      <c r="N1480" s="38"/>
      <c r="O1480" s="10"/>
      <c r="P1480" s="2"/>
    </row>
    <row r="1481" spans="1:16" s="37" customFormat="1" ht="12.75" x14ac:dyDescent="0.2">
      <c r="A1481" s="2"/>
      <c r="B1481" s="2"/>
      <c r="C1481" s="2"/>
      <c r="D1481" s="2"/>
      <c r="E1481" s="38"/>
      <c r="F1481" s="38"/>
      <c r="G1481" s="38"/>
      <c r="H1481" s="2"/>
      <c r="I1481" s="38"/>
      <c r="J1481" s="39"/>
      <c r="K1481" s="2"/>
      <c r="L1481" s="2"/>
      <c r="M1481" s="38"/>
      <c r="N1481" s="38"/>
      <c r="O1481" s="10"/>
      <c r="P1481" s="2"/>
    </row>
    <row r="1482" spans="1:16" s="37" customFormat="1" ht="12.75" x14ac:dyDescent="0.2">
      <c r="A1482" s="2"/>
      <c r="B1482" s="2"/>
      <c r="C1482" s="2"/>
      <c r="D1482" s="2"/>
      <c r="E1482" s="38"/>
      <c r="F1482" s="38"/>
      <c r="G1482" s="38"/>
      <c r="H1482" s="2"/>
      <c r="I1482" s="38"/>
      <c r="J1482" s="39"/>
      <c r="K1482" s="2"/>
      <c r="L1482" s="2"/>
      <c r="M1482" s="38"/>
      <c r="N1482" s="38"/>
      <c r="O1482" s="10"/>
      <c r="P1482" s="2"/>
    </row>
    <row r="1483" spans="1:16" s="37" customFormat="1" ht="12.75" x14ac:dyDescent="0.2">
      <c r="A1483" s="2"/>
      <c r="B1483" s="2"/>
      <c r="C1483" s="2"/>
      <c r="D1483" s="2"/>
      <c r="E1483" s="38"/>
      <c r="F1483" s="38"/>
      <c r="G1483" s="38"/>
      <c r="H1483" s="2"/>
      <c r="I1483" s="38"/>
      <c r="J1483" s="39"/>
      <c r="K1483" s="2"/>
      <c r="L1483" s="2"/>
      <c r="M1483" s="38"/>
      <c r="N1483" s="38"/>
      <c r="O1483" s="10"/>
      <c r="P1483" s="2"/>
    </row>
    <row r="1484" spans="1:16" s="37" customFormat="1" ht="12.75" x14ac:dyDescent="0.2">
      <c r="A1484" s="2"/>
      <c r="B1484" s="2"/>
      <c r="C1484" s="2"/>
      <c r="D1484" s="2"/>
      <c r="E1484" s="38"/>
      <c r="F1484" s="38"/>
      <c r="G1484" s="38"/>
      <c r="H1484" s="2"/>
      <c r="I1484" s="38"/>
      <c r="J1484" s="39"/>
      <c r="K1484" s="2"/>
      <c r="L1484" s="2"/>
      <c r="M1484" s="38"/>
      <c r="N1484" s="38"/>
      <c r="O1484" s="10"/>
      <c r="P1484" s="2"/>
    </row>
    <row r="1485" spans="1:16" s="37" customFormat="1" ht="12.75" x14ac:dyDescent="0.2">
      <c r="A1485" s="2"/>
      <c r="B1485" s="2"/>
      <c r="C1485" s="2"/>
      <c r="D1485" s="2"/>
      <c r="E1485" s="38"/>
      <c r="F1485" s="38"/>
      <c r="G1485" s="38"/>
      <c r="H1485" s="2"/>
      <c r="I1485" s="38"/>
      <c r="J1485" s="39"/>
      <c r="K1485" s="2"/>
      <c r="L1485" s="2"/>
      <c r="M1485" s="38"/>
      <c r="N1485" s="38"/>
      <c r="O1485" s="10"/>
      <c r="P1485" s="2"/>
    </row>
    <row r="1486" spans="1:16" s="37" customFormat="1" ht="12.75" x14ac:dyDescent="0.2">
      <c r="A1486" s="2"/>
      <c r="B1486" s="2"/>
      <c r="C1486" s="2"/>
      <c r="D1486" s="2"/>
      <c r="E1486" s="38"/>
      <c r="F1486" s="38"/>
      <c r="G1486" s="38"/>
      <c r="H1486" s="2"/>
      <c r="I1486" s="38"/>
      <c r="J1486" s="39"/>
      <c r="K1486" s="2"/>
      <c r="L1486" s="2"/>
      <c r="M1486" s="38"/>
      <c r="N1486" s="38"/>
      <c r="O1486" s="10"/>
      <c r="P1486" s="2"/>
    </row>
    <row r="1487" spans="1:16" s="37" customFormat="1" ht="12.75" x14ac:dyDescent="0.2">
      <c r="A1487" s="2"/>
      <c r="B1487" s="2"/>
      <c r="C1487" s="2"/>
      <c r="D1487" s="2"/>
      <c r="E1487" s="38"/>
      <c r="F1487" s="38"/>
      <c r="G1487" s="38"/>
      <c r="H1487" s="2"/>
      <c r="I1487" s="38"/>
      <c r="J1487" s="39"/>
      <c r="K1487" s="2"/>
      <c r="L1487" s="2"/>
      <c r="M1487" s="38"/>
      <c r="N1487" s="38"/>
      <c r="O1487" s="10"/>
      <c r="P1487" s="2"/>
    </row>
    <row r="1488" spans="1:16" s="37" customFormat="1" ht="12.75" x14ac:dyDescent="0.2">
      <c r="A1488" s="2"/>
      <c r="B1488" s="2"/>
      <c r="C1488" s="2"/>
      <c r="D1488" s="2"/>
      <c r="E1488" s="38"/>
      <c r="F1488" s="38"/>
      <c r="G1488" s="38"/>
      <c r="H1488" s="2"/>
      <c r="I1488" s="38"/>
      <c r="J1488" s="39"/>
      <c r="K1488" s="2"/>
      <c r="L1488" s="2"/>
      <c r="M1488" s="38"/>
      <c r="N1488" s="38"/>
      <c r="O1488" s="10"/>
      <c r="P1488" s="2"/>
    </row>
    <row r="1489" spans="1:16" s="37" customFormat="1" ht="12.75" x14ac:dyDescent="0.2">
      <c r="A1489" s="2"/>
      <c r="B1489" s="2"/>
      <c r="C1489" s="2"/>
      <c r="D1489" s="2"/>
      <c r="E1489" s="38"/>
      <c r="F1489" s="38"/>
      <c r="G1489" s="38"/>
      <c r="H1489" s="2"/>
      <c r="I1489" s="38"/>
      <c r="J1489" s="39"/>
      <c r="K1489" s="2"/>
      <c r="L1489" s="2"/>
      <c r="M1489" s="38"/>
      <c r="N1489" s="38"/>
      <c r="O1489" s="10"/>
      <c r="P1489" s="2"/>
    </row>
    <row r="1490" spans="1:16" s="37" customFormat="1" ht="12.75" x14ac:dyDescent="0.2">
      <c r="A1490" s="2"/>
      <c r="B1490" s="2"/>
      <c r="C1490" s="2"/>
      <c r="D1490" s="2"/>
      <c r="E1490" s="38"/>
      <c r="F1490" s="38"/>
      <c r="G1490" s="38"/>
      <c r="H1490" s="2"/>
      <c r="I1490" s="38"/>
      <c r="J1490" s="39"/>
      <c r="K1490" s="2"/>
      <c r="L1490" s="2"/>
      <c r="M1490" s="38"/>
      <c r="N1490" s="38"/>
      <c r="O1490" s="10"/>
      <c r="P1490" s="2"/>
    </row>
    <row r="1491" spans="1:16" s="37" customFormat="1" ht="12.75" x14ac:dyDescent="0.2">
      <c r="A1491" s="2"/>
      <c r="B1491" s="2"/>
      <c r="C1491" s="2"/>
      <c r="D1491" s="2"/>
      <c r="E1491" s="38"/>
      <c r="F1491" s="38"/>
      <c r="G1491" s="38"/>
      <c r="H1491" s="2"/>
      <c r="I1491" s="38"/>
      <c r="J1491" s="39"/>
      <c r="K1491" s="2"/>
      <c r="L1491" s="2"/>
      <c r="M1491" s="38"/>
      <c r="N1491" s="38"/>
      <c r="O1491" s="10"/>
      <c r="P1491" s="2"/>
    </row>
    <row r="1492" spans="1:16" s="37" customFormat="1" ht="12.75" x14ac:dyDescent="0.2">
      <c r="A1492" s="2"/>
      <c r="B1492" s="2"/>
      <c r="C1492" s="2"/>
      <c r="D1492" s="2"/>
      <c r="E1492" s="38"/>
      <c r="F1492" s="38"/>
      <c r="G1492" s="38"/>
      <c r="H1492" s="2"/>
      <c r="I1492" s="38"/>
      <c r="J1492" s="39"/>
      <c r="K1492" s="2"/>
      <c r="L1492" s="2"/>
      <c r="M1492" s="38"/>
      <c r="N1492" s="38"/>
      <c r="O1492" s="10"/>
      <c r="P1492" s="2"/>
    </row>
    <row r="1493" spans="1:16" s="37" customFormat="1" ht="12.75" x14ac:dyDescent="0.2">
      <c r="A1493" s="2"/>
      <c r="B1493" s="2"/>
      <c r="C1493" s="2"/>
      <c r="D1493" s="2"/>
      <c r="E1493" s="38"/>
      <c r="F1493" s="38"/>
      <c r="G1493" s="38"/>
      <c r="H1493" s="2"/>
      <c r="I1493" s="38"/>
      <c r="J1493" s="39"/>
      <c r="K1493" s="2"/>
      <c r="L1493" s="2"/>
      <c r="M1493" s="38"/>
      <c r="N1493" s="38"/>
      <c r="O1493" s="10"/>
      <c r="P1493" s="2"/>
    </row>
    <row r="1494" spans="1:16" s="37" customFormat="1" ht="12.75" x14ac:dyDescent="0.2">
      <c r="A1494" s="2"/>
      <c r="B1494" s="2"/>
      <c r="C1494" s="2"/>
      <c r="D1494" s="2"/>
      <c r="E1494" s="38"/>
      <c r="F1494" s="38"/>
      <c r="G1494" s="38"/>
      <c r="H1494" s="2"/>
      <c r="I1494" s="38"/>
      <c r="J1494" s="39"/>
      <c r="K1494" s="2"/>
      <c r="L1494" s="2"/>
      <c r="M1494" s="38"/>
      <c r="N1494" s="38"/>
      <c r="O1494" s="10"/>
      <c r="P1494" s="2"/>
    </row>
    <row r="1495" spans="1:16" s="37" customFormat="1" ht="12.75" x14ac:dyDescent="0.2">
      <c r="A1495" s="2"/>
      <c r="B1495" s="2"/>
      <c r="C1495" s="2"/>
      <c r="D1495" s="2"/>
      <c r="E1495" s="38"/>
      <c r="F1495" s="38"/>
      <c r="G1495" s="38"/>
      <c r="H1495" s="2"/>
      <c r="I1495" s="38"/>
      <c r="J1495" s="39"/>
      <c r="K1495" s="2"/>
      <c r="L1495" s="2"/>
      <c r="M1495" s="38"/>
      <c r="N1495" s="38"/>
      <c r="O1495" s="10"/>
      <c r="P1495" s="2"/>
    </row>
    <row r="1496" spans="1:16" s="37" customFormat="1" ht="12.75" x14ac:dyDescent="0.2">
      <c r="A1496" s="2"/>
      <c r="B1496" s="2"/>
      <c r="C1496" s="2"/>
      <c r="D1496" s="2"/>
      <c r="E1496" s="38"/>
      <c r="F1496" s="38"/>
      <c r="G1496" s="38"/>
      <c r="H1496" s="2"/>
      <c r="I1496" s="38"/>
      <c r="J1496" s="39"/>
      <c r="K1496" s="2"/>
      <c r="L1496" s="2"/>
      <c r="M1496" s="38"/>
      <c r="N1496" s="38"/>
      <c r="O1496" s="10"/>
      <c r="P1496" s="2"/>
    </row>
    <row r="1497" spans="1:16" s="37" customFormat="1" ht="12.75" x14ac:dyDescent="0.2">
      <c r="A1497" s="2"/>
      <c r="B1497" s="2"/>
      <c r="C1497" s="2"/>
      <c r="D1497" s="2"/>
      <c r="E1497" s="38"/>
      <c r="F1497" s="38"/>
      <c r="G1497" s="38"/>
      <c r="H1497" s="2"/>
      <c r="I1497" s="38"/>
      <c r="J1497" s="39"/>
      <c r="K1497" s="2"/>
      <c r="L1497" s="2"/>
      <c r="M1497" s="38"/>
      <c r="N1497" s="38"/>
      <c r="O1497" s="10"/>
      <c r="P1497" s="2"/>
    </row>
    <row r="1498" spans="1:16" s="37" customFormat="1" ht="12.75" x14ac:dyDescent="0.2">
      <c r="A1498" s="2"/>
      <c r="B1498" s="2"/>
      <c r="C1498" s="2"/>
      <c r="D1498" s="2"/>
      <c r="E1498" s="38"/>
      <c r="F1498" s="38"/>
      <c r="G1498" s="38"/>
      <c r="H1498" s="2"/>
      <c r="I1498" s="38"/>
      <c r="J1498" s="39"/>
      <c r="K1498" s="2"/>
      <c r="L1498" s="2"/>
      <c r="M1498" s="38"/>
      <c r="N1498" s="38"/>
      <c r="O1498" s="10"/>
      <c r="P1498" s="2"/>
    </row>
    <row r="1499" spans="1:16" s="37" customFormat="1" ht="12.75" x14ac:dyDescent="0.2">
      <c r="A1499" s="2"/>
      <c r="B1499" s="2"/>
      <c r="C1499" s="2"/>
      <c r="D1499" s="2"/>
      <c r="E1499" s="38"/>
      <c r="F1499" s="38"/>
      <c r="G1499" s="38"/>
      <c r="H1499" s="2"/>
      <c r="I1499" s="38"/>
      <c r="J1499" s="39"/>
      <c r="K1499" s="2"/>
      <c r="L1499" s="2"/>
      <c r="M1499" s="38"/>
      <c r="N1499" s="38"/>
      <c r="O1499" s="10"/>
      <c r="P1499" s="2"/>
    </row>
    <row r="1500" spans="1:16" s="37" customFormat="1" ht="12.75" x14ac:dyDescent="0.2">
      <c r="A1500" s="2"/>
      <c r="B1500" s="2"/>
      <c r="C1500" s="2"/>
      <c r="D1500" s="2"/>
      <c r="E1500" s="38"/>
      <c r="F1500" s="38"/>
      <c r="G1500" s="38"/>
      <c r="H1500" s="2"/>
      <c r="I1500" s="38"/>
      <c r="J1500" s="39"/>
      <c r="K1500" s="2"/>
      <c r="L1500" s="2"/>
      <c r="M1500" s="38"/>
      <c r="N1500" s="38"/>
      <c r="O1500" s="10"/>
      <c r="P1500" s="2"/>
    </row>
    <row r="1501" spans="1:16" s="37" customFormat="1" ht="12.75" x14ac:dyDescent="0.2">
      <c r="A1501" s="2"/>
      <c r="B1501" s="2"/>
      <c r="C1501" s="2"/>
      <c r="D1501" s="2"/>
      <c r="E1501" s="38"/>
      <c r="F1501" s="38"/>
      <c r="G1501" s="38"/>
      <c r="H1501" s="2"/>
      <c r="I1501" s="38"/>
      <c r="J1501" s="39"/>
      <c r="K1501" s="2"/>
      <c r="L1501" s="2"/>
      <c r="M1501" s="38"/>
      <c r="N1501" s="38"/>
      <c r="O1501" s="10"/>
      <c r="P1501" s="2"/>
    </row>
    <row r="1502" spans="1:16" s="37" customFormat="1" ht="12.75" x14ac:dyDescent="0.2">
      <c r="A1502" s="2"/>
      <c r="B1502" s="2"/>
      <c r="C1502" s="2"/>
      <c r="D1502" s="2"/>
      <c r="E1502" s="38"/>
      <c r="F1502" s="38"/>
      <c r="G1502" s="38"/>
      <c r="H1502" s="2"/>
      <c r="I1502" s="38"/>
      <c r="J1502" s="39"/>
      <c r="K1502" s="2"/>
      <c r="L1502" s="2"/>
      <c r="M1502" s="38"/>
      <c r="N1502" s="38"/>
      <c r="O1502" s="10"/>
      <c r="P1502" s="2"/>
    </row>
    <row r="1503" spans="1:16" s="37" customFormat="1" ht="12.75" x14ac:dyDescent="0.2">
      <c r="A1503" s="2"/>
      <c r="B1503" s="2"/>
      <c r="C1503" s="2"/>
      <c r="D1503" s="2"/>
      <c r="E1503" s="38"/>
      <c r="F1503" s="38"/>
      <c r="G1503" s="38"/>
      <c r="H1503" s="2"/>
      <c r="I1503" s="38"/>
      <c r="J1503" s="39"/>
      <c r="K1503" s="2"/>
      <c r="L1503" s="2"/>
      <c r="M1503" s="38"/>
      <c r="N1503" s="38"/>
      <c r="O1503" s="10"/>
      <c r="P1503" s="2"/>
    </row>
    <row r="1504" spans="1:16" s="37" customFormat="1" ht="12.75" x14ac:dyDescent="0.2">
      <c r="A1504" s="2"/>
      <c r="B1504" s="2"/>
      <c r="C1504" s="2"/>
      <c r="D1504" s="2"/>
      <c r="E1504" s="38"/>
      <c r="F1504" s="38"/>
      <c r="G1504" s="38"/>
      <c r="H1504" s="2"/>
      <c r="I1504" s="38"/>
      <c r="J1504" s="39"/>
      <c r="K1504" s="2"/>
      <c r="L1504" s="2"/>
      <c r="M1504" s="38"/>
      <c r="N1504" s="38"/>
      <c r="O1504" s="10"/>
      <c r="P1504" s="2"/>
    </row>
    <row r="1505" spans="1:16" s="37" customFormat="1" ht="12.75" x14ac:dyDescent="0.2">
      <c r="A1505" s="2"/>
      <c r="B1505" s="2"/>
      <c r="C1505" s="2"/>
      <c r="D1505" s="2"/>
      <c r="E1505" s="38"/>
      <c r="F1505" s="38"/>
      <c r="G1505" s="38"/>
      <c r="H1505" s="2"/>
      <c r="I1505" s="38"/>
      <c r="J1505" s="39"/>
      <c r="K1505" s="2"/>
      <c r="L1505" s="2"/>
      <c r="M1505" s="38"/>
      <c r="N1505" s="38"/>
      <c r="O1505" s="10"/>
      <c r="P1505" s="2"/>
    </row>
    <row r="1506" spans="1:16" s="37" customFormat="1" ht="12.75" x14ac:dyDescent="0.2">
      <c r="A1506" s="2"/>
      <c r="B1506" s="2"/>
      <c r="C1506" s="2"/>
      <c r="D1506" s="2"/>
      <c r="E1506" s="38"/>
      <c r="F1506" s="38"/>
      <c r="G1506" s="38"/>
      <c r="H1506" s="2"/>
      <c r="I1506" s="38"/>
      <c r="J1506" s="39"/>
      <c r="K1506" s="2"/>
      <c r="L1506" s="2"/>
      <c r="M1506" s="38"/>
      <c r="N1506" s="38"/>
      <c r="O1506" s="10"/>
      <c r="P1506" s="2"/>
    </row>
    <row r="1507" spans="1:16" s="37" customFormat="1" ht="12.75" x14ac:dyDescent="0.2">
      <c r="A1507" s="2"/>
      <c r="B1507" s="2"/>
      <c r="C1507" s="2"/>
      <c r="D1507" s="2"/>
      <c r="E1507" s="38"/>
      <c r="F1507" s="38"/>
      <c r="G1507" s="38"/>
      <c r="H1507" s="2"/>
      <c r="I1507" s="38"/>
      <c r="J1507" s="39"/>
      <c r="K1507" s="2"/>
      <c r="L1507" s="2"/>
      <c r="M1507" s="38"/>
      <c r="N1507" s="38"/>
      <c r="O1507" s="10"/>
      <c r="P1507" s="2"/>
    </row>
    <row r="1508" spans="1:16" s="37" customFormat="1" ht="12.75" x14ac:dyDescent="0.2">
      <c r="A1508" s="2"/>
      <c r="B1508" s="2"/>
      <c r="C1508" s="2"/>
      <c r="D1508" s="2"/>
      <c r="E1508" s="38"/>
      <c r="F1508" s="38"/>
      <c r="G1508" s="38"/>
      <c r="H1508" s="2"/>
      <c r="I1508" s="38"/>
      <c r="J1508" s="39"/>
      <c r="K1508" s="2"/>
      <c r="L1508" s="2"/>
      <c r="M1508" s="38"/>
      <c r="N1508" s="38"/>
      <c r="O1508" s="10"/>
      <c r="P1508" s="2"/>
    </row>
    <row r="1509" spans="1:16" s="37" customFormat="1" ht="12.75" x14ac:dyDescent="0.2">
      <c r="A1509" s="2"/>
      <c r="B1509" s="2"/>
      <c r="C1509" s="2"/>
      <c r="D1509" s="2"/>
      <c r="E1509" s="38"/>
      <c r="F1509" s="38"/>
      <c r="G1509" s="38"/>
      <c r="H1509" s="2"/>
      <c r="I1509" s="38"/>
      <c r="J1509" s="39"/>
      <c r="K1509" s="2"/>
      <c r="L1509" s="2"/>
      <c r="M1509" s="38"/>
      <c r="N1509" s="38"/>
      <c r="O1509" s="10"/>
      <c r="P1509" s="2"/>
    </row>
    <row r="1510" spans="1:16" s="37" customFormat="1" ht="12.75" x14ac:dyDescent="0.2">
      <c r="A1510" s="2"/>
      <c r="B1510" s="2"/>
      <c r="C1510" s="2"/>
      <c r="D1510" s="2"/>
      <c r="E1510" s="38"/>
      <c r="F1510" s="38"/>
      <c r="G1510" s="38"/>
      <c r="H1510" s="2"/>
      <c r="I1510" s="38"/>
      <c r="J1510" s="39"/>
      <c r="K1510" s="2"/>
      <c r="L1510" s="2"/>
      <c r="M1510" s="38"/>
      <c r="N1510" s="38"/>
      <c r="O1510" s="10"/>
      <c r="P1510" s="2"/>
    </row>
    <row r="1511" spans="1:16" s="37" customFormat="1" ht="12.75" x14ac:dyDescent="0.2">
      <c r="A1511" s="2"/>
      <c r="B1511" s="2"/>
      <c r="C1511" s="2"/>
      <c r="D1511" s="2"/>
      <c r="E1511" s="38"/>
      <c r="F1511" s="38"/>
      <c r="G1511" s="38"/>
      <c r="H1511" s="2"/>
      <c r="I1511" s="38"/>
      <c r="J1511" s="39"/>
      <c r="K1511" s="2"/>
      <c r="L1511" s="2"/>
      <c r="M1511" s="38"/>
      <c r="N1511" s="38"/>
      <c r="O1511" s="10"/>
      <c r="P1511" s="2"/>
    </row>
    <row r="1512" spans="1:16" s="37" customFormat="1" ht="12.75" x14ac:dyDescent="0.2">
      <c r="A1512" s="2"/>
      <c r="B1512" s="2"/>
      <c r="C1512" s="2"/>
      <c r="D1512" s="2"/>
      <c r="E1512" s="38"/>
      <c r="F1512" s="38"/>
      <c r="G1512" s="38"/>
      <c r="H1512" s="2"/>
      <c r="I1512" s="38"/>
      <c r="J1512" s="39"/>
      <c r="K1512" s="2"/>
      <c r="L1512" s="2"/>
      <c r="M1512" s="38"/>
      <c r="N1512" s="38"/>
      <c r="O1512" s="10"/>
      <c r="P1512" s="2"/>
    </row>
    <row r="1513" spans="1:16" s="37" customFormat="1" ht="12.75" x14ac:dyDescent="0.2">
      <c r="A1513" s="2"/>
      <c r="B1513" s="2"/>
      <c r="C1513" s="2"/>
      <c r="D1513" s="2"/>
      <c r="E1513" s="38"/>
      <c r="F1513" s="38"/>
      <c r="G1513" s="38"/>
      <c r="H1513" s="2"/>
      <c r="I1513" s="38"/>
      <c r="J1513" s="39"/>
      <c r="K1513" s="2"/>
      <c r="L1513" s="2"/>
      <c r="M1513" s="38"/>
      <c r="N1513" s="38"/>
      <c r="O1513" s="10"/>
      <c r="P1513" s="2"/>
    </row>
    <row r="1514" spans="1:16" s="37" customFormat="1" ht="12.75" x14ac:dyDescent="0.2">
      <c r="A1514" s="2"/>
      <c r="B1514" s="2"/>
      <c r="C1514" s="2"/>
      <c r="D1514" s="2"/>
      <c r="E1514" s="38"/>
      <c r="F1514" s="38"/>
      <c r="G1514" s="38"/>
      <c r="H1514" s="2"/>
      <c r="I1514" s="38"/>
      <c r="J1514" s="39"/>
      <c r="K1514" s="2"/>
      <c r="L1514" s="2"/>
      <c r="M1514" s="38"/>
      <c r="N1514" s="38"/>
      <c r="O1514" s="10"/>
      <c r="P1514" s="2"/>
    </row>
    <row r="1515" spans="1:16" s="37" customFormat="1" ht="12.75" x14ac:dyDescent="0.2">
      <c r="A1515" s="2"/>
      <c r="B1515" s="2"/>
      <c r="C1515" s="2"/>
      <c r="D1515" s="2"/>
      <c r="E1515" s="38"/>
      <c r="F1515" s="38"/>
      <c r="G1515" s="38"/>
      <c r="H1515" s="2"/>
      <c r="I1515" s="38"/>
      <c r="J1515" s="39"/>
      <c r="K1515" s="2"/>
      <c r="L1515" s="2"/>
      <c r="M1515" s="38"/>
      <c r="N1515" s="38"/>
      <c r="O1515" s="10"/>
      <c r="P1515" s="2"/>
    </row>
    <row r="1516" spans="1:16" s="37" customFormat="1" ht="12.75" x14ac:dyDescent="0.2">
      <c r="A1516" s="2"/>
      <c r="B1516" s="2"/>
      <c r="C1516" s="2"/>
      <c r="D1516" s="2"/>
      <c r="E1516" s="38"/>
      <c r="F1516" s="38"/>
      <c r="G1516" s="38"/>
      <c r="H1516" s="2"/>
      <c r="I1516" s="38"/>
      <c r="J1516" s="39"/>
      <c r="K1516" s="2"/>
      <c r="L1516" s="2"/>
      <c r="M1516" s="38"/>
      <c r="N1516" s="38"/>
      <c r="O1516" s="10"/>
      <c r="P1516" s="2"/>
    </row>
    <row r="1517" spans="1:16" s="37" customFormat="1" ht="12.75" x14ac:dyDescent="0.2">
      <c r="A1517" s="2"/>
      <c r="B1517" s="2"/>
      <c r="C1517" s="2"/>
      <c r="D1517" s="2"/>
      <c r="E1517" s="38"/>
      <c r="F1517" s="38"/>
      <c r="G1517" s="38"/>
      <c r="H1517" s="2"/>
      <c r="I1517" s="38"/>
      <c r="J1517" s="39"/>
      <c r="K1517" s="2"/>
      <c r="L1517" s="2"/>
      <c r="M1517" s="38"/>
      <c r="N1517" s="38"/>
      <c r="O1517" s="10"/>
      <c r="P1517" s="2"/>
    </row>
    <row r="1518" spans="1:16" s="37" customFormat="1" ht="12.75" x14ac:dyDescent="0.2">
      <c r="A1518" s="2"/>
      <c r="B1518" s="2"/>
      <c r="C1518" s="2"/>
      <c r="D1518" s="2"/>
      <c r="E1518" s="38"/>
      <c r="F1518" s="38"/>
      <c r="G1518" s="38"/>
      <c r="H1518" s="2"/>
      <c r="I1518" s="38"/>
      <c r="J1518" s="39"/>
      <c r="K1518" s="2"/>
      <c r="L1518" s="2"/>
      <c r="M1518" s="38"/>
      <c r="N1518" s="38"/>
      <c r="O1518" s="10"/>
      <c r="P1518" s="2"/>
    </row>
    <row r="1519" spans="1:16" s="37" customFormat="1" ht="12.75" x14ac:dyDescent="0.2">
      <c r="A1519" s="2"/>
      <c r="B1519" s="2"/>
      <c r="C1519" s="2"/>
      <c r="D1519" s="2"/>
      <c r="E1519" s="38"/>
      <c r="F1519" s="38"/>
      <c r="G1519" s="38"/>
      <c r="H1519" s="2"/>
      <c r="I1519" s="38"/>
      <c r="J1519" s="39"/>
      <c r="K1519" s="2"/>
      <c r="L1519" s="2"/>
      <c r="M1519" s="38"/>
      <c r="N1519" s="38"/>
      <c r="O1519" s="10"/>
      <c r="P1519" s="2"/>
    </row>
    <row r="1520" spans="1:16" s="37" customFormat="1" ht="12.75" x14ac:dyDescent="0.2">
      <c r="A1520" s="2"/>
      <c r="B1520" s="2"/>
      <c r="C1520" s="2"/>
      <c r="D1520" s="2"/>
      <c r="E1520" s="38"/>
      <c r="F1520" s="38"/>
      <c r="G1520" s="38"/>
      <c r="H1520" s="2"/>
      <c r="I1520" s="38"/>
      <c r="J1520" s="39"/>
      <c r="K1520" s="2"/>
      <c r="L1520" s="2"/>
      <c r="M1520" s="38"/>
      <c r="N1520" s="38"/>
      <c r="O1520" s="10"/>
      <c r="P1520" s="2"/>
    </row>
    <row r="1521" spans="1:16" s="37" customFormat="1" ht="12.75" x14ac:dyDescent="0.2">
      <c r="A1521" s="2"/>
      <c r="B1521" s="2"/>
      <c r="C1521" s="2"/>
      <c r="D1521" s="2"/>
      <c r="E1521" s="38"/>
      <c r="F1521" s="38"/>
      <c r="G1521" s="38"/>
      <c r="H1521" s="2"/>
      <c r="I1521" s="38"/>
      <c r="J1521" s="39"/>
      <c r="K1521" s="2"/>
      <c r="L1521" s="2"/>
      <c r="M1521" s="38"/>
      <c r="N1521" s="38"/>
      <c r="O1521" s="10"/>
      <c r="P1521" s="2"/>
    </row>
    <row r="1522" spans="1:16" s="37" customFormat="1" ht="12.75" x14ac:dyDescent="0.2">
      <c r="A1522" s="2"/>
      <c r="B1522" s="2"/>
      <c r="C1522" s="2"/>
      <c r="D1522" s="2"/>
      <c r="E1522" s="38"/>
      <c r="F1522" s="38"/>
      <c r="G1522" s="38"/>
      <c r="H1522" s="2"/>
      <c r="I1522" s="38"/>
      <c r="J1522" s="39"/>
      <c r="K1522" s="2"/>
      <c r="L1522" s="2"/>
      <c r="M1522" s="38"/>
      <c r="N1522" s="38"/>
      <c r="O1522" s="10"/>
      <c r="P1522" s="2"/>
    </row>
    <row r="1523" spans="1:16" s="37" customFormat="1" ht="12.75" x14ac:dyDescent="0.2">
      <c r="A1523" s="2"/>
      <c r="B1523" s="2"/>
      <c r="C1523" s="2"/>
      <c r="D1523" s="2"/>
      <c r="E1523" s="38"/>
      <c r="F1523" s="38"/>
      <c r="G1523" s="38"/>
      <c r="H1523" s="2"/>
      <c r="I1523" s="38"/>
      <c r="J1523" s="39"/>
      <c r="K1523" s="2"/>
      <c r="L1523" s="2"/>
      <c r="M1523" s="38"/>
      <c r="N1523" s="38"/>
      <c r="O1523" s="10"/>
      <c r="P1523" s="2"/>
    </row>
    <row r="1524" spans="1:16" s="37" customFormat="1" ht="12.75" x14ac:dyDescent="0.2">
      <c r="A1524" s="2"/>
      <c r="B1524" s="2"/>
      <c r="C1524" s="2"/>
      <c r="D1524" s="2"/>
      <c r="E1524" s="38"/>
      <c r="F1524" s="38"/>
      <c r="G1524" s="38"/>
      <c r="H1524" s="2"/>
      <c r="I1524" s="38"/>
      <c r="J1524" s="39"/>
      <c r="K1524" s="2"/>
      <c r="L1524" s="2"/>
      <c r="M1524" s="38"/>
      <c r="N1524" s="38"/>
      <c r="O1524" s="10"/>
      <c r="P1524" s="2"/>
    </row>
    <row r="1525" spans="1:16" s="37" customFormat="1" ht="12.75" x14ac:dyDescent="0.2">
      <c r="A1525" s="2"/>
      <c r="B1525" s="2"/>
      <c r="C1525" s="2"/>
      <c r="D1525" s="2"/>
      <c r="E1525" s="38"/>
      <c r="F1525" s="38"/>
      <c r="G1525" s="38"/>
      <c r="H1525" s="2"/>
      <c r="I1525" s="38"/>
      <c r="J1525" s="39"/>
      <c r="K1525" s="2"/>
      <c r="L1525" s="2"/>
      <c r="M1525" s="38"/>
      <c r="N1525" s="38"/>
      <c r="O1525" s="10"/>
      <c r="P1525" s="2"/>
    </row>
    <row r="1526" spans="1:16" s="37" customFormat="1" ht="12.75" x14ac:dyDescent="0.2">
      <c r="A1526" s="2"/>
      <c r="B1526" s="2"/>
      <c r="C1526" s="2"/>
      <c r="D1526" s="2"/>
      <c r="E1526" s="38"/>
      <c r="F1526" s="38"/>
      <c r="G1526" s="38"/>
      <c r="H1526" s="2"/>
      <c r="I1526" s="38"/>
      <c r="J1526" s="39"/>
      <c r="K1526" s="2"/>
      <c r="L1526" s="2"/>
      <c r="M1526" s="38"/>
      <c r="N1526" s="38"/>
      <c r="O1526" s="10"/>
      <c r="P1526" s="2"/>
    </row>
    <row r="1527" spans="1:16" s="37" customFormat="1" ht="12.75" x14ac:dyDescent="0.2">
      <c r="A1527" s="2"/>
      <c r="B1527" s="2"/>
      <c r="C1527" s="2"/>
      <c r="D1527" s="2"/>
      <c r="E1527" s="38"/>
      <c r="F1527" s="38"/>
      <c r="G1527" s="38"/>
      <c r="H1527" s="2"/>
      <c r="I1527" s="38"/>
      <c r="J1527" s="39"/>
      <c r="K1527" s="2"/>
      <c r="L1527" s="2"/>
      <c r="M1527" s="38"/>
      <c r="N1527" s="38"/>
      <c r="O1527" s="10"/>
      <c r="P1527" s="2"/>
    </row>
    <row r="1528" spans="1:16" s="37" customFormat="1" ht="12.75" x14ac:dyDescent="0.2">
      <c r="A1528" s="2"/>
      <c r="B1528" s="2"/>
      <c r="C1528" s="2"/>
      <c r="D1528" s="2"/>
      <c r="E1528" s="38"/>
      <c r="F1528" s="38"/>
      <c r="G1528" s="38"/>
      <c r="H1528" s="2"/>
      <c r="I1528" s="38"/>
      <c r="J1528" s="39"/>
      <c r="K1528" s="2"/>
      <c r="L1528" s="2"/>
      <c r="M1528" s="38"/>
      <c r="N1528" s="38"/>
      <c r="O1528" s="10"/>
      <c r="P1528" s="2"/>
    </row>
    <row r="1529" spans="1:16" s="37" customFormat="1" ht="12.75" x14ac:dyDescent="0.2">
      <c r="A1529" s="2"/>
      <c r="B1529" s="2"/>
      <c r="C1529" s="2"/>
      <c r="D1529" s="2"/>
      <c r="E1529" s="38"/>
      <c r="F1529" s="38"/>
      <c r="G1529" s="38"/>
      <c r="H1529" s="2"/>
      <c r="I1529" s="38"/>
      <c r="J1529" s="39"/>
      <c r="K1529" s="2"/>
      <c r="L1529" s="2"/>
      <c r="M1529" s="38"/>
      <c r="N1529" s="38"/>
      <c r="O1529" s="10"/>
      <c r="P1529" s="2"/>
    </row>
    <row r="1530" spans="1:16" s="37" customFormat="1" ht="12.75" x14ac:dyDescent="0.2">
      <c r="A1530" s="2"/>
      <c r="B1530" s="2"/>
      <c r="C1530" s="2"/>
      <c r="D1530" s="2"/>
      <c r="E1530" s="38"/>
      <c r="F1530" s="38"/>
      <c r="G1530" s="38"/>
      <c r="H1530" s="2"/>
      <c r="I1530" s="38"/>
      <c r="J1530" s="39"/>
      <c r="K1530" s="2"/>
      <c r="L1530" s="2"/>
      <c r="M1530" s="38"/>
      <c r="N1530" s="38"/>
      <c r="O1530" s="10"/>
      <c r="P1530" s="2"/>
    </row>
    <row r="1531" spans="1:16" s="37" customFormat="1" ht="12.75" x14ac:dyDescent="0.2">
      <c r="A1531" s="2"/>
      <c r="B1531" s="2"/>
      <c r="C1531" s="2"/>
      <c r="D1531" s="2"/>
      <c r="E1531" s="38"/>
      <c r="F1531" s="38"/>
      <c r="G1531" s="38"/>
      <c r="H1531" s="2"/>
      <c r="I1531" s="38"/>
      <c r="J1531" s="39"/>
      <c r="K1531" s="2"/>
      <c r="L1531" s="2"/>
      <c r="M1531" s="38"/>
      <c r="N1531" s="38"/>
      <c r="O1531" s="10"/>
      <c r="P1531" s="2"/>
    </row>
    <row r="1532" spans="1:16" s="37" customFormat="1" ht="12.75" x14ac:dyDescent="0.2">
      <c r="A1532" s="2"/>
      <c r="B1532" s="2"/>
      <c r="C1532" s="2"/>
      <c r="D1532" s="2"/>
      <c r="E1532" s="38"/>
      <c r="F1532" s="38"/>
      <c r="G1532" s="38"/>
      <c r="H1532" s="2"/>
      <c r="I1532" s="38"/>
      <c r="J1532" s="39"/>
      <c r="K1532" s="2"/>
      <c r="L1532" s="2"/>
      <c r="M1532" s="38"/>
      <c r="N1532" s="38"/>
      <c r="O1532" s="10"/>
      <c r="P1532" s="2"/>
    </row>
    <row r="1533" spans="1:16" s="37" customFormat="1" ht="12.75" x14ac:dyDescent="0.2">
      <c r="A1533" s="2"/>
      <c r="B1533" s="2"/>
      <c r="C1533" s="2"/>
      <c r="D1533" s="2"/>
      <c r="E1533" s="38"/>
      <c r="F1533" s="38"/>
      <c r="G1533" s="38"/>
      <c r="H1533" s="2"/>
      <c r="I1533" s="38"/>
      <c r="J1533" s="39"/>
      <c r="K1533" s="2"/>
      <c r="L1533" s="2"/>
      <c r="M1533" s="38"/>
      <c r="N1533" s="38"/>
      <c r="O1533" s="10"/>
      <c r="P1533" s="2"/>
    </row>
    <row r="1534" spans="1:16" s="37" customFormat="1" ht="12.75" x14ac:dyDescent="0.2">
      <c r="A1534" s="2"/>
      <c r="B1534" s="2"/>
      <c r="C1534" s="2"/>
      <c r="D1534" s="2"/>
      <c r="E1534" s="38"/>
      <c r="F1534" s="38"/>
      <c r="G1534" s="38"/>
      <c r="H1534" s="2"/>
      <c r="I1534" s="38"/>
      <c r="J1534" s="39"/>
      <c r="K1534" s="2"/>
      <c r="L1534" s="2"/>
      <c r="M1534" s="38"/>
      <c r="N1534" s="38"/>
      <c r="O1534" s="10"/>
      <c r="P1534" s="2"/>
    </row>
    <row r="1535" spans="1:16" s="37" customFormat="1" ht="12.75" x14ac:dyDescent="0.2">
      <c r="A1535" s="2"/>
      <c r="B1535" s="2"/>
      <c r="C1535" s="2"/>
      <c r="D1535" s="2"/>
      <c r="E1535" s="38"/>
      <c r="F1535" s="38"/>
      <c r="G1535" s="38"/>
      <c r="H1535" s="2"/>
      <c r="I1535" s="38"/>
      <c r="J1535" s="39"/>
      <c r="K1535" s="2"/>
      <c r="L1535" s="2"/>
      <c r="M1535" s="38"/>
      <c r="N1535" s="38"/>
      <c r="O1535" s="10"/>
      <c r="P1535" s="2"/>
    </row>
    <row r="1536" spans="1:16" s="37" customFormat="1" ht="12.75" x14ac:dyDescent="0.2">
      <c r="A1536" s="2"/>
      <c r="B1536" s="2"/>
      <c r="C1536" s="2"/>
      <c r="D1536" s="2"/>
      <c r="E1536" s="38"/>
      <c r="F1536" s="38"/>
      <c r="G1536" s="38"/>
      <c r="H1536" s="2"/>
      <c r="I1536" s="38"/>
      <c r="J1536" s="39"/>
      <c r="K1536" s="2"/>
      <c r="L1536" s="2"/>
      <c r="M1536" s="38"/>
      <c r="N1536" s="38"/>
      <c r="O1536" s="10"/>
      <c r="P1536" s="2"/>
    </row>
    <row r="1537" spans="1:16" s="37" customFormat="1" ht="12.75" x14ac:dyDescent="0.2">
      <c r="A1537" s="2"/>
      <c r="B1537" s="2"/>
      <c r="C1537" s="2"/>
      <c r="D1537" s="2"/>
      <c r="E1537" s="38"/>
      <c r="F1537" s="38"/>
      <c r="G1537" s="38"/>
      <c r="H1537" s="2"/>
      <c r="I1537" s="38"/>
      <c r="J1537" s="39"/>
      <c r="K1537" s="2"/>
      <c r="L1537" s="2"/>
      <c r="M1537" s="38"/>
      <c r="N1537" s="38"/>
      <c r="O1537" s="10"/>
      <c r="P1537" s="2"/>
    </row>
    <row r="1538" spans="1:16" s="37" customFormat="1" ht="12.75" x14ac:dyDescent="0.2">
      <c r="A1538" s="2"/>
      <c r="B1538" s="2"/>
      <c r="C1538" s="2"/>
      <c r="D1538" s="2"/>
      <c r="E1538" s="38"/>
      <c r="F1538" s="38"/>
      <c r="G1538" s="38"/>
      <c r="H1538" s="2"/>
      <c r="I1538" s="38"/>
      <c r="J1538" s="39"/>
      <c r="K1538" s="2"/>
      <c r="L1538" s="2"/>
      <c r="M1538" s="38"/>
      <c r="N1538" s="38"/>
      <c r="O1538" s="10"/>
      <c r="P1538" s="2"/>
    </row>
    <row r="1539" spans="1:16" s="37" customFormat="1" ht="12.75" x14ac:dyDescent="0.2">
      <c r="A1539" s="2"/>
      <c r="B1539" s="2"/>
      <c r="C1539" s="2"/>
      <c r="D1539" s="2"/>
      <c r="E1539" s="38"/>
      <c r="F1539" s="38"/>
      <c r="G1539" s="38"/>
      <c r="H1539" s="2"/>
      <c r="I1539" s="38"/>
      <c r="J1539" s="39"/>
      <c r="K1539" s="2"/>
      <c r="L1539" s="2"/>
      <c r="M1539" s="38"/>
      <c r="N1539" s="38"/>
      <c r="O1539" s="10"/>
      <c r="P1539" s="2"/>
    </row>
    <row r="1540" spans="1:16" s="37" customFormat="1" ht="12.75" x14ac:dyDescent="0.2">
      <c r="A1540" s="2"/>
      <c r="B1540" s="2"/>
      <c r="C1540" s="2"/>
      <c r="D1540" s="2"/>
      <c r="E1540" s="38"/>
      <c r="F1540" s="38"/>
      <c r="G1540" s="38"/>
      <c r="H1540" s="2"/>
      <c r="I1540" s="38"/>
      <c r="J1540" s="39"/>
      <c r="K1540" s="2"/>
      <c r="L1540" s="2"/>
      <c r="M1540" s="38"/>
      <c r="N1540" s="38"/>
      <c r="O1540" s="10"/>
      <c r="P1540" s="2"/>
    </row>
    <row r="1541" spans="1:16" s="37" customFormat="1" ht="12.75" x14ac:dyDescent="0.2">
      <c r="A1541" s="2"/>
      <c r="B1541" s="2"/>
      <c r="C1541" s="2"/>
      <c r="D1541" s="2"/>
      <c r="E1541" s="38"/>
      <c r="F1541" s="38"/>
      <c r="G1541" s="38"/>
      <c r="H1541" s="2"/>
      <c r="I1541" s="38"/>
      <c r="J1541" s="39"/>
      <c r="K1541" s="2"/>
      <c r="L1541" s="2"/>
      <c r="M1541" s="38"/>
      <c r="N1541" s="38"/>
      <c r="O1541" s="10"/>
      <c r="P1541" s="2"/>
    </row>
    <row r="1542" spans="1:16" s="37" customFormat="1" ht="12.75" x14ac:dyDescent="0.2">
      <c r="A1542" s="2"/>
      <c r="B1542" s="2"/>
      <c r="C1542" s="2"/>
      <c r="D1542" s="2"/>
      <c r="E1542" s="38"/>
      <c r="F1542" s="38"/>
      <c r="G1542" s="38"/>
      <c r="H1542" s="2"/>
      <c r="I1542" s="38"/>
      <c r="J1542" s="39"/>
      <c r="K1542" s="2"/>
      <c r="L1542" s="2"/>
      <c r="M1542" s="38"/>
      <c r="N1542" s="38"/>
      <c r="O1542" s="10"/>
      <c r="P1542" s="2"/>
    </row>
    <row r="1543" spans="1:16" s="37" customFormat="1" ht="12.75" x14ac:dyDescent="0.2">
      <c r="A1543" s="2"/>
      <c r="B1543" s="2"/>
      <c r="C1543" s="2"/>
      <c r="D1543" s="2"/>
      <c r="E1543" s="38"/>
      <c r="F1543" s="38"/>
      <c r="G1543" s="38"/>
      <c r="H1543" s="2"/>
      <c r="I1543" s="38"/>
      <c r="J1543" s="39"/>
      <c r="K1543" s="2"/>
      <c r="L1543" s="2"/>
      <c r="M1543" s="38"/>
      <c r="N1543" s="38"/>
      <c r="O1543" s="10"/>
      <c r="P1543" s="2"/>
    </row>
    <row r="1544" spans="1:16" s="37" customFormat="1" ht="12.75" x14ac:dyDescent="0.2">
      <c r="A1544" s="2"/>
      <c r="B1544" s="2"/>
      <c r="C1544" s="2"/>
      <c r="D1544" s="2"/>
      <c r="E1544" s="38"/>
      <c r="F1544" s="38"/>
      <c r="G1544" s="38"/>
      <c r="H1544" s="2"/>
      <c r="I1544" s="38"/>
      <c r="J1544" s="39"/>
      <c r="K1544" s="2"/>
      <c r="L1544" s="2"/>
      <c r="M1544" s="38"/>
      <c r="N1544" s="38"/>
      <c r="O1544" s="10"/>
      <c r="P1544" s="2"/>
    </row>
    <row r="1545" spans="1:16" s="37" customFormat="1" ht="12.75" x14ac:dyDescent="0.2">
      <c r="A1545" s="2"/>
      <c r="B1545" s="2"/>
      <c r="C1545" s="2"/>
      <c r="D1545" s="2"/>
      <c r="E1545" s="38"/>
      <c r="F1545" s="38"/>
      <c r="G1545" s="38"/>
      <c r="H1545" s="2"/>
      <c r="I1545" s="38"/>
      <c r="J1545" s="39"/>
      <c r="K1545" s="2"/>
      <c r="L1545" s="2"/>
      <c r="M1545" s="38"/>
      <c r="N1545" s="38"/>
      <c r="O1545" s="10"/>
      <c r="P1545" s="2"/>
    </row>
    <row r="1546" spans="1:16" s="37" customFormat="1" ht="12.75" x14ac:dyDescent="0.2">
      <c r="A1546" s="2"/>
      <c r="B1546" s="2"/>
      <c r="C1546" s="2"/>
      <c r="D1546" s="2"/>
      <c r="E1546" s="38"/>
      <c r="F1546" s="38"/>
      <c r="G1546" s="38"/>
      <c r="H1546" s="2"/>
      <c r="I1546" s="38"/>
      <c r="J1546" s="39"/>
      <c r="K1546" s="2"/>
      <c r="L1546" s="2"/>
      <c r="M1546" s="38"/>
      <c r="N1546" s="38"/>
      <c r="O1546" s="10"/>
      <c r="P1546" s="2"/>
    </row>
    <row r="1547" spans="1:16" s="37" customFormat="1" ht="12.75" x14ac:dyDescent="0.2">
      <c r="A1547" s="2"/>
      <c r="B1547" s="2"/>
      <c r="C1547" s="2"/>
      <c r="D1547" s="2"/>
      <c r="E1547" s="38"/>
      <c r="F1547" s="38"/>
      <c r="G1547" s="38"/>
      <c r="H1547" s="2"/>
      <c r="I1547" s="38"/>
      <c r="J1547" s="39"/>
      <c r="K1547" s="2"/>
      <c r="L1547" s="2"/>
      <c r="M1547" s="38"/>
      <c r="N1547" s="38"/>
      <c r="O1547" s="10"/>
      <c r="P1547" s="2"/>
    </row>
    <row r="1548" spans="1:16" s="37" customFormat="1" ht="12.75" x14ac:dyDescent="0.2">
      <c r="A1548" s="2"/>
      <c r="B1548" s="2"/>
      <c r="C1548" s="2"/>
      <c r="D1548" s="2"/>
      <c r="E1548" s="38"/>
      <c r="F1548" s="38"/>
      <c r="G1548" s="38"/>
      <c r="H1548" s="2"/>
      <c r="I1548" s="38"/>
      <c r="J1548" s="39"/>
      <c r="K1548" s="2"/>
      <c r="L1548" s="2"/>
      <c r="M1548" s="38"/>
      <c r="N1548" s="38"/>
      <c r="O1548" s="10"/>
      <c r="P1548" s="2"/>
    </row>
    <row r="1549" spans="1:16" s="37" customFormat="1" ht="12.75" x14ac:dyDescent="0.2">
      <c r="A1549" s="2"/>
      <c r="B1549" s="2"/>
      <c r="C1549" s="2"/>
      <c r="D1549" s="2"/>
      <c r="E1549" s="38"/>
      <c r="F1549" s="38"/>
      <c r="G1549" s="38"/>
      <c r="H1549" s="2"/>
      <c r="I1549" s="38"/>
      <c r="J1549" s="39"/>
      <c r="K1549" s="2"/>
      <c r="L1549" s="2"/>
      <c r="M1549" s="38"/>
      <c r="N1549" s="38"/>
      <c r="O1549" s="10"/>
      <c r="P1549" s="2"/>
    </row>
    <row r="1550" spans="1:16" s="37" customFormat="1" ht="12.75" x14ac:dyDescent="0.2">
      <c r="A1550" s="2"/>
      <c r="B1550" s="2"/>
      <c r="C1550" s="2"/>
      <c r="D1550" s="2"/>
      <c r="E1550" s="38"/>
      <c r="F1550" s="38"/>
      <c r="G1550" s="38"/>
      <c r="H1550" s="2"/>
      <c r="I1550" s="38"/>
      <c r="J1550" s="39"/>
      <c r="K1550" s="2"/>
      <c r="L1550" s="2"/>
      <c r="M1550" s="38"/>
      <c r="N1550" s="38"/>
      <c r="O1550" s="10"/>
      <c r="P1550" s="2"/>
    </row>
    <row r="1551" spans="1:16" s="37" customFormat="1" ht="12.75" x14ac:dyDescent="0.2">
      <c r="A1551" s="2"/>
      <c r="B1551" s="2"/>
      <c r="C1551" s="2"/>
      <c r="D1551" s="2"/>
      <c r="E1551" s="38"/>
      <c r="F1551" s="38"/>
      <c r="G1551" s="38"/>
      <c r="H1551" s="2"/>
      <c r="I1551" s="38"/>
      <c r="J1551" s="39"/>
      <c r="K1551" s="2"/>
      <c r="L1551" s="2"/>
      <c r="M1551" s="38"/>
      <c r="N1551" s="38"/>
      <c r="O1551" s="10"/>
      <c r="P1551" s="2"/>
    </row>
    <row r="1552" spans="1:16" s="37" customFormat="1" ht="12.75" x14ac:dyDescent="0.2">
      <c r="A1552" s="2"/>
      <c r="B1552" s="2"/>
      <c r="C1552" s="2"/>
      <c r="D1552" s="2"/>
      <c r="E1552" s="38"/>
      <c r="F1552" s="38"/>
      <c r="G1552" s="38"/>
      <c r="H1552" s="2"/>
      <c r="I1552" s="38"/>
      <c r="J1552" s="39"/>
      <c r="K1552" s="2"/>
      <c r="L1552" s="2"/>
      <c r="M1552" s="38"/>
      <c r="N1552" s="38"/>
      <c r="O1552" s="10"/>
      <c r="P1552" s="2"/>
    </row>
    <row r="1553" spans="1:16" s="37" customFormat="1" ht="12.75" x14ac:dyDescent="0.2">
      <c r="A1553" s="2"/>
      <c r="B1553" s="2"/>
      <c r="C1553" s="2"/>
      <c r="D1553" s="2"/>
      <c r="E1553" s="38"/>
      <c r="F1553" s="38"/>
      <c r="G1553" s="38"/>
      <c r="H1553" s="2"/>
      <c r="I1553" s="38"/>
      <c r="J1553" s="39"/>
      <c r="K1553" s="2"/>
      <c r="L1553" s="2"/>
      <c r="M1553" s="38"/>
      <c r="N1553" s="38"/>
      <c r="O1553" s="10"/>
      <c r="P1553" s="2"/>
    </row>
    <row r="1554" spans="1:16" s="37" customFormat="1" ht="12.75" x14ac:dyDescent="0.2">
      <c r="A1554" s="2"/>
      <c r="B1554" s="2"/>
      <c r="C1554" s="2"/>
      <c r="D1554" s="2"/>
      <c r="E1554" s="38"/>
      <c r="F1554" s="38"/>
      <c r="G1554" s="38"/>
      <c r="H1554" s="2"/>
      <c r="I1554" s="38"/>
      <c r="J1554" s="39"/>
      <c r="K1554" s="2"/>
      <c r="L1554" s="2"/>
      <c r="M1554" s="38"/>
      <c r="N1554" s="38"/>
      <c r="O1554" s="10"/>
      <c r="P1554" s="2"/>
    </row>
    <row r="1555" spans="1:16" s="37" customFormat="1" ht="12.75" x14ac:dyDescent="0.2">
      <c r="A1555" s="2"/>
      <c r="B1555" s="2"/>
      <c r="C1555" s="2"/>
      <c r="D1555" s="2"/>
      <c r="E1555" s="38"/>
      <c r="F1555" s="38"/>
      <c r="G1555" s="38"/>
      <c r="H1555" s="2"/>
      <c r="I1555" s="38"/>
      <c r="J1555" s="39"/>
      <c r="K1555" s="2"/>
      <c r="L1555" s="2"/>
      <c r="M1555" s="38"/>
      <c r="N1555" s="38"/>
      <c r="O1555" s="10"/>
      <c r="P1555" s="2"/>
    </row>
    <row r="1556" spans="1:16" s="37" customFormat="1" ht="12.75" x14ac:dyDescent="0.2">
      <c r="A1556" s="2"/>
      <c r="B1556" s="2"/>
      <c r="C1556" s="2"/>
      <c r="D1556" s="2"/>
      <c r="E1556" s="38"/>
      <c r="F1556" s="38"/>
      <c r="G1556" s="38"/>
      <c r="H1556" s="2"/>
      <c r="I1556" s="38"/>
      <c r="J1556" s="39"/>
      <c r="K1556" s="2"/>
      <c r="L1556" s="2"/>
      <c r="M1556" s="38"/>
      <c r="N1556" s="38"/>
      <c r="O1556" s="10"/>
      <c r="P1556" s="2"/>
    </row>
    <row r="1557" spans="1:16" s="37" customFormat="1" ht="12.75" x14ac:dyDescent="0.2">
      <c r="A1557" s="2"/>
      <c r="B1557" s="2"/>
      <c r="C1557" s="2"/>
      <c r="D1557" s="2"/>
      <c r="E1557" s="38"/>
      <c r="F1557" s="38"/>
      <c r="G1557" s="38"/>
      <c r="H1557" s="2"/>
      <c r="I1557" s="38"/>
      <c r="J1557" s="39"/>
      <c r="K1557" s="2"/>
      <c r="L1557" s="2"/>
      <c r="M1557" s="38"/>
      <c r="N1557" s="38"/>
      <c r="O1557" s="10"/>
      <c r="P1557" s="2"/>
    </row>
    <row r="1558" spans="1:16" s="37" customFormat="1" ht="12.75" x14ac:dyDescent="0.2">
      <c r="A1558" s="2"/>
      <c r="B1558" s="2"/>
      <c r="C1558" s="2"/>
      <c r="D1558" s="2"/>
      <c r="E1558" s="38"/>
      <c r="F1558" s="38"/>
      <c r="G1558" s="38"/>
      <c r="H1558" s="2"/>
      <c r="I1558" s="38"/>
      <c r="J1558" s="39"/>
      <c r="K1558" s="2"/>
      <c r="L1558" s="2"/>
      <c r="M1558" s="38"/>
      <c r="N1558" s="38"/>
      <c r="O1558" s="10"/>
      <c r="P1558" s="2"/>
    </row>
    <row r="1559" spans="1:16" s="37" customFormat="1" ht="12.75" x14ac:dyDescent="0.2">
      <c r="A1559" s="2"/>
      <c r="B1559" s="2"/>
      <c r="C1559" s="2"/>
      <c r="D1559" s="2"/>
      <c r="E1559" s="38"/>
      <c r="F1559" s="38"/>
      <c r="G1559" s="38"/>
      <c r="H1559" s="2"/>
      <c r="I1559" s="38"/>
      <c r="J1559" s="39"/>
      <c r="K1559" s="2"/>
      <c r="L1559" s="2"/>
      <c r="M1559" s="38"/>
      <c r="N1559" s="38"/>
      <c r="O1559" s="10"/>
      <c r="P1559" s="2"/>
    </row>
    <row r="1560" spans="1:16" s="37" customFormat="1" ht="12.75" x14ac:dyDescent="0.2">
      <c r="A1560" s="2"/>
      <c r="B1560" s="2"/>
      <c r="C1560" s="2"/>
      <c r="D1560" s="2"/>
      <c r="E1560" s="38"/>
      <c r="F1560" s="38"/>
      <c r="G1560" s="38"/>
      <c r="H1560" s="2"/>
      <c r="I1560" s="38"/>
      <c r="J1560" s="39"/>
      <c r="K1560" s="2"/>
      <c r="L1560" s="2"/>
      <c r="M1560" s="38"/>
      <c r="N1560" s="38"/>
      <c r="O1560" s="10"/>
      <c r="P1560" s="2"/>
    </row>
    <row r="1561" spans="1:16" s="37" customFormat="1" ht="12.75" x14ac:dyDescent="0.2">
      <c r="A1561" s="2"/>
      <c r="B1561" s="2"/>
      <c r="C1561" s="2"/>
      <c r="D1561" s="2"/>
      <c r="E1561" s="38"/>
      <c r="F1561" s="38"/>
      <c r="G1561" s="38"/>
      <c r="H1561" s="2"/>
      <c r="I1561" s="38"/>
      <c r="J1561" s="39"/>
      <c r="K1561" s="2"/>
      <c r="L1561" s="2"/>
      <c r="M1561" s="38"/>
      <c r="N1561" s="38"/>
      <c r="O1561" s="10"/>
      <c r="P1561" s="2"/>
    </row>
    <row r="1562" spans="1:16" s="37" customFormat="1" ht="12.75" x14ac:dyDescent="0.2">
      <c r="A1562" s="2"/>
      <c r="B1562" s="2"/>
      <c r="C1562" s="2"/>
      <c r="D1562" s="2"/>
      <c r="E1562" s="38"/>
      <c r="F1562" s="38"/>
      <c r="G1562" s="38"/>
      <c r="H1562" s="2"/>
      <c r="I1562" s="38"/>
      <c r="J1562" s="39"/>
      <c r="K1562" s="2"/>
      <c r="L1562" s="2"/>
      <c r="M1562" s="38"/>
      <c r="N1562" s="38"/>
      <c r="O1562" s="10"/>
      <c r="P1562" s="2"/>
    </row>
    <row r="1563" spans="1:16" s="37" customFormat="1" ht="12.75" x14ac:dyDescent="0.2">
      <c r="A1563" s="2"/>
      <c r="B1563" s="2"/>
      <c r="C1563" s="2"/>
      <c r="D1563" s="2"/>
      <c r="E1563" s="38"/>
      <c r="F1563" s="38"/>
      <c r="G1563" s="38"/>
      <c r="H1563" s="2"/>
      <c r="I1563" s="38"/>
      <c r="J1563" s="39"/>
      <c r="K1563" s="2"/>
      <c r="L1563" s="2"/>
      <c r="M1563" s="38"/>
      <c r="N1563" s="38"/>
      <c r="O1563" s="10"/>
      <c r="P1563" s="2"/>
    </row>
    <row r="1564" spans="1:16" s="37" customFormat="1" ht="12.75" x14ac:dyDescent="0.2">
      <c r="A1564" s="2"/>
      <c r="B1564" s="2"/>
      <c r="C1564" s="2"/>
      <c r="D1564" s="2"/>
      <c r="E1564" s="38"/>
      <c r="F1564" s="38"/>
      <c r="G1564" s="38"/>
      <c r="H1564" s="2"/>
      <c r="I1564" s="38"/>
      <c r="J1564" s="39"/>
      <c r="K1564" s="2"/>
      <c r="L1564" s="2"/>
      <c r="M1564" s="38"/>
      <c r="N1564" s="38"/>
      <c r="O1564" s="10"/>
      <c r="P1564" s="2"/>
    </row>
    <row r="1565" spans="1:16" s="37" customFormat="1" ht="12.75" x14ac:dyDescent="0.2">
      <c r="A1565" s="2"/>
      <c r="B1565" s="2"/>
      <c r="C1565" s="2"/>
      <c r="D1565" s="2"/>
      <c r="E1565" s="38"/>
      <c r="F1565" s="38"/>
      <c r="G1565" s="38"/>
      <c r="H1565" s="2"/>
      <c r="I1565" s="38"/>
      <c r="J1565" s="39"/>
      <c r="K1565" s="2"/>
      <c r="L1565" s="2"/>
      <c r="M1565" s="38"/>
      <c r="N1565" s="38"/>
      <c r="O1565" s="10"/>
      <c r="P1565" s="2"/>
    </row>
    <row r="1566" spans="1:16" s="37" customFormat="1" ht="12.75" x14ac:dyDescent="0.2">
      <c r="A1566" s="2"/>
      <c r="B1566" s="2"/>
      <c r="C1566" s="2"/>
      <c r="D1566" s="2"/>
      <c r="E1566" s="38"/>
      <c r="F1566" s="38"/>
      <c r="G1566" s="38"/>
      <c r="H1566" s="2"/>
      <c r="I1566" s="38"/>
      <c r="J1566" s="39"/>
      <c r="K1566" s="2"/>
      <c r="L1566" s="2"/>
      <c r="M1566" s="38"/>
      <c r="N1566" s="38"/>
      <c r="O1566" s="10"/>
      <c r="P1566" s="2"/>
    </row>
    <row r="1567" spans="1:16" s="37" customFormat="1" ht="12.75" x14ac:dyDescent="0.2">
      <c r="A1567" s="2"/>
      <c r="B1567" s="2"/>
      <c r="C1567" s="2"/>
      <c r="D1567" s="2"/>
      <c r="E1567" s="38"/>
      <c r="F1567" s="38"/>
      <c r="G1567" s="38"/>
      <c r="H1567" s="2"/>
      <c r="I1567" s="38"/>
      <c r="J1567" s="39"/>
      <c r="K1567" s="2"/>
      <c r="L1567" s="2"/>
      <c r="M1567" s="38"/>
      <c r="N1567" s="38"/>
      <c r="O1567" s="10"/>
      <c r="P1567" s="2"/>
    </row>
    <row r="1568" spans="1:16" s="37" customFormat="1" ht="12.75" x14ac:dyDescent="0.2">
      <c r="A1568" s="2"/>
      <c r="B1568" s="2"/>
      <c r="C1568" s="2"/>
      <c r="D1568" s="2"/>
      <c r="E1568" s="38"/>
      <c r="F1568" s="38"/>
      <c r="G1568" s="38"/>
      <c r="H1568" s="2"/>
      <c r="I1568" s="38"/>
      <c r="J1568" s="39"/>
      <c r="K1568" s="2"/>
      <c r="L1568" s="2"/>
      <c r="M1568" s="38"/>
      <c r="N1568" s="38"/>
      <c r="O1568" s="10"/>
      <c r="P1568" s="2"/>
    </row>
    <row r="1569" spans="1:16" s="37" customFormat="1" ht="12.75" x14ac:dyDescent="0.2">
      <c r="A1569" s="2"/>
      <c r="B1569" s="2"/>
      <c r="C1569" s="2"/>
      <c r="D1569" s="2"/>
      <c r="E1569" s="38"/>
      <c r="F1569" s="38"/>
      <c r="G1569" s="38"/>
      <c r="H1569" s="2"/>
      <c r="I1569" s="38"/>
      <c r="J1569" s="39"/>
      <c r="K1569" s="2"/>
      <c r="L1569" s="2"/>
      <c r="M1569" s="38"/>
      <c r="N1569" s="38"/>
      <c r="O1569" s="10"/>
      <c r="P1569" s="2"/>
    </row>
    <row r="1570" spans="1:16" s="37" customFormat="1" ht="12.75" x14ac:dyDescent="0.2">
      <c r="A1570" s="2"/>
      <c r="B1570" s="2"/>
      <c r="C1570" s="2"/>
      <c r="D1570" s="2"/>
      <c r="E1570" s="38"/>
      <c r="F1570" s="38"/>
      <c r="G1570" s="38"/>
      <c r="H1570" s="2"/>
      <c r="I1570" s="38"/>
      <c r="J1570" s="39"/>
      <c r="K1570" s="2"/>
      <c r="L1570" s="2"/>
      <c r="M1570" s="38"/>
      <c r="N1570" s="38"/>
      <c r="O1570" s="10"/>
      <c r="P1570" s="2"/>
    </row>
    <row r="1571" spans="1:16" s="37" customFormat="1" ht="12.75" x14ac:dyDescent="0.2">
      <c r="A1571" s="2"/>
      <c r="B1571" s="2"/>
      <c r="C1571" s="2"/>
      <c r="D1571" s="2"/>
      <c r="E1571" s="38"/>
      <c r="F1571" s="38"/>
      <c r="G1571" s="38"/>
      <c r="H1571" s="2"/>
      <c r="I1571" s="38"/>
      <c r="J1571" s="39"/>
      <c r="K1571" s="2"/>
      <c r="L1571" s="2"/>
      <c r="M1571" s="38"/>
      <c r="N1571" s="38"/>
      <c r="O1571" s="10"/>
      <c r="P1571" s="2"/>
    </row>
    <row r="1572" spans="1:16" s="37" customFormat="1" ht="12.75" x14ac:dyDescent="0.2">
      <c r="A1572" s="2"/>
      <c r="B1572" s="2"/>
      <c r="C1572" s="2"/>
      <c r="D1572" s="2"/>
      <c r="E1572" s="38"/>
      <c r="F1572" s="38"/>
      <c r="G1572" s="38"/>
      <c r="H1572" s="2"/>
      <c r="I1572" s="38"/>
      <c r="J1572" s="39"/>
      <c r="K1572" s="2"/>
      <c r="L1572" s="2"/>
      <c r="M1572" s="38"/>
      <c r="N1572" s="38"/>
      <c r="O1572" s="10"/>
      <c r="P1572" s="2"/>
    </row>
    <row r="1573" spans="1:16" s="37" customFormat="1" ht="12.75" x14ac:dyDescent="0.2">
      <c r="A1573" s="2"/>
      <c r="B1573" s="2"/>
      <c r="C1573" s="2"/>
      <c r="D1573" s="2"/>
      <c r="E1573" s="38"/>
      <c r="F1573" s="38"/>
      <c r="G1573" s="38"/>
      <c r="H1573" s="2"/>
      <c r="I1573" s="38"/>
      <c r="J1573" s="39"/>
      <c r="K1573" s="2"/>
      <c r="L1573" s="2"/>
      <c r="M1573" s="38"/>
      <c r="N1573" s="38"/>
      <c r="O1573" s="10"/>
      <c r="P1573" s="2"/>
    </row>
    <row r="1574" spans="1:16" s="37" customFormat="1" ht="12.75" x14ac:dyDescent="0.2">
      <c r="A1574" s="2"/>
      <c r="B1574" s="2"/>
      <c r="C1574" s="2"/>
      <c r="D1574" s="2"/>
      <c r="E1574" s="38"/>
      <c r="F1574" s="38"/>
      <c r="G1574" s="38"/>
      <c r="H1574" s="2"/>
      <c r="I1574" s="38"/>
      <c r="J1574" s="39"/>
      <c r="K1574" s="2"/>
      <c r="L1574" s="2"/>
      <c r="M1574" s="38"/>
      <c r="N1574" s="38"/>
      <c r="O1574" s="10"/>
      <c r="P1574" s="2"/>
    </row>
    <row r="1575" spans="1:16" s="37" customFormat="1" ht="12.75" x14ac:dyDescent="0.2">
      <c r="A1575" s="2"/>
      <c r="B1575" s="2"/>
      <c r="C1575" s="2"/>
      <c r="D1575" s="2"/>
      <c r="E1575" s="38"/>
      <c r="F1575" s="38"/>
      <c r="G1575" s="38"/>
      <c r="H1575" s="2"/>
      <c r="I1575" s="38"/>
      <c r="J1575" s="39"/>
      <c r="K1575" s="2"/>
      <c r="L1575" s="2"/>
      <c r="M1575" s="38"/>
      <c r="N1575" s="38"/>
      <c r="O1575" s="10"/>
      <c r="P1575" s="2"/>
    </row>
    <row r="1576" spans="1:16" s="37" customFormat="1" ht="12.75" x14ac:dyDescent="0.2">
      <c r="A1576" s="2"/>
      <c r="B1576" s="2"/>
      <c r="C1576" s="2"/>
      <c r="D1576" s="2"/>
      <c r="E1576" s="38"/>
      <c r="F1576" s="38"/>
      <c r="G1576" s="38"/>
      <c r="H1576" s="2"/>
      <c r="I1576" s="38"/>
      <c r="J1576" s="39"/>
      <c r="K1576" s="2"/>
      <c r="L1576" s="2"/>
      <c r="M1576" s="38"/>
      <c r="N1576" s="38"/>
      <c r="O1576" s="10"/>
      <c r="P1576" s="2"/>
    </row>
    <row r="1577" spans="1:16" s="37" customFormat="1" ht="12.75" x14ac:dyDescent="0.2">
      <c r="A1577" s="2"/>
      <c r="B1577" s="2"/>
      <c r="C1577" s="2"/>
      <c r="D1577" s="2"/>
      <c r="E1577" s="38"/>
      <c r="F1577" s="38"/>
      <c r="G1577" s="38"/>
      <c r="H1577" s="2"/>
      <c r="I1577" s="38"/>
      <c r="J1577" s="39"/>
      <c r="K1577" s="2"/>
      <c r="L1577" s="2"/>
      <c r="M1577" s="38"/>
      <c r="N1577" s="38"/>
      <c r="O1577" s="10"/>
      <c r="P1577" s="2"/>
    </row>
    <row r="1578" spans="1:16" s="37" customFormat="1" ht="12.75" x14ac:dyDescent="0.2">
      <c r="A1578" s="2"/>
      <c r="B1578" s="2"/>
      <c r="C1578" s="2"/>
      <c r="D1578" s="2"/>
      <c r="E1578" s="38"/>
      <c r="F1578" s="38"/>
      <c r="G1578" s="38"/>
      <c r="H1578" s="2"/>
      <c r="I1578" s="38"/>
      <c r="J1578" s="39"/>
      <c r="K1578" s="2"/>
      <c r="L1578" s="2"/>
      <c r="M1578" s="38"/>
      <c r="N1578" s="38"/>
      <c r="O1578" s="10"/>
      <c r="P1578" s="2"/>
    </row>
    <row r="1579" spans="1:16" s="37" customFormat="1" ht="12.75" x14ac:dyDescent="0.2">
      <c r="A1579" s="2"/>
      <c r="B1579" s="2"/>
      <c r="C1579" s="2"/>
      <c r="D1579" s="2"/>
      <c r="E1579" s="38"/>
      <c r="F1579" s="38"/>
      <c r="G1579" s="38"/>
      <c r="H1579" s="2"/>
      <c r="I1579" s="38"/>
      <c r="J1579" s="39"/>
      <c r="K1579" s="2"/>
      <c r="L1579" s="2"/>
      <c r="M1579" s="38"/>
      <c r="N1579" s="38"/>
      <c r="O1579" s="10"/>
      <c r="P1579" s="2"/>
    </row>
    <row r="1580" spans="1:16" s="37" customFormat="1" ht="12.75" x14ac:dyDescent="0.2">
      <c r="A1580" s="2"/>
      <c r="B1580" s="2"/>
      <c r="C1580" s="2"/>
      <c r="D1580" s="2"/>
      <c r="E1580" s="38"/>
      <c r="F1580" s="38"/>
      <c r="G1580" s="38"/>
      <c r="H1580" s="2"/>
      <c r="I1580" s="38"/>
      <c r="J1580" s="39"/>
      <c r="K1580" s="2"/>
      <c r="L1580" s="2"/>
      <c r="M1580" s="38"/>
      <c r="N1580" s="38"/>
      <c r="O1580" s="10"/>
      <c r="P1580" s="2"/>
    </row>
    <row r="1581" spans="1:16" s="37" customFormat="1" ht="12.75" x14ac:dyDescent="0.2">
      <c r="A1581" s="2"/>
      <c r="B1581" s="2"/>
      <c r="C1581" s="2"/>
      <c r="D1581" s="2"/>
      <c r="E1581" s="38"/>
      <c r="F1581" s="38"/>
      <c r="G1581" s="38"/>
      <c r="H1581" s="2"/>
      <c r="I1581" s="38"/>
      <c r="J1581" s="39"/>
      <c r="K1581" s="2"/>
      <c r="L1581" s="2"/>
      <c r="M1581" s="38"/>
      <c r="N1581" s="38"/>
      <c r="O1581" s="10"/>
      <c r="P1581" s="2"/>
    </row>
    <row r="1582" spans="1:16" s="37" customFormat="1" ht="12.75" x14ac:dyDescent="0.2">
      <c r="A1582" s="2"/>
      <c r="B1582" s="2"/>
      <c r="C1582" s="2"/>
      <c r="D1582" s="2"/>
      <c r="E1582" s="38"/>
      <c r="F1582" s="38"/>
      <c r="G1582" s="38"/>
      <c r="H1582" s="2"/>
      <c r="I1582" s="38"/>
      <c r="J1582" s="39"/>
      <c r="K1582" s="2"/>
      <c r="L1582" s="2"/>
      <c r="M1582" s="38"/>
      <c r="N1582" s="38"/>
      <c r="O1582" s="10"/>
      <c r="P1582" s="2"/>
    </row>
    <row r="1583" spans="1:16" s="37" customFormat="1" ht="12.75" x14ac:dyDescent="0.2">
      <c r="A1583" s="2"/>
      <c r="B1583" s="2"/>
      <c r="C1583" s="2"/>
      <c r="D1583" s="2"/>
      <c r="E1583" s="38"/>
      <c r="F1583" s="38"/>
      <c r="G1583" s="38"/>
      <c r="H1583" s="2"/>
      <c r="I1583" s="38"/>
      <c r="J1583" s="39"/>
      <c r="K1583" s="2"/>
      <c r="L1583" s="2"/>
      <c r="M1583" s="38"/>
      <c r="N1583" s="38"/>
      <c r="O1583" s="10"/>
      <c r="P1583" s="2"/>
    </row>
    <row r="1584" spans="1:16" s="37" customFormat="1" ht="12.75" x14ac:dyDescent="0.2">
      <c r="A1584" s="2"/>
      <c r="B1584" s="2"/>
      <c r="C1584" s="2"/>
      <c r="D1584" s="2"/>
      <c r="E1584" s="38"/>
      <c r="F1584" s="38"/>
      <c r="G1584" s="38"/>
      <c r="H1584" s="2"/>
      <c r="I1584" s="38"/>
      <c r="J1584" s="39"/>
      <c r="K1584" s="2"/>
      <c r="L1584" s="2"/>
      <c r="M1584" s="38"/>
      <c r="N1584" s="38"/>
      <c r="O1584" s="10"/>
      <c r="P1584" s="2"/>
    </row>
    <row r="1585" spans="1:16" s="37" customFormat="1" ht="12.75" x14ac:dyDescent="0.2">
      <c r="A1585" s="2"/>
      <c r="B1585" s="2"/>
      <c r="C1585" s="2"/>
      <c r="D1585" s="2"/>
      <c r="E1585" s="38"/>
      <c r="F1585" s="38"/>
      <c r="G1585" s="38"/>
      <c r="H1585" s="2"/>
      <c r="I1585" s="38"/>
      <c r="J1585" s="39"/>
      <c r="K1585" s="2"/>
      <c r="L1585" s="2"/>
      <c r="M1585" s="38"/>
      <c r="N1585" s="38"/>
      <c r="O1585" s="10"/>
      <c r="P1585" s="2"/>
    </row>
    <row r="1586" spans="1:16" s="37" customFormat="1" ht="12.75" x14ac:dyDescent="0.2">
      <c r="A1586" s="2"/>
      <c r="B1586" s="2"/>
      <c r="C1586" s="2"/>
      <c r="D1586" s="2"/>
      <c r="E1586" s="38"/>
      <c r="F1586" s="38"/>
      <c r="G1586" s="38"/>
      <c r="H1586" s="2"/>
      <c r="I1586" s="38"/>
      <c r="J1586" s="39"/>
      <c r="K1586" s="2"/>
      <c r="L1586" s="2"/>
      <c r="M1586" s="38"/>
      <c r="N1586" s="38"/>
      <c r="O1586" s="10"/>
      <c r="P1586" s="2"/>
    </row>
    <row r="1587" spans="1:16" s="37" customFormat="1" ht="12.75" x14ac:dyDescent="0.2">
      <c r="A1587" s="2"/>
      <c r="B1587" s="2"/>
      <c r="C1587" s="2"/>
      <c r="D1587" s="2"/>
      <c r="E1587" s="38"/>
      <c r="F1587" s="38"/>
      <c r="G1587" s="38"/>
      <c r="H1587" s="2"/>
      <c r="I1587" s="38"/>
      <c r="J1587" s="39"/>
      <c r="K1587" s="2"/>
      <c r="L1587" s="2"/>
      <c r="M1587" s="38"/>
      <c r="N1587" s="38"/>
      <c r="O1587" s="10"/>
      <c r="P1587" s="2"/>
    </row>
    <row r="1588" spans="1:16" s="37" customFormat="1" ht="12.75" x14ac:dyDescent="0.2">
      <c r="A1588" s="2"/>
      <c r="B1588" s="2"/>
      <c r="C1588" s="2"/>
      <c r="D1588" s="2"/>
      <c r="E1588" s="38"/>
      <c r="F1588" s="38"/>
      <c r="G1588" s="38"/>
      <c r="H1588" s="2"/>
      <c r="I1588" s="38"/>
      <c r="J1588" s="39"/>
      <c r="K1588" s="2"/>
      <c r="L1588" s="2"/>
      <c r="M1588" s="38"/>
      <c r="N1588" s="38"/>
      <c r="O1588" s="10"/>
      <c r="P1588" s="2"/>
    </row>
    <row r="1589" spans="1:16" s="37" customFormat="1" ht="12.75" x14ac:dyDescent="0.2">
      <c r="A1589" s="2"/>
      <c r="B1589" s="2"/>
      <c r="C1589" s="2"/>
      <c r="D1589" s="2"/>
      <c r="E1589" s="38"/>
      <c r="F1589" s="38"/>
      <c r="G1589" s="38"/>
      <c r="H1589" s="2"/>
      <c r="I1589" s="38"/>
      <c r="J1589" s="39"/>
      <c r="K1589" s="2"/>
      <c r="L1589" s="2"/>
      <c r="M1589" s="38"/>
      <c r="N1589" s="38"/>
      <c r="O1589" s="10"/>
      <c r="P1589" s="2"/>
    </row>
    <row r="1590" spans="1:16" s="37" customFormat="1" ht="12.75" x14ac:dyDescent="0.2">
      <c r="A1590" s="2"/>
      <c r="B1590" s="2"/>
      <c r="C1590" s="2"/>
      <c r="D1590" s="2"/>
      <c r="E1590" s="38"/>
      <c r="F1590" s="38"/>
      <c r="G1590" s="38"/>
      <c r="H1590" s="2"/>
      <c r="I1590" s="38"/>
      <c r="J1590" s="39"/>
      <c r="K1590" s="2"/>
      <c r="L1590" s="2"/>
      <c r="M1590" s="38"/>
      <c r="N1590" s="38"/>
      <c r="O1590" s="10"/>
      <c r="P1590" s="2"/>
    </row>
    <row r="1591" spans="1:16" s="37" customFormat="1" ht="12.75" x14ac:dyDescent="0.2">
      <c r="A1591" s="2"/>
      <c r="B1591" s="2"/>
      <c r="C1591" s="2"/>
      <c r="D1591" s="2"/>
      <c r="E1591" s="38"/>
      <c r="F1591" s="38"/>
      <c r="G1591" s="38"/>
      <c r="H1591" s="2"/>
      <c r="I1591" s="38"/>
      <c r="J1591" s="39"/>
      <c r="K1591" s="2"/>
      <c r="L1591" s="2"/>
      <c r="M1591" s="38"/>
      <c r="N1591" s="38"/>
      <c r="O1591" s="10"/>
      <c r="P1591" s="2"/>
    </row>
    <row r="1592" spans="1:16" s="37" customFormat="1" ht="12.75" x14ac:dyDescent="0.2">
      <c r="A1592" s="2"/>
      <c r="B1592" s="2"/>
      <c r="C1592" s="2"/>
      <c r="D1592" s="2"/>
      <c r="E1592" s="38"/>
      <c r="F1592" s="38"/>
      <c r="G1592" s="38"/>
      <c r="H1592" s="2"/>
      <c r="I1592" s="38"/>
      <c r="J1592" s="39"/>
      <c r="K1592" s="2"/>
      <c r="L1592" s="2"/>
      <c r="M1592" s="38"/>
      <c r="N1592" s="38"/>
      <c r="O1592" s="10"/>
      <c r="P1592" s="2"/>
    </row>
    <row r="1593" spans="1:16" s="37" customFormat="1" ht="12.75" x14ac:dyDescent="0.2">
      <c r="A1593" s="2"/>
      <c r="B1593" s="2"/>
      <c r="C1593" s="2"/>
      <c r="D1593" s="2"/>
      <c r="E1593" s="38"/>
      <c r="F1593" s="38"/>
      <c r="G1593" s="38"/>
      <c r="H1593" s="2"/>
      <c r="I1593" s="38"/>
      <c r="J1593" s="39"/>
      <c r="K1593" s="2"/>
      <c r="L1593" s="2"/>
      <c r="M1593" s="38"/>
      <c r="N1593" s="38"/>
      <c r="O1593" s="10"/>
      <c r="P1593" s="2"/>
    </row>
    <row r="1594" spans="1:16" s="37" customFormat="1" ht="12.75" x14ac:dyDescent="0.2">
      <c r="A1594" s="2"/>
      <c r="B1594" s="2"/>
      <c r="C1594" s="2"/>
      <c r="D1594" s="2"/>
      <c r="E1594" s="38"/>
      <c r="F1594" s="38"/>
      <c r="G1594" s="38"/>
      <c r="H1594" s="2"/>
      <c r="I1594" s="38"/>
      <c r="J1594" s="39"/>
      <c r="K1594" s="2"/>
      <c r="L1594" s="2"/>
      <c r="M1594" s="38"/>
      <c r="N1594" s="38"/>
      <c r="O1594" s="10"/>
      <c r="P1594" s="2"/>
    </row>
    <row r="1595" spans="1:16" s="37" customFormat="1" ht="12.75" x14ac:dyDescent="0.2">
      <c r="A1595" s="2"/>
      <c r="B1595" s="2"/>
      <c r="C1595" s="2"/>
      <c r="D1595" s="2"/>
      <c r="E1595" s="38"/>
      <c r="F1595" s="38"/>
      <c r="G1595" s="38"/>
      <c r="H1595" s="2"/>
      <c r="I1595" s="38"/>
      <c r="J1595" s="39"/>
      <c r="K1595" s="2"/>
      <c r="L1595" s="2"/>
      <c r="M1595" s="38"/>
      <c r="N1595" s="38"/>
      <c r="O1595" s="10"/>
      <c r="P1595" s="2"/>
    </row>
    <row r="1596" spans="1:16" s="37" customFormat="1" ht="12.75" x14ac:dyDescent="0.2">
      <c r="A1596" s="2"/>
      <c r="B1596" s="2"/>
      <c r="C1596" s="2"/>
      <c r="D1596" s="2"/>
      <c r="E1596" s="38"/>
      <c r="F1596" s="38"/>
      <c r="G1596" s="38"/>
      <c r="H1596" s="2"/>
      <c r="I1596" s="38"/>
      <c r="J1596" s="39"/>
      <c r="K1596" s="2"/>
      <c r="L1596" s="2"/>
      <c r="M1596" s="38"/>
      <c r="N1596" s="38"/>
      <c r="O1596" s="10"/>
      <c r="P1596" s="2"/>
    </row>
    <row r="1597" spans="1:16" s="37" customFormat="1" ht="12.75" x14ac:dyDescent="0.2">
      <c r="A1597" s="2"/>
      <c r="B1597" s="2"/>
      <c r="C1597" s="2"/>
      <c r="D1597" s="2"/>
      <c r="E1597" s="38"/>
      <c r="F1597" s="38"/>
      <c r="G1597" s="38"/>
      <c r="H1597" s="2"/>
      <c r="I1597" s="38"/>
      <c r="J1597" s="39"/>
      <c r="K1597" s="2"/>
      <c r="L1597" s="2"/>
      <c r="M1597" s="38"/>
      <c r="N1597" s="38"/>
      <c r="O1597" s="10"/>
      <c r="P1597" s="2"/>
    </row>
    <row r="1598" spans="1:16" s="37" customFormat="1" ht="12.75" x14ac:dyDescent="0.2">
      <c r="A1598" s="2"/>
      <c r="B1598" s="2"/>
      <c r="C1598" s="2"/>
      <c r="D1598" s="2"/>
      <c r="E1598" s="38"/>
      <c r="F1598" s="38"/>
      <c r="G1598" s="38"/>
      <c r="H1598" s="2"/>
      <c r="I1598" s="38"/>
      <c r="J1598" s="39"/>
      <c r="K1598" s="2"/>
      <c r="L1598" s="2"/>
      <c r="M1598" s="38"/>
      <c r="N1598" s="38"/>
      <c r="O1598" s="10"/>
      <c r="P1598" s="2"/>
    </row>
    <row r="1599" spans="1:16" s="37" customFormat="1" ht="12.75" x14ac:dyDescent="0.2">
      <c r="A1599" s="2"/>
      <c r="B1599" s="2"/>
      <c r="C1599" s="2"/>
      <c r="D1599" s="2"/>
      <c r="E1599" s="38"/>
      <c r="F1599" s="38"/>
      <c r="G1599" s="38"/>
      <c r="H1599" s="2"/>
      <c r="I1599" s="38"/>
      <c r="J1599" s="39"/>
      <c r="K1599" s="2"/>
      <c r="L1599" s="2"/>
      <c r="M1599" s="38"/>
      <c r="N1599" s="38"/>
      <c r="O1599" s="10"/>
      <c r="P1599" s="2"/>
    </row>
    <row r="1600" spans="1:16" s="37" customFormat="1" ht="12.75" x14ac:dyDescent="0.2">
      <c r="A1600" s="2"/>
      <c r="B1600" s="2"/>
      <c r="C1600" s="2"/>
      <c r="D1600" s="2"/>
      <c r="E1600" s="38"/>
      <c r="F1600" s="38"/>
      <c r="G1600" s="38"/>
      <c r="H1600" s="2"/>
      <c r="I1600" s="38"/>
      <c r="J1600" s="39"/>
      <c r="K1600" s="2"/>
      <c r="L1600" s="2"/>
      <c r="M1600" s="38"/>
      <c r="N1600" s="38"/>
      <c r="O1600" s="10"/>
      <c r="P1600" s="2"/>
    </row>
    <row r="1601" spans="1:16" s="37" customFormat="1" ht="12.75" x14ac:dyDescent="0.2">
      <c r="A1601" s="2"/>
      <c r="B1601" s="2"/>
      <c r="C1601" s="2"/>
      <c r="D1601" s="2"/>
      <c r="E1601" s="38"/>
      <c r="F1601" s="38"/>
      <c r="G1601" s="38"/>
      <c r="H1601" s="2"/>
      <c r="I1601" s="38"/>
      <c r="J1601" s="39"/>
      <c r="K1601" s="2"/>
      <c r="L1601" s="2"/>
      <c r="M1601" s="38"/>
      <c r="N1601" s="38"/>
      <c r="O1601" s="10"/>
      <c r="P1601" s="2"/>
    </row>
    <row r="1602" spans="1:16" s="37" customFormat="1" ht="12.75" x14ac:dyDescent="0.2">
      <c r="A1602" s="2"/>
      <c r="B1602" s="2"/>
      <c r="C1602" s="2"/>
      <c r="D1602" s="2"/>
      <c r="E1602" s="38"/>
      <c r="F1602" s="38"/>
      <c r="G1602" s="38"/>
      <c r="H1602" s="2"/>
      <c r="I1602" s="38"/>
      <c r="J1602" s="39"/>
      <c r="K1602" s="2"/>
      <c r="L1602" s="2"/>
      <c r="M1602" s="38"/>
      <c r="N1602" s="38"/>
      <c r="O1602" s="10"/>
      <c r="P1602" s="2"/>
    </row>
    <row r="1603" spans="1:16" s="37" customFormat="1" ht="12.75" x14ac:dyDescent="0.2">
      <c r="A1603" s="2"/>
      <c r="B1603" s="2"/>
      <c r="C1603" s="2"/>
      <c r="D1603" s="2"/>
      <c r="E1603" s="38"/>
      <c r="F1603" s="38"/>
      <c r="G1603" s="38"/>
      <c r="H1603" s="2"/>
      <c r="I1603" s="38"/>
      <c r="J1603" s="39"/>
      <c r="K1603" s="2"/>
      <c r="L1603" s="2"/>
      <c r="M1603" s="38"/>
      <c r="N1603" s="38"/>
      <c r="O1603" s="10"/>
      <c r="P1603" s="2"/>
    </row>
    <row r="1604" spans="1:16" s="37" customFormat="1" ht="12.75" x14ac:dyDescent="0.2">
      <c r="A1604" s="2"/>
      <c r="B1604" s="2"/>
      <c r="C1604" s="2"/>
      <c r="D1604" s="2"/>
      <c r="E1604" s="38"/>
      <c r="F1604" s="38"/>
      <c r="G1604" s="38"/>
      <c r="H1604" s="2"/>
      <c r="I1604" s="38"/>
      <c r="J1604" s="39"/>
      <c r="K1604" s="2"/>
      <c r="L1604" s="2"/>
      <c r="M1604" s="38"/>
      <c r="N1604" s="38"/>
      <c r="O1604" s="10"/>
      <c r="P1604" s="2"/>
    </row>
    <row r="1605" spans="1:16" s="37" customFormat="1" ht="12.75" x14ac:dyDescent="0.2">
      <c r="A1605" s="2"/>
      <c r="B1605" s="2"/>
      <c r="C1605" s="2"/>
      <c r="D1605" s="2"/>
      <c r="E1605" s="38"/>
      <c r="F1605" s="38"/>
      <c r="G1605" s="38"/>
      <c r="H1605" s="2"/>
      <c r="I1605" s="38"/>
      <c r="J1605" s="39"/>
      <c r="K1605" s="2"/>
      <c r="L1605" s="2"/>
      <c r="M1605" s="38"/>
      <c r="N1605" s="38"/>
      <c r="O1605" s="10"/>
      <c r="P1605" s="2"/>
    </row>
    <row r="1606" spans="1:16" s="37" customFormat="1" ht="12.75" x14ac:dyDescent="0.2">
      <c r="A1606" s="2"/>
      <c r="B1606" s="2"/>
      <c r="C1606" s="2"/>
      <c r="D1606" s="2"/>
      <c r="E1606" s="38"/>
      <c r="F1606" s="38"/>
      <c r="G1606" s="38"/>
      <c r="H1606" s="2"/>
      <c r="I1606" s="38"/>
      <c r="J1606" s="39"/>
      <c r="K1606" s="2"/>
      <c r="L1606" s="2"/>
      <c r="M1606" s="38"/>
      <c r="N1606" s="38"/>
      <c r="O1606" s="10"/>
      <c r="P1606" s="2"/>
    </row>
    <row r="1607" spans="1:16" s="37" customFormat="1" ht="12.75" x14ac:dyDescent="0.2">
      <c r="A1607" s="2"/>
      <c r="B1607" s="2"/>
      <c r="C1607" s="2"/>
      <c r="D1607" s="2"/>
      <c r="E1607" s="38"/>
      <c r="F1607" s="38"/>
      <c r="G1607" s="38"/>
      <c r="H1607" s="2"/>
      <c r="I1607" s="38"/>
      <c r="J1607" s="39"/>
      <c r="K1607" s="2"/>
      <c r="L1607" s="2"/>
      <c r="M1607" s="38"/>
      <c r="N1607" s="38"/>
      <c r="O1607" s="10"/>
      <c r="P1607" s="2"/>
    </row>
    <row r="1608" spans="1:16" s="37" customFormat="1" ht="12.75" x14ac:dyDescent="0.2">
      <c r="A1608" s="2"/>
      <c r="B1608" s="2"/>
      <c r="C1608" s="2"/>
      <c r="D1608" s="2"/>
      <c r="E1608" s="38"/>
      <c r="F1608" s="38"/>
      <c r="G1608" s="38"/>
      <c r="H1608" s="2"/>
      <c r="I1608" s="38"/>
      <c r="J1608" s="39"/>
      <c r="K1608" s="2"/>
      <c r="L1608" s="2"/>
      <c r="M1608" s="38"/>
      <c r="N1608" s="38"/>
      <c r="O1608" s="10"/>
      <c r="P1608" s="2"/>
    </row>
    <row r="1609" spans="1:16" s="37" customFormat="1" ht="12.75" x14ac:dyDescent="0.2">
      <c r="A1609" s="2"/>
      <c r="B1609" s="2"/>
      <c r="C1609" s="2"/>
      <c r="D1609" s="2"/>
      <c r="E1609" s="38"/>
      <c r="F1609" s="38"/>
      <c r="G1609" s="38"/>
      <c r="H1609" s="2"/>
      <c r="I1609" s="38"/>
      <c r="J1609" s="39"/>
      <c r="K1609" s="2"/>
      <c r="L1609" s="2"/>
      <c r="M1609" s="38"/>
      <c r="N1609" s="38"/>
      <c r="O1609" s="10"/>
      <c r="P1609" s="2"/>
    </row>
    <row r="1610" spans="1:16" s="37" customFormat="1" ht="12.75" x14ac:dyDescent="0.2">
      <c r="A1610" s="2"/>
      <c r="B1610" s="2"/>
      <c r="C1610" s="2"/>
      <c r="D1610" s="2"/>
      <c r="E1610" s="38"/>
      <c r="F1610" s="38"/>
      <c r="G1610" s="38"/>
      <c r="H1610" s="2"/>
      <c r="I1610" s="38"/>
      <c r="J1610" s="39"/>
      <c r="K1610" s="2"/>
      <c r="L1610" s="2"/>
      <c r="M1610" s="38"/>
      <c r="N1610" s="38"/>
      <c r="O1610" s="10"/>
      <c r="P1610" s="2"/>
    </row>
    <row r="1611" spans="1:16" s="37" customFormat="1" ht="12.75" x14ac:dyDescent="0.2">
      <c r="A1611" s="2"/>
      <c r="B1611" s="2"/>
      <c r="C1611" s="2"/>
      <c r="D1611" s="2"/>
      <c r="E1611" s="38"/>
      <c r="F1611" s="38"/>
      <c r="G1611" s="38"/>
      <c r="H1611" s="2"/>
      <c r="I1611" s="38"/>
      <c r="J1611" s="39"/>
      <c r="K1611" s="2"/>
      <c r="L1611" s="2"/>
      <c r="M1611" s="38"/>
      <c r="N1611" s="38"/>
      <c r="O1611" s="10"/>
      <c r="P1611" s="2"/>
    </row>
    <row r="1612" spans="1:16" s="37" customFormat="1" ht="12.75" x14ac:dyDescent="0.2">
      <c r="A1612" s="2"/>
      <c r="B1612" s="2"/>
      <c r="C1612" s="2"/>
      <c r="D1612" s="2"/>
      <c r="E1612" s="38"/>
      <c r="F1612" s="38"/>
      <c r="G1612" s="38"/>
      <c r="H1612" s="2"/>
      <c r="I1612" s="38"/>
      <c r="J1612" s="39"/>
      <c r="K1612" s="2"/>
      <c r="L1612" s="2"/>
      <c r="M1612" s="38"/>
      <c r="N1612" s="38"/>
      <c r="O1612" s="10"/>
      <c r="P1612" s="2"/>
    </row>
    <row r="1613" spans="1:16" s="37" customFormat="1" ht="12.75" x14ac:dyDescent="0.2">
      <c r="A1613" s="2"/>
      <c r="B1613" s="2"/>
      <c r="C1613" s="2"/>
      <c r="D1613" s="2"/>
      <c r="E1613" s="38"/>
      <c r="F1613" s="38"/>
      <c r="G1613" s="38"/>
      <c r="H1613" s="2"/>
      <c r="I1613" s="38"/>
      <c r="J1613" s="39"/>
      <c r="K1613" s="2"/>
      <c r="L1613" s="2"/>
      <c r="M1613" s="38"/>
      <c r="N1613" s="38"/>
      <c r="O1613" s="10"/>
      <c r="P1613" s="2"/>
    </row>
    <row r="1614" spans="1:16" s="37" customFormat="1" ht="12.75" x14ac:dyDescent="0.2">
      <c r="A1614" s="2"/>
      <c r="B1614" s="2"/>
      <c r="C1614" s="2"/>
      <c r="D1614" s="2"/>
      <c r="E1614" s="38"/>
      <c r="F1614" s="38"/>
      <c r="G1614" s="38"/>
      <c r="H1614" s="2"/>
      <c r="I1614" s="38"/>
      <c r="J1614" s="39"/>
      <c r="K1614" s="2"/>
      <c r="L1614" s="2"/>
      <c r="M1614" s="38"/>
      <c r="N1614" s="38"/>
      <c r="O1614" s="10"/>
      <c r="P1614" s="2"/>
    </row>
    <row r="1615" spans="1:16" s="37" customFormat="1" ht="12.75" x14ac:dyDescent="0.2">
      <c r="A1615" s="2"/>
      <c r="B1615" s="2"/>
      <c r="C1615" s="2"/>
      <c r="D1615" s="2"/>
      <c r="E1615" s="38"/>
      <c r="F1615" s="38"/>
      <c r="G1615" s="38"/>
      <c r="H1615" s="2"/>
      <c r="I1615" s="38"/>
      <c r="J1615" s="39"/>
      <c r="K1615" s="2"/>
      <c r="L1615" s="2"/>
      <c r="M1615" s="38"/>
      <c r="N1615" s="38"/>
      <c r="O1615" s="10"/>
      <c r="P1615" s="2"/>
    </row>
    <row r="1616" spans="1:16" s="37" customFormat="1" ht="12.75" x14ac:dyDescent="0.2">
      <c r="A1616" s="2"/>
      <c r="B1616" s="2"/>
      <c r="C1616" s="2"/>
      <c r="D1616" s="2"/>
      <c r="E1616" s="38"/>
      <c r="F1616" s="38"/>
      <c r="G1616" s="38"/>
      <c r="H1616" s="2"/>
      <c r="I1616" s="38"/>
      <c r="J1616" s="39"/>
      <c r="K1616" s="2"/>
      <c r="L1616" s="2"/>
      <c r="M1616" s="38"/>
      <c r="N1616" s="38"/>
      <c r="O1616" s="10"/>
      <c r="P1616" s="2"/>
    </row>
    <row r="1617" spans="1:19" s="37" customFormat="1" ht="12.75" x14ac:dyDescent="0.2">
      <c r="A1617" s="2"/>
      <c r="B1617" s="2"/>
      <c r="C1617" s="2"/>
      <c r="D1617" s="2"/>
      <c r="E1617" s="38"/>
      <c r="F1617" s="38"/>
      <c r="G1617" s="38"/>
      <c r="H1617" s="2"/>
      <c r="I1617" s="38"/>
      <c r="J1617" s="39"/>
      <c r="K1617" s="2"/>
      <c r="L1617" s="2"/>
      <c r="M1617" s="38"/>
      <c r="N1617" s="38"/>
      <c r="O1617" s="10"/>
      <c r="P1617" s="2"/>
    </row>
    <row r="1618" spans="1:19" s="37" customFormat="1" ht="12.75" x14ac:dyDescent="0.2">
      <c r="A1618" s="2"/>
      <c r="B1618" s="2"/>
      <c r="C1618" s="2"/>
      <c r="D1618" s="2"/>
      <c r="E1618" s="38"/>
      <c r="F1618" s="38"/>
      <c r="G1618" s="38"/>
      <c r="H1618" s="2"/>
      <c r="I1618" s="38"/>
      <c r="J1618" s="39"/>
      <c r="K1618" s="2"/>
      <c r="L1618" s="2"/>
      <c r="M1618" s="38"/>
      <c r="N1618" s="38"/>
      <c r="O1618" s="10"/>
      <c r="P1618" s="2"/>
    </row>
    <row r="1619" spans="1:19" s="37" customFormat="1" ht="12.75" x14ac:dyDescent="0.2">
      <c r="A1619" s="2"/>
      <c r="B1619" s="2"/>
      <c r="C1619" s="2"/>
      <c r="D1619" s="2"/>
      <c r="E1619" s="38"/>
      <c r="F1619" s="38"/>
      <c r="G1619" s="38"/>
      <c r="H1619" s="2"/>
      <c r="I1619" s="38"/>
      <c r="J1619" s="39"/>
      <c r="K1619" s="2"/>
      <c r="L1619" s="2"/>
      <c r="M1619" s="38"/>
      <c r="N1619" s="38"/>
      <c r="O1619" s="10"/>
      <c r="P1619" s="2"/>
    </row>
    <row r="1620" spans="1:19" s="37" customFormat="1" ht="12.75" x14ac:dyDescent="0.2">
      <c r="A1620" s="2"/>
      <c r="B1620" s="2"/>
      <c r="C1620" s="2"/>
      <c r="D1620" s="2"/>
      <c r="E1620" s="38"/>
      <c r="F1620" s="38"/>
      <c r="G1620" s="38"/>
      <c r="H1620" s="2"/>
      <c r="I1620" s="38"/>
      <c r="J1620" s="39"/>
      <c r="K1620" s="2"/>
      <c r="L1620" s="2"/>
      <c r="M1620" s="38"/>
      <c r="N1620" s="38"/>
      <c r="O1620" s="10"/>
      <c r="P1620" s="2"/>
    </row>
    <row r="1621" spans="1:19" s="37" customFormat="1" ht="12.75" x14ac:dyDescent="0.2">
      <c r="A1621" s="2"/>
      <c r="B1621" s="2"/>
      <c r="C1621" s="2"/>
      <c r="D1621" s="2"/>
      <c r="E1621" s="38"/>
      <c r="F1621" s="38"/>
      <c r="G1621" s="38"/>
      <c r="H1621" s="2"/>
      <c r="I1621" s="38"/>
      <c r="J1621" s="39"/>
      <c r="K1621" s="2"/>
      <c r="L1621" s="2"/>
      <c r="M1621" s="38"/>
      <c r="N1621" s="38"/>
      <c r="O1621" s="10"/>
      <c r="P1621" s="2"/>
    </row>
    <row r="1622" spans="1:19" s="37" customFormat="1" ht="12.75" x14ac:dyDescent="0.2">
      <c r="A1622" s="2"/>
      <c r="B1622" s="2"/>
      <c r="C1622" s="2"/>
      <c r="D1622" s="2"/>
      <c r="E1622" s="38"/>
      <c r="F1622" s="38"/>
      <c r="G1622" s="38"/>
      <c r="H1622" s="2"/>
      <c r="I1622" s="38"/>
      <c r="J1622" s="39"/>
      <c r="K1622" s="2"/>
      <c r="L1622" s="2"/>
      <c r="M1622" s="38"/>
      <c r="N1622" s="38"/>
      <c r="O1622" s="10"/>
      <c r="P1622" s="2"/>
    </row>
    <row r="1623" spans="1:19" s="37" customFormat="1" ht="12.75" x14ac:dyDescent="0.2">
      <c r="A1623" s="2"/>
      <c r="B1623" s="2"/>
      <c r="C1623" s="2"/>
      <c r="D1623" s="2"/>
      <c r="E1623" s="38"/>
      <c r="F1623" s="38"/>
      <c r="G1623" s="38"/>
      <c r="H1623" s="2"/>
      <c r="I1623" s="38"/>
      <c r="J1623" s="39"/>
      <c r="K1623" s="2"/>
      <c r="L1623" s="2"/>
      <c r="M1623" s="38"/>
      <c r="N1623" s="38"/>
      <c r="O1623" s="10"/>
      <c r="P1623" s="2"/>
    </row>
    <row r="1624" spans="1:19" s="37" customFormat="1" ht="12.75" x14ac:dyDescent="0.2">
      <c r="A1624" s="2"/>
      <c r="B1624" s="2"/>
      <c r="C1624" s="2"/>
      <c r="D1624" s="2"/>
      <c r="E1624" s="38"/>
      <c r="F1624" s="38"/>
      <c r="G1624" s="38"/>
      <c r="H1624" s="2"/>
      <c r="I1624" s="38"/>
      <c r="J1624" s="39"/>
      <c r="K1624" s="2"/>
      <c r="L1624" s="2"/>
      <c r="M1624" s="38"/>
      <c r="N1624" s="38"/>
      <c r="O1624" s="10"/>
      <c r="P1624" s="2"/>
    </row>
    <row r="1625" spans="1:19" s="37" customFormat="1" ht="12.75" x14ac:dyDescent="0.2">
      <c r="A1625" s="2"/>
      <c r="B1625" s="2"/>
      <c r="C1625" s="2"/>
      <c r="D1625" s="2"/>
      <c r="E1625" s="38"/>
      <c r="F1625" s="38"/>
      <c r="G1625" s="38"/>
      <c r="H1625" s="2"/>
      <c r="I1625" s="38"/>
      <c r="J1625" s="39"/>
      <c r="K1625" s="2"/>
      <c r="L1625" s="2"/>
      <c r="M1625" s="38"/>
      <c r="N1625" s="38"/>
      <c r="O1625" s="10"/>
      <c r="P1625" s="2"/>
    </row>
    <row r="1626" spans="1:19" ht="12.75" x14ac:dyDescent="0.2">
      <c r="A1626" s="2"/>
      <c r="B1626" s="2"/>
      <c r="C1626" s="2"/>
      <c r="E1626" s="2"/>
      <c r="F1626" s="2"/>
      <c r="G1626" s="2"/>
      <c r="H1626" s="2"/>
      <c r="I1626" s="2"/>
      <c r="J1626" s="2"/>
      <c r="M1626" s="2"/>
      <c r="N1626" s="2"/>
      <c r="O1626" s="10"/>
      <c r="P1626" s="2"/>
      <c r="S1626" s="2"/>
    </row>
    <row r="1627" spans="1:19" ht="12.75" x14ac:dyDescent="0.2">
      <c r="A1627" s="2"/>
      <c r="B1627" s="2"/>
      <c r="C1627" s="2"/>
      <c r="E1627" s="2"/>
      <c r="F1627" s="2"/>
      <c r="G1627" s="2"/>
      <c r="H1627" s="2"/>
      <c r="I1627" s="2"/>
      <c r="J1627" s="2"/>
      <c r="M1627" s="2"/>
      <c r="N1627" s="2"/>
      <c r="O1627" s="10"/>
      <c r="P1627" s="2"/>
      <c r="S1627" s="2"/>
    </row>
    <row r="1628" spans="1:19" ht="12.75" x14ac:dyDescent="0.2">
      <c r="A1628" s="2"/>
      <c r="B1628" s="2"/>
      <c r="C1628" s="2"/>
      <c r="E1628" s="2"/>
      <c r="F1628" s="2"/>
      <c r="G1628" s="2"/>
      <c r="H1628" s="2"/>
      <c r="I1628" s="2"/>
      <c r="J1628" s="2"/>
      <c r="M1628" s="2"/>
      <c r="N1628" s="2"/>
      <c r="O1628" s="10"/>
      <c r="P1628" s="2"/>
      <c r="S1628" s="2"/>
    </row>
    <row r="1629" spans="1:19" ht="12.75" x14ac:dyDescent="0.2">
      <c r="A1629" s="2"/>
      <c r="B1629" s="2"/>
      <c r="C1629" s="2"/>
      <c r="E1629" s="2"/>
      <c r="F1629" s="2"/>
      <c r="G1629" s="2"/>
      <c r="H1629" s="2"/>
      <c r="I1629" s="2"/>
      <c r="J1629" s="2"/>
      <c r="M1629" s="2"/>
      <c r="N1629" s="2"/>
      <c r="O1629" s="10"/>
      <c r="P1629" s="2"/>
      <c r="S1629" s="2"/>
    </row>
    <row r="1630" spans="1:19" ht="12.75" x14ac:dyDescent="0.2">
      <c r="A1630" s="2"/>
      <c r="B1630" s="2"/>
      <c r="C1630" s="2"/>
      <c r="E1630" s="2"/>
      <c r="F1630" s="2"/>
      <c r="G1630" s="2"/>
      <c r="H1630" s="2"/>
      <c r="I1630" s="2"/>
      <c r="J1630" s="2"/>
      <c r="M1630" s="2"/>
      <c r="N1630" s="2"/>
      <c r="O1630" s="10"/>
      <c r="P1630" s="2"/>
      <c r="S1630" s="2"/>
    </row>
    <row r="1631" spans="1:19" ht="12.75" x14ac:dyDescent="0.2">
      <c r="A1631" s="2"/>
      <c r="B1631" s="2"/>
      <c r="C1631" s="2"/>
      <c r="E1631" s="2"/>
      <c r="F1631" s="2"/>
      <c r="G1631" s="2"/>
      <c r="H1631" s="2"/>
      <c r="I1631" s="2"/>
      <c r="J1631" s="2"/>
      <c r="M1631" s="2"/>
      <c r="N1631" s="2"/>
      <c r="O1631" s="10"/>
      <c r="P1631" s="2"/>
      <c r="S1631" s="2"/>
    </row>
    <row r="1632" spans="1:19" ht="12.75" x14ac:dyDescent="0.2">
      <c r="A1632" s="2"/>
      <c r="B1632" s="2"/>
      <c r="C1632" s="2"/>
      <c r="E1632" s="2"/>
      <c r="F1632" s="2"/>
      <c r="G1632" s="2"/>
      <c r="H1632" s="2"/>
      <c r="I1632" s="2"/>
      <c r="J1632" s="2"/>
      <c r="M1632" s="2"/>
      <c r="N1632" s="2"/>
      <c r="O1632" s="10"/>
      <c r="P1632" s="2"/>
      <c r="S1632" s="2"/>
    </row>
    <row r="1633" spans="15:15" s="2" customFormat="1" ht="12.75" x14ac:dyDescent="0.2">
      <c r="O1633" s="10"/>
    </row>
    <row r="1634" spans="15:15" s="2" customFormat="1" ht="12.75" x14ac:dyDescent="0.2">
      <c r="O1634" s="10"/>
    </row>
    <row r="1635" spans="15:15" s="2" customFormat="1" ht="12.75" x14ac:dyDescent="0.2">
      <c r="O1635" s="10"/>
    </row>
    <row r="1636" spans="15:15" s="2" customFormat="1" ht="12.75" x14ac:dyDescent="0.2">
      <c r="O1636" s="10"/>
    </row>
    <row r="1637" spans="15:15" s="2" customFormat="1" ht="12.75" x14ac:dyDescent="0.2">
      <c r="O1637" s="10"/>
    </row>
    <row r="1638" spans="15:15" s="2" customFormat="1" ht="12.75" x14ac:dyDescent="0.2">
      <c r="O1638" s="10"/>
    </row>
    <row r="1639" spans="15:15" s="2" customFormat="1" ht="12.75" x14ac:dyDescent="0.2">
      <c r="O1639" s="10"/>
    </row>
    <row r="1640" spans="15:15" s="2" customFormat="1" ht="12.75" x14ac:dyDescent="0.2">
      <c r="O1640" s="10"/>
    </row>
    <row r="1641" spans="15:15" s="2" customFormat="1" ht="12.75" x14ac:dyDescent="0.2">
      <c r="O1641" s="10"/>
    </row>
    <row r="1642" spans="15:15" s="2" customFormat="1" ht="12.75" x14ac:dyDescent="0.2">
      <c r="O1642" s="10"/>
    </row>
    <row r="1643" spans="15:15" s="2" customFormat="1" ht="12.75" x14ac:dyDescent="0.2">
      <c r="O1643" s="10"/>
    </row>
    <row r="1644" spans="15:15" s="2" customFormat="1" ht="12.75" x14ac:dyDescent="0.2">
      <c r="O1644" s="10"/>
    </row>
    <row r="1645" spans="15:15" s="2" customFormat="1" ht="12.75" x14ac:dyDescent="0.2">
      <c r="O1645" s="10"/>
    </row>
    <row r="1646" spans="15:15" s="2" customFormat="1" ht="12.75" x14ac:dyDescent="0.2">
      <c r="O1646" s="10"/>
    </row>
    <row r="1647" spans="15:15" s="2" customFormat="1" ht="12.75" x14ac:dyDescent="0.2">
      <c r="O1647" s="10"/>
    </row>
    <row r="1648" spans="15:15" s="2" customFormat="1" ht="12.75" x14ac:dyDescent="0.2">
      <c r="O1648" s="10"/>
    </row>
    <row r="1649" spans="15:15" s="2" customFormat="1" ht="12.75" x14ac:dyDescent="0.2">
      <c r="O1649" s="10"/>
    </row>
    <row r="1650" spans="15:15" s="2" customFormat="1" ht="12.75" x14ac:dyDescent="0.2">
      <c r="O1650" s="10"/>
    </row>
    <row r="1651" spans="15:15" s="2" customFormat="1" ht="12.75" x14ac:dyDescent="0.2">
      <c r="O1651" s="10"/>
    </row>
    <row r="1652" spans="15:15" s="2" customFormat="1" ht="12.75" x14ac:dyDescent="0.2">
      <c r="O1652" s="10"/>
    </row>
    <row r="1653" spans="15:15" s="2" customFormat="1" ht="12.75" x14ac:dyDescent="0.2">
      <c r="O1653" s="10"/>
    </row>
    <row r="1654" spans="15:15" s="2" customFormat="1" ht="12.75" x14ac:dyDescent="0.2">
      <c r="O1654" s="10"/>
    </row>
    <row r="1655" spans="15:15" s="2" customFormat="1" ht="12.75" x14ac:dyDescent="0.2">
      <c r="O1655" s="10"/>
    </row>
    <row r="1656" spans="15:15" s="2" customFormat="1" ht="12.75" x14ac:dyDescent="0.2">
      <c r="O1656" s="10"/>
    </row>
    <row r="1657" spans="15:15" s="2" customFormat="1" ht="12.75" x14ac:dyDescent="0.2">
      <c r="O1657" s="10"/>
    </row>
    <row r="1658" spans="15:15" s="2" customFormat="1" ht="12.75" x14ac:dyDescent="0.2">
      <c r="O1658" s="10"/>
    </row>
    <row r="1659" spans="15:15" s="2" customFormat="1" ht="12.75" x14ac:dyDescent="0.2">
      <c r="O1659" s="10"/>
    </row>
    <row r="1660" spans="15:15" s="2" customFormat="1" ht="12.75" x14ac:dyDescent="0.2">
      <c r="O1660" s="10"/>
    </row>
    <row r="1661" spans="15:15" s="2" customFormat="1" ht="12.75" x14ac:dyDescent="0.2">
      <c r="O1661" s="10"/>
    </row>
    <row r="1662" spans="15:15" s="2" customFormat="1" ht="12.75" x14ac:dyDescent="0.2">
      <c r="O1662" s="10"/>
    </row>
    <row r="1663" spans="15:15" s="2" customFormat="1" ht="12.75" x14ac:dyDescent="0.2">
      <c r="O1663" s="10"/>
    </row>
    <row r="1664" spans="15:15" s="2" customFormat="1" ht="12.75" x14ac:dyDescent="0.2">
      <c r="O1664" s="10"/>
    </row>
    <row r="1665" spans="15:15" s="2" customFormat="1" ht="12.75" x14ac:dyDescent="0.2">
      <c r="O1665" s="10"/>
    </row>
    <row r="1666" spans="15:15" s="2" customFormat="1" ht="12.75" x14ac:dyDescent="0.2">
      <c r="O1666" s="10"/>
    </row>
    <row r="1667" spans="15:15" s="2" customFormat="1" ht="12.75" x14ac:dyDescent="0.2">
      <c r="O1667" s="10"/>
    </row>
    <row r="1668" spans="15:15" s="2" customFormat="1" ht="12.75" x14ac:dyDescent="0.2">
      <c r="O1668" s="10"/>
    </row>
    <row r="1669" spans="15:15" s="2" customFormat="1" ht="12.75" x14ac:dyDescent="0.2">
      <c r="O1669" s="10"/>
    </row>
    <row r="1670" spans="15:15" s="2" customFormat="1" ht="12.75" x14ac:dyDescent="0.2">
      <c r="O1670" s="10"/>
    </row>
    <row r="1671" spans="15:15" s="2" customFormat="1" ht="12.75" x14ac:dyDescent="0.2">
      <c r="O1671" s="10"/>
    </row>
    <row r="1672" spans="15:15" s="2" customFormat="1" ht="12.75" x14ac:dyDescent="0.2">
      <c r="O1672" s="10"/>
    </row>
    <row r="1673" spans="15:15" s="2" customFormat="1" ht="12.75" x14ac:dyDescent="0.2">
      <c r="O1673" s="10"/>
    </row>
    <row r="1674" spans="15:15" s="2" customFormat="1" ht="12.75" x14ac:dyDescent="0.2">
      <c r="O1674" s="10"/>
    </row>
    <row r="1675" spans="15:15" s="2" customFormat="1" ht="12.75" x14ac:dyDescent="0.2">
      <c r="O1675" s="10"/>
    </row>
    <row r="1676" spans="15:15" s="2" customFormat="1" ht="12.75" x14ac:dyDescent="0.2">
      <c r="O1676" s="10"/>
    </row>
    <row r="1677" spans="15:15" s="2" customFormat="1" ht="12.75" x14ac:dyDescent="0.2">
      <c r="O1677" s="10"/>
    </row>
    <row r="1678" spans="15:15" s="2" customFormat="1" ht="12.75" x14ac:dyDescent="0.2">
      <c r="O1678" s="10"/>
    </row>
    <row r="1679" spans="15:15" s="2" customFormat="1" ht="12.75" x14ac:dyDescent="0.2">
      <c r="O1679" s="10"/>
    </row>
    <row r="1680" spans="15:15" s="2" customFormat="1" ht="12.75" x14ac:dyDescent="0.2">
      <c r="O1680" s="10"/>
    </row>
    <row r="1681" spans="15:15" s="2" customFormat="1" ht="12.75" x14ac:dyDescent="0.2">
      <c r="O1681" s="10"/>
    </row>
    <row r="1682" spans="15:15" s="2" customFormat="1" ht="12.75" x14ac:dyDescent="0.2">
      <c r="O1682" s="10"/>
    </row>
    <row r="1683" spans="15:15" s="2" customFormat="1" ht="12.75" x14ac:dyDescent="0.2">
      <c r="O1683" s="10"/>
    </row>
    <row r="1684" spans="15:15" s="2" customFormat="1" ht="12.75" x14ac:dyDescent="0.2">
      <c r="O1684" s="10"/>
    </row>
    <row r="1685" spans="15:15" s="2" customFormat="1" ht="12.75" x14ac:dyDescent="0.2">
      <c r="O1685" s="10"/>
    </row>
    <row r="1686" spans="15:15" s="2" customFormat="1" ht="12.75" x14ac:dyDescent="0.2">
      <c r="O1686" s="10"/>
    </row>
    <row r="1687" spans="15:15" s="2" customFormat="1" ht="12.75" x14ac:dyDescent="0.2">
      <c r="O1687" s="10"/>
    </row>
    <row r="1688" spans="15:15" s="2" customFormat="1" ht="12.75" x14ac:dyDescent="0.2">
      <c r="O1688" s="10"/>
    </row>
    <row r="1689" spans="15:15" s="2" customFormat="1" ht="12.75" x14ac:dyDescent="0.2">
      <c r="O1689" s="10"/>
    </row>
    <row r="1690" spans="15:15" s="2" customFormat="1" ht="12.75" x14ac:dyDescent="0.2">
      <c r="O1690" s="10"/>
    </row>
    <row r="1691" spans="15:15" s="2" customFormat="1" ht="12.75" x14ac:dyDescent="0.2">
      <c r="O1691" s="10"/>
    </row>
    <row r="1692" spans="15:15" s="2" customFormat="1" ht="12.75" x14ac:dyDescent="0.2">
      <c r="O1692" s="10"/>
    </row>
    <row r="1693" spans="15:15" s="2" customFormat="1" ht="12.75" x14ac:dyDescent="0.2">
      <c r="O1693" s="10"/>
    </row>
    <row r="1694" spans="15:15" s="2" customFormat="1" ht="12.75" x14ac:dyDescent="0.2">
      <c r="O1694" s="10"/>
    </row>
    <row r="1695" spans="15:15" s="2" customFormat="1" ht="12.75" x14ac:dyDescent="0.2">
      <c r="O1695" s="10"/>
    </row>
    <row r="1696" spans="15:15" s="2" customFormat="1" ht="12.75" x14ac:dyDescent="0.2">
      <c r="O1696" s="10"/>
    </row>
    <row r="1697" spans="15:15" s="2" customFormat="1" ht="12.75" x14ac:dyDescent="0.2">
      <c r="O1697" s="10"/>
    </row>
    <row r="1698" spans="15:15" s="2" customFormat="1" ht="12.75" x14ac:dyDescent="0.2">
      <c r="O1698" s="10"/>
    </row>
    <row r="1699" spans="15:15" s="2" customFormat="1" ht="12.75" x14ac:dyDescent="0.2">
      <c r="O1699" s="10"/>
    </row>
    <row r="1700" spans="15:15" s="2" customFormat="1" ht="12.75" x14ac:dyDescent="0.2">
      <c r="O1700" s="10"/>
    </row>
    <row r="1701" spans="15:15" s="2" customFormat="1" ht="12.75" x14ac:dyDescent="0.2">
      <c r="O1701" s="10"/>
    </row>
    <row r="1702" spans="15:15" s="2" customFormat="1" ht="12.75" x14ac:dyDescent="0.2">
      <c r="O1702" s="10"/>
    </row>
    <row r="1703" spans="15:15" s="2" customFormat="1" ht="12.75" x14ac:dyDescent="0.2">
      <c r="O1703" s="10"/>
    </row>
    <row r="1704" spans="15:15" s="2" customFormat="1" ht="12.75" x14ac:dyDescent="0.2">
      <c r="O1704" s="10"/>
    </row>
    <row r="1705" spans="15:15" s="2" customFormat="1" ht="12.75" x14ac:dyDescent="0.2">
      <c r="O1705" s="10"/>
    </row>
    <row r="1706" spans="15:15" s="2" customFormat="1" ht="12.75" x14ac:dyDescent="0.2">
      <c r="O1706" s="10"/>
    </row>
    <row r="1707" spans="15:15" s="2" customFormat="1" ht="12.75" x14ac:dyDescent="0.2">
      <c r="O1707" s="10"/>
    </row>
    <row r="1708" spans="15:15" s="2" customFormat="1" ht="12.75" x14ac:dyDescent="0.2">
      <c r="O1708" s="10"/>
    </row>
    <row r="1709" spans="15:15" s="2" customFormat="1" ht="12.75" x14ac:dyDescent="0.2">
      <c r="O1709" s="10"/>
    </row>
    <row r="1710" spans="15:15" s="2" customFormat="1" ht="12.75" x14ac:dyDescent="0.2">
      <c r="O1710" s="10"/>
    </row>
    <row r="1711" spans="15:15" s="2" customFormat="1" ht="12.75" x14ac:dyDescent="0.2">
      <c r="O1711" s="10"/>
    </row>
    <row r="1712" spans="15:15" s="2" customFormat="1" ht="12.75" x14ac:dyDescent="0.2">
      <c r="O1712" s="10"/>
    </row>
    <row r="1713" spans="15:15" s="2" customFormat="1" ht="12.75" x14ac:dyDescent="0.2">
      <c r="O1713" s="10"/>
    </row>
    <row r="1714" spans="15:15" s="2" customFormat="1" ht="12.75" x14ac:dyDescent="0.2">
      <c r="O1714" s="10"/>
    </row>
    <row r="1715" spans="15:15" s="2" customFormat="1" ht="12.75" x14ac:dyDescent="0.2">
      <c r="O1715" s="10"/>
    </row>
    <row r="1716" spans="15:15" s="2" customFormat="1" ht="12.75" x14ac:dyDescent="0.2">
      <c r="O1716" s="10"/>
    </row>
    <row r="1717" spans="15:15" s="2" customFormat="1" ht="12.75" x14ac:dyDescent="0.2">
      <c r="O1717" s="10"/>
    </row>
    <row r="1718" spans="15:15" s="2" customFormat="1" ht="12.75" x14ac:dyDescent="0.2">
      <c r="O1718" s="10"/>
    </row>
    <row r="1719" spans="15:15" s="2" customFormat="1" ht="12.75" x14ac:dyDescent="0.2">
      <c r="O1719" s="10"/>
    </row>
    <row r="1720" spans="15:15" s="2" customFormat="1" ht="12.75" x14ac:dyDescent="0.2">
      <c r="O1720" s="10"/>
    </row>
    <row r="1721" spans="15:15" s="2" customFormat="1" ht="12.75" x14ac:dyDescent="0.2">
      <c r="O1721" s="10"/>
    </row>
    <row r="1722" spans="15:15" s="2" customFormat="1" ht="12.75" x14ac:dyDescent="0.2">
      <c r="O1722" s="10"/>
    </row>
    <row r="1723" spans="15:15" s="2" customFormat="1" ht="12.75" x14ac:dyDescent="0.2">
      <c r="O1723" s="10"/>
    </row>
    <row r="1724" spans="15:15" s="2" customFormat="1" ht="12.75" x14ac:dyDescent="0.2">
      <c r="O1724" s="10"/>
    </row>
    <row r="1725" spans="15:15" s="2" customFormat="1" ht="12.75" x14ac:dyDescent="0.2">
      <c r="O1725" s="10"/>
    </row>
    <row r="1726" spans="15:15" s="2" customFormat="1" ht="12.75" x14ac:dyDescent="0.2">
      <c r="O1726" s="10"/>
    </row>
    <row r="1727" spans="15:15" s="2" customFormat="1" ht="12.75" x14ac:dyDescent="0.2">
      <c r="O1727" s="10"/>
    </row>
    <row r="1728" spans="15:15" s="2" customFormat="1" ht="12.75" x14ac:dyDescent="0.2">
      <c r="O1728" s="10"/>
    </row>
    <row r="1729" spans="15:15" s="2" customFormat="1" ht="12.75" x14ac:dyDescent="0.2">
      <c r="O1729" s="10"/>
    </row>
    <row r="1730" spans="15:15" s="2" customFormat="1" ht="12.75" x14ac:dyDescent="0.2">
      <c r="O1730" s="10"/>
    </row>
    <row r="1731" spans="15:15" s="2" customFormat="1" ht="12.75" x14ac:dyDescent="0.2">
      <c r="O1731" s="10"/>
    </row>
    <row r="1732" spans="15:15" s="2" customFormat="1" ht="12.75" x14ac:dyDescent="0.2">
      <c r="O1732" s="10"/>
    </row>
    <row r="1733" spans="15:15" s="2" customFormat="1" ht="12.75" x14ac:dyDescent="0.2">
      <c r="O1733" s="10"/>
    </row>
    <row r="1734" spans="15:15" s="2" customFormat="1" ht="12.75" x14ac:dyDescent="0.2">
      <c r="O1734" s="10"/>
    </row>
    <row r="1735" spans="15:15" s="2" customFormat="1" ht="12.75" x14ac:dyDescent="0.2">
      <c r="O1735" s="10"/>
    </row>
    <row r="1736" spans="15:15" s="2" customFormat="1" ht="12.75" x14ac:dyDescent="0.2">
      <c r="O1736" s="10"/>
    </row>
    <row r="1737" spans="15:15" s="2" customFormat="1" ht="12.75" x14ac:dyDescent="0.2">
      <c r="O1737" s="10"/>
    </row>
    <row r="1738" spans="15:15" s="2" customFormat="1" ht="12.75" x14ac:dyDescent="0.2">
      <c r="O1738" s="10"/>
    </row>
    <row r="1739" spans="15:15" s="2" customFormat="1" ht="12.75" x14ac:dyDescent="0.2">
      <c r="O1739" s="10"/>
    </row>
    <row r="1740" spans="15:15" s="2" customFormat="1" ht="12.75" x14ac:dyDescent="0.2">
      <c r="O1740" s="10"/>
    </row>
    <row r="1741" spans="15:15" s="2" customFormat="1" ht="12.75" x14ac:dyDescent="0.2">
      <c r="O1741" s="10"/>
    </row>
    <row r="1742" spans="15:15" s="2" customFormat="1" ht="12.75" x14ac:dyDescent="0.2">
      <c r="O1742" s="10"/>
    </row>
    <row r="1743" spans="15:15" s="2" customFormat="1" ht="12.75" x14ac:dyDescent="0.2">
      <c r="O1743" s="10"/>
    </row>
    <row r="1744" spans="15:15" s="2" customFormat="1" ht="12.75" x14ac:dyDescent="0.2">
      <c r="O1744" s="10"/>
    </row>
    <row r="1745" spans="15:15" s="2" customFormat="1" ht="12.75" x14ac:dyDescent="0.2">
      <c r="O1745" s="10"/>
    </row>
    <row r="1746" spans="15:15" s="2" customFormat="1" ht="12.75" x14ac:dyDescent="0.2">
      <c r="O1746" s="10"/>
    </row>
    <row r="1747" spans="15:15" s="2" customFormat="1" ht="12.75" x14ac:dyDescent="0.2">
      <c r="O1747" s="10"/>
    </row>
    <row r="1748" spans="15:15" s="2" customFormat="1" ht="12.75" x14ac:dyDescent="0.2">
      <c r="O1748" s="10"/>
    </row>
    <row r="1749" spans="15:15" s="2" customFormat="1" ht="12.75" x14ac:dyDescent="0.2">
      <c r="O1749" s="10"/>
    </row>
    <row r="1750" spans="15:15" s="2" customFormat="1" ht="12.75" x14ac:dyDescent="0.2">
      <c r="O1750" s="10"/>
    </row>
    <row r="1751" spans="15:15" s="2" customFormat="1" ht="12.75" x14ac:dyDescent="0.2">
      <c r="O1751" s="10"/>
    </row>
    <row r="1752" spans="15:15" s="2" customFormat="1" ht="12.75" x14ac:dyDescent="0.2">
      <c r="O1752" s="10"/>
    </row>
    <row r="1753" spans="15:15" s="2" customFormat="1" ht="12.75" x14ac:dyDescent="0.2">
      <c r="O1753" s="10"/>
    </row>
    <row r="1754" spans="15:15" s="2" customFormat="1" ht="12.75" x14ac:dyDescent="0.2">
      <c r="O1754" s="10"/>
    </row>
    <row r="1755" spans="15:15" s="2" customFormat="1" ht="12.75" x14ac:dyDescent="0.2">
      <c r="O1755" s="10"/>
    </row>
    <row r="1756" spans="15:15" s="2" customFormat="1" ht="12.75" x14ac:dyDescent="0.2">
      <c r="O1756" s="10"/>
    </row>
    <row r="1757" spans="15:15" s="2" customFormat="1" ht="12.75" x14ac:dyDescent="0.2">
      <c r="O1757" s="10"/>
    </row>
    <row r="1758" spans="15:15" s="2" customFormat="1" ht="12.75" x14ac:dyDescent="0.2">
      <c r="O1758" s="10"/>
    </row>
    <row r="1759" spans="15:15" s="2" customFormat="1" ht="12.75" x14ac:dyDescent="0.2">
      <c r="O1759" s="10"/>
    </row>
    <row r="1760" spans="15:15" s="2" customFormat="1" ht="12.75" x14ac:dyDescent="0.2">
      <c r="O1760" s="10"/>
    </row>
    <row r="1761" spans="15:15" s="2" customFormat="1" ht="12.75" x14ac:dyDescent="0.2">
      <c r="O1761" s="10"/>
    </row>
    <row r="1762" spans="15:15" s="2" customFormat="1" ht="12.75" x14ac:dyDescent="0.2">
      <c r="O1762" s="10"/>
    </row>
    <row r="1763" spans="15:15" s="2" customFormat="1" ht="12.75" x14ac:dyDescent="0.2">
      <c r="O1763" s="10"/>
    </row>
    <row r="1764" spans="15:15" s="2" customFormat="1" ht="12.75" x14ac:dyDescent="0.2">
      <c r="O1764" s="10"/>
    </row>
    <row r="1765" spans="15:15" s="2" customFormat="1" ht="12.75" x14ac:dyDescent="0.2">
      <c r="O1765" s="10"/>
    </row>
    <row r="1766" spans="15:15" s="2" customFormat="1" ht="12.75" x14ac:dyDescent="0.2">
      <c r="O1766" s="10"/>
    </row>
    <row r="1767" spans="15:15" s="2" customFormat="1" ht="12.75" x14ac:dyDescent="0.2">
      <c r="O1767" s="10"/>
    </row>
    <row r="1768" spans="15:15" s="2" customFormat="1" ht="12.75" x14ac:dyDescent="0.2">
      <c r="O1768" s="10"/>
    </row>
    <row r="1769" spans="15:15" s="2" customFormat="1" ht="12.75" x14ac:dyDescent="0.2">
      <c r="O1769" s="10"/>
    </row>
    <row r="1770" spans="15:15" s="2" customFormat="1" ht="12.75" x14ac:dyDescent="0.2">
      <c r="O1770" s="10"/>
    </row>
    <row r="1771" spans="15:15" s="2" customFormat="1" ht="12.75" x14ac:dyDescent="0.2">
      <c r="O1771" s="10"/>
    </row>
    <row r="1772" spans="15:15" s="2" customFormat="1" ht="12.75" x14ac:dyDescent="0.2">
      <c r="O1772" s="10"/>
    </row>
    <row r="1773" spans="15:15" s="2" customFormat="1" ht="12.75" x14ac:dyDescent="0.2">
      <c r="O1773" s="10"/>
    </row>
    <row r="1774" spans="15:15" s="2" customFormat="1" ht="12.75" x14ac:dyDescent="0.2">
      <c r="O1774" s="10"/>
    </row>
    <row r="1775" spans="15:15" s="2" customFormat="1" ht="12.75" x14ac:dyDescent="0.2">
      <c r="O1775" s="10"/>
    </row>
    <row r="1776" spans="15:15" s="2" customFormat="1" ht="12.75" x14ac:dyDescent="0.2">
      <c r="O1776" s="10"/>
    </row>
    <row r="1777" spans="15:15" s="2" customFormat="1" ht="12.75" x14ac:dyDescent="0.2">
      <c r="O1777" s="10"/>
    </row>
    <row r="1778" spans="15:15" s="2" customFormat="1" ht="12.75" x14ac:dyDescent="0.2">
      <c r="O1778" s="10"/>
    </row>
    <row r="1779" spans="15:15" s="2" customFormat="1" ht="12.75" x14ac:dyDescent="0.2">
      <c r="O1779" s="10"/>
    </row>
    <row r="1780" spans="15:15" s="2" customFormat="1" ht="12.75" x14ac:dyDescent="0.2">
      <c r="O1780" s="10"/>
    </row>
    <row r="1781" spans="15:15" s="2" customFormat="1" ht="12.75" x14ac:dyDescent="0.2">
      <c r="O1781" s="10"/>
    </row>
    <row r="1782" spans="15:15" s="2" customFormat="1" ht="12.75" x14ac:dyDescent="0.2">
      <c r="O1782" s="10"/>
    </row>
    <row r="1783" spans="15:15" s="2" customFormat="1" ht="12.75" x14ac:dyDescent="0.2">
      <c r="O1783" s="10"/>
    </row>
    <row r="1784" spans="15:15" s="2" customFormat="1" ht="12.75" x14ac:dyDescent="0.2">
      <c r="O1784" s="10"/>
    </row>
    <row r="1785" spans="15:15" s="2" customFormat="1" ht="12.75" x14ac:dyDescent="0.2">
      <c r="O1785" s="10"/>
    </row>
    <row r="1786" spans="15:15" s="2" customFormat="1" ht="12.75" x14ac:dyDescent="0.2">
      <c r="O1786" s="10"/>
    </row>
    <row r="1787" spans="15:15" s="2" customFormat="1" ht="12.75" x14ac:dyDescent="0.2">
      <c r="O1787" s="10"/>
    </row>
    <row r="1788" spans="15:15" s="2" customFormat="1" ht="12.75" x14ac:dyDescent="0.2">
      <c r="O1788" s="10"/>
    </row>
    <row r="1789" spans="15:15" s="2" customFormat="1" ht="12.75" x14ac:dyDescent="0.2">
      <c r="O1789" s="10"/>
    </row>
    <row r="1790" spans="15:15" s="2" customFormat="1" ht="12.75" x14ac:dyDescent="0.2">
      <c r="O1790" s="10"/>
    </row>
    <row r="1791" spans="15:15" s="2" customFormat="1" ht="12.75" x14ac:dyDescent="0.2">
      <c r="O1791" s="10"/>
    </row>
    <row r="1792" spans="15:15" s="2" customFormat="1" ht="12.75" x14ac:dyDescent="0.2">
      <c r="O1792" s="10"/>
    </row>
    <row r="1793" spans="15:15" s="2" customFormat="1" ht="12.75" x14ac:dyDescent="0.2">
      <c r="O1793" s="10"/>
    </row>
    <row r="1794" spans="15:15" s="2" customFormat="1" ht="12.75" x14ac:dyDescent="0.2">
      <c r="O1794" s="10"/>
    </row>
    <row r="1795" spans="15:15" s="2" customFormat="1" ht="12.75" x14ac:dyDescent="0.2">
      <c r="O1795" s="10"/>
    </row>
    <row r="1796" spans="15:15" s="2" customFormat="1" ht="12.75" x14ac:dyDescent="0.2">
      <c r="O1796" s="10"/>
    </row>
    <row r="1797" spans="15:15" s="2" customFormat="1" ht="12.75" x14ac:dyDescent="0.2">
      <c r="O1797" s="10"/>
    </row>
    <row r="1798" spans="15:15" s="2" customFormat="1" ht="12.75" x14ac:dyDescent="0.2">
      <c r="O1798" s="10"/>
    </row>
    <row r="1799" spans="15:15" s="2" customFormat="1" ht="12.75" x14ac:dyDescent="0.2">
      <c r="O1799" s="10"/>
    </row>
    <row r="1800" spans="15:15" s="2" customFormat="1" ht="12.75" x14ac:dyDescent="0.2">
      <c r="O1800" s="10"/>
    </row>
    <row r="1801" spans="15:15" s="2" customFormat="1" ht="12.75" x14ac:dyDescent="0.2">
      <c r="O1801" s="10"/>
    </row>
    <row r="1802" spans="15:15" s="2" customFormat="1" ht="12.75" x14ac:dyDescent="0.2">
      <c r="O1802" s="10"/>
    </row>
    <row r="1803" spans="15:15" s="2" customFormat="1" ht="12.75" x14ac:dyDescent="0.2">
      <c r="O1803" s="10"/>
    </row>
    <row r="1804" spans="15:15" s="2" customFormat="1" ht="12.75" x14ac:dyDescent="0.2">
      <c r="O1804" s="10"/>
    </row>
    <row r="1805" spans="15:15" s="2" customFormat="1" ht="12.75" x14ac:dyDescent="0.2">
      <c r="O1805" s="10"/>
    </row>
    <row r="1806" spans="15:15" s="2" customFormat="1" ht="12.75" x14ac:dyDescent="0.2">
      <c r="O1806" s="10"/>
    </row>
    <row r="1807" spans="15:15" s="2" customFormat="1" ht="12.75" x14ac:dyDescent="0.2">
      <c r="O1807" s="10"/>
    </row>
    <row r="1808" spans="15:15" s="2" customFormat="1" ht="12.75" x14ac:dyDescent="0.2">
      <c r="O1808" s="10"/>
    </row>
    <row r="1809" spans="15:15" s="2" customFormat="1" ht="12.75" x14ac:dyDescent="0.2">
      <c r="O1809" s="10"/>
    </row>
    <row r="1810" spans="15:15" s="2" customFormat="1" ht="12.75" x14ac:dyDescent="0.2">
      <c r="O1810" s="10"/>
    </row>
    <row r="1811" spans="15:15" s="2" customFormat="1" ht="12.75" x14ac:dyDescent="0.2">
      <c r="O1811" s="10"/>
    </row>
    <row r="1812" spans="15:15" s="2" customFormat="1" ht="12.75" x14ac:dyDescent="0.2">
      <c r="O1812" s="10"/>
    </row>
    <row r="1813" spans="15:15" s="2" customFormat="1" ht="12.75" x14ac:dyDescent="0.2">
      <c r="O1813" s="10"/>
    </row>
    <row r="1814" spans="15:15" s="2" customFormat="1" ht="12.75" x14ac:dyDescent="0.2">
      <c r="O1814" s="10"/>
    </row>
    <row r="1815" spans="15:15" s="2" customFormat="1" ht="12.75" x14ac:dyDescent="0.2">
      <c r="O1815" s="10"/>
    </row>
    <row r="1816" spans="15:15" s="2" customFormat="1" ht="12.75" x14ac:dyDescent="0.2">
      <c r="O1816" s="10"/>
    </row>
    <row r="1817" spans="15:15" s="2" customFormat="1" ht="12.75" x14ac:dyDescent="0.2">
      <c r="O1817" s="10"/>
    </row>
    <row r="1818" spans="15:15" s="2" customFormat="1" ht="12.75" x14ac:dyDescent="0.2">
      <c r="O1818" s="10"/>
    </row>
    <row r="1819" spans="15:15" s="2" customFormat="1" ht="12.75" x14ac:dyDescent="0.2">
      <c r="O1819" s="10"/>
    </row>
    <row r="1820" spans="15:15" s="2" customFormat="1" ht="12.75" x14ac:dyDescent="0.2">
      <c r="O1820" s="10"/>
    </row>
    <row r="1821" spans="15:15" s="2" customFormat="1" ht="12.75" x14ac:dyDescent="0.2">
      <c r="O1821" s="10"/>
    </row>
    <row r="1822" spans="15:15" s="2" customFormat="1" ht="12.75" x14ac:dyDescent="0.2">
      <c r="O1822" s="10"/>
    </row>
    <row r="1823" spans="15:15" s="2" customFormat="1" ht="12.75" x14ac:dyDescent="0.2">
      <c r="O1823" s="10"/>
    </row>
    <row r="1824" spans="15:15" s="2" customFormat="1" ht="12.75" x14ac:dyDescent="0.2">
      <c r="O1824" s="10"/>
    </row>
    <row r="1825" spans="15:15" s="2" customFormat="1" ht="12.75" x14ac:dyDescent="0.2">
      <c r="O1825" s="10"/>
    </row>
    <row r="1826" spans="15:15" s="2" customFormat="1" ht="12.75" x14ac:dyDescent="0.2">
      <c r="O1826" s="10"/>
    </row>
    <row r="1827" spans="15:15" s="2" customFormat="1" ht="12.75" x14ac:dyDescent="0.2">
      <c r="O1827" s="10"/>
    </row>
    <row r="1828" spans="15:15" s="2" customFormat="1" ht="12.75" x14ac:dyDescent="0.2">
      <c r="O1828" s="10"/>
    </row>
    <row r="1829" spans="15:15" s="2" customFormat="1" ht="12.75" x14ac:dyDescent="0.2">
      <c r="O1829" s="10"/>
    </row>
    <row r="1830" spans="15:15" s="2" customFormat="1" ht="12.75" x14ac:dyDescent="0.2">
      <c r="O1830" s="10"/>
    </row>
    <row r="1831" spans="15:15" s="2" customFormat="1" ht="12.75" x14ac:dyDescent="0.2">
      <c r="O1831" s="10"/>
    </row>
    <row r="1832" spans="15:15" s="2" customFormat="1" ht="12.75" x14ac:dyDescent="0.2">
      <c r="O1832" s="10"/>
    </row>
    <row r="1833" spans="15:15" s="2" customFormat="1" ht="12.75" x14ac:dyDescent="0.2">
      <c r="O1833" s="10"/>
    </row>
    <row r="1834" spans="15:15" s="2" customFormat="1" ht="12.75" x14ac:dyDescent="0.2">
      <c r="O1834" s="10"/>
    </row>
    <row r="1835" spans="15:15" s="2" customFormat="1" ht="12.75" x14ac:dyDescent="0.2">
      <c r="O1835" s="10"/>
    </row>
    <row r="1836" spans="15:15" s="2" customFormat="1" ht="12.75" x14ac:dyDescent="0.2">
      <c r="O1836" s="10"/>
    </row>
    <row r="1837" spans="15:15" s="2" customFormat="1" ht="12.75" x14ac:dyDescent="0.2">
      <c r="O1837" s="10"/>
    </row>
    <row r="1838" spans="15:15" s="2" customFormat="1" ht="12.75" x14ac:dyDescent="0.2">
      <c r="O1838" s="10"/>
    </row>
    <row r="1839" spans="15:15" s="2" customFormat="1" ht="12.75" x14ac:dyDescent="0.2">
      <c r="O1839" s="10"/>
    </row>
    <row r="1840" spans="15:15" s="2" customFormat="1" ht="12.75" x14ac:dyDescent="0.2">
      <c r="O1840" s="10"/>
    </row>
    <row r="1841" spans="15:15" s="2" customFormat="1" ht="12.75" x14ac:dyDescent="0.2">
      <c r="O1841" s="10"/>
    </row>
    <row r="1842" spans="15:15" s="2" customFormat="1" ht="12.75" x14ac:dyDescent="0.2">
      <c r="O1842" s="10"/>
    </row>
    <row r="1843" spans="15:15" s="2" customFormat="1" ht="12.75" x14ac:dyDescent="0.2">
      <c r="O1843" s="10"/>
    </row>
    <row r="1844" spans="15:15" s="2" customFormat="1" ht="12.75" x14ac:dyDescent="0.2">
      <c r="O1844" s="10"/>
    </row>
    <row r="1845" spans="15:15" s="2" customFormat="1" ht="12.75" x14ac:dyDescent="0.2">
      <c r="O1845" s="10"/>
    </row>
    <row r="1846" spans="15:15" s="2" customFormat="1" ht="12.75" x14ac:dyDescent="0.2">
      <c r="O1846" s="10"/>
    </row>
    <row r="1847" spans="15:15" s="2" customFormat="1" ht="12.75" x14ac:dyDescent="0.2">
      <c r="O1847" s="10"/>
    </row>
    <row r="1848" spans="15:15" s="2" customFormat="1" ht="12.75" x14ac:dyDescent="0.2">
      <c r="O1848" s="10"/>
    </row>
    <row r="1849" spans="15:15" s="2" customFormat="1" ht="12.75" x14ac:dyDescent="0.2">
      <c r="O1849" s="10"/>
    </row>
    <row r="1850" spans="15:15" s="2" customFormat="1" ht="12.75" x14ac:dyDescent="0.2">
      <c r="O1850" s="10"/>
    </row>
    <row r="1851" spans="15:15" s="2" customFormat="1" ht="12.75" x14ac:dyDescent="0.2">
      <c r="O1851" s="10"/>
    </row>
    <row r="1852" spans="15:15" s="2" customFormat="1" ht="12.75" x14ac:dyDescent="0.2">
      <c r="O1852" s="10"/>
    </row>
    <row r="1853" spans="15:15" s="2" customFormat="1" ht="12.75" x14ac:dyDescent="0.2">
      <c r="O1853" s="10"/>
    </row>
    <row r="1854" spans="15:15" s="2" customFormat="1" ht="12.75" x14ac:dyDescent="0.2">
      <c r="O1854" s="10"/>
    </row>
    <row r="1855" spans="15:15" s="2" customFormat="1" ht="12.75" x14ac:dyDescent="0.2">
      <c r="O1855" s="10"/>
    </row>
    <row r="1856" spans="15:15" s="2" customFormat="1" ht="12.75" x14ac:dyDescent="0.2">
      <c r="O1856" s="10"/>
    </row>
    <row r="1857" spans="15:15" s="2" customFormat="1" ht="12.75" x14ac:dyDescent="0.2">
      <c r="O1857" s="10"/>
    </row>
    <row r="1858" spans="15:15" s="2" customFormat="1" ht="12.75" x14ac:dyDescent="0.2">
      <c r="O1858" s="10"/>
    </row>
    <row r="1859" spans="15:15" s="2" customFormat="1" ht="12.75" x14ac:dyDescent="0.2">
      <c r="O1859" s="10"/>
    </row>
    <row r="1860" spans="15:15" s="2" customFormat="1" ht="12.75" x14ac:dyDescent="0.2">
      <c r="O1860" s="10"/>
    </row>
    <row r="1861" spans="15:15" s="2" customFormat="1" ht="12.75" x14ac:dyDescent="0.2">
      <c r="O1861" s="10"/>
    </row>
    <row r="1862" spans="15:15" s="2" customFormat="1" ht="12.75" x14ac:dyDescent="0.2">
      <c r="O1862" s="10"/>
    </row>
    <row r="1863" spans="15:15" s="2" customFormat="1" ht="12.75" x14ac:dyDescent="0.2">
      <c r="O1863" s="10"/>
    </row>
    <row r="1864" spans="15:15" s="2" customFormat="1" ht="12.75" x14ac:dyDescent="0.2">
      <c r="O1864" s="10"/>
    </row>
    <row r="1865" spans="15:15" s="2" customFormat="1" ht="12.75" x14ac:dyDescent="0.2">
      <c r="O1865" s="10"/>
    </row>
    <row r="1866" spans="15:15" s="2" customFormat="1" ht="12.75" x14ac:dyDescent="0.2">
      <c r="O1866" s="10"/>
    </row>
    <row r="1867" spans="15:15" s="2" customFormat="1" ht="12.75" x14ac:dyDescent="0.2">
      <c r="O1867" s="10"/>
    </row>
    <row r="1868" spans="15:15" s="2" customFormat="1" ht="12.75" x14ac:dyDescent="0.2">
      <c r="O1868" s="10"/>
    </row>
    <row r="1869" spans="15:15" s="2" customFormat="1" ht="12.75" x14ac:dyDescent="0.2">
      <c r="O1869" s="10"/>
    </row>
    <row r="1870" spans="15:15" s="2" customFormat="1" ht="12.75" x14ac:dyDescent="0.2">
      <c r="O1870" s="10"/>
    </row>
    <row r="1871" spans="15:15" s="2" customFormat="1" ht="12.75" x14ac:dyDescent="0.2">
      <c r="O1871" s="10"/>
    </row>
    <row r="1872" spans="15:15" s="2" customFormat="1" ht="12.75" x14ac:dyDescent="0.2">
      <c r="O1872" s="10"/>
    </row>
    <row r="1873" spans="15:15" s="2" customFormat="1" ht="12.75" x14ac:dyDescent="0.2">
      <c r="O1873" s="10"/>
    </row>
    <row r="1874" spans="15:15" s="2" customFormat="1" ht="12.75" x14ac:dyDescent="0.2">
      <c r="O1874" s="10"/>
    </row>
    <row r="1875" spans="15:15" s="2" customFormat="1" ht="12.75" x14ac:dyDescent="0.2">
      <c r="O1875" s="10"/>
    </row>
    <row r="1876" spans="15:15" s="2" customFormat="1" ht="12.75" x14ac:dyDescent="0.2">
      <c r="O1876" s="10"/>
    </row>
    <row r="1877" spans="15:15" s="2" customFormat="1" ht="12.75" x14ac:dyDescent="0.2">
      <c r="O1877" s="10"/>
    </row>
    <row r="1878" spans="15:15" s="2" customFormat="1" ht="12.75" x14ac:dyDescent="0.2">
      <c r="O1878" s="10"/>
    </row>
    <row r="1879" spans="15:15" s="2" customFormat="1" ht="12.75" x14ac:dyDescent="0.2">
      <c r="O1879" s="10"/>
    </row>
    <row r="1880" spans="15:15" s="2" customFormat="1" ht="12.75" x14ac:dyDescent="0.2">
      <c r="O1880" s="10"/>
    </row>
    <row r="1881" spans="15:15" s="2" customFormat="1" ht="12.75" x14ac:dyDescent="0.2">
      <c r="O1881" s="10"/>
    </row>
    <row r="1882" spans="15:15" s="2" customFormat="1" ht="12.75" x14ac:dyDescent="0.2">
      <c r="O1882" s="10"/>
    </row>
    <row r="1883" spans="15:15" s="2" customFormat="1" ht="12.75" x14ac:dyDescent="0.2">
      <c r="O1883" s="10"/>
    </row>
    <row r="1884" spans="15:15" s="2" customFormat="1" ht="12.75" x14ac:dyDescent="0.2">
      <c r="O1884" s="10"/>
    </row>
    <row r="1885" spans="15:15" s="2" customFormat="1" ht="12.75" x14ac:dyDescent="0.2">
      <c r="O1885" s="10"/>
    </row>
    <row r="1886" spans="15:15" s="2" customFormat="1" ht="12.75" x14ac:dyDescent="0.2">
      <c r="O1886" s="10"/>
    </row>
    <row r="1887" spans="15:15" s="2" customFormat="1" ht="12.75" x14ac:dyDescent="0.2">
      <c r="O1887" s="10"/>
    </row>
    <row r="1888" spans="15:15" s="2" customFormat="1" ht="12.75" x14ac:dyDescent="0.2">
      <c r="O1888" s="10"/>
    </row>
    <row r="1889" spans="15:15" s="2" customFormat="1" ht="12.75" x14ac:dyDescent="0.2">
      <c r="O1889" s="10"/>
    </row>
    <row r="1890" spans="15:15" s="2" customFormat="1" ht="12.75" x14ac:dyDescent="0.2">
      <c r="O1890" s="10"/>
    </row>
    <row r="1891" spans="15:15" s="2" customFormat="1" ht="12.75" x14ac:dyDescent="0.2">
      <c r="O1891" s="10"/>
    </row>
    <row r="1892" spans="15:15" s="2" customFormat="1" ht="12.75" x14ac:dyDescent="0.2">
      <c r="O1892" s="10"/>
    </row>
    <row r="1893" spans="15:15" s="2" customFormat="1" ht="12.75" x14ac:dyDescent="0.2">
      <c r="O1893" s="10"/>
    </row>
    <row r="1894" spans="15:15" s="2" customFormat="1" ht="12.75" x14ac:dyDescent="0.2">
      <c r="O1894" s="10"/>
    </row>
    <row r="1895" spans="15:15" s="2" customFormat="1" ht="12.75" x14ac:dyDescent="0.2">
      <c r="O1895" s="10"/>
    </row>
    <row r="1896" spans="15:15" s="2" customFormat="1" ht="12.75" x14ac:dyDescent="0.2">
      <c r="O1896" s="10"/>
    </row>
    <row r="1897" spans="15:15" s="2" customFormat="1" ht="12.75" x14ac:dyDescent="0.2">
      <c r="O1897" s="10"/>
    </row>
    <row r="1898" spans="15:15" s="2" customFormat="1" ht="12.75" x14ac:dyDescent="0.2">
      <c r="O1898" s="10"/>
    </row>
    <row r="1899" spans="15:15" s="2" customFormat="1" ht="12.75" x14ac:dyDescent="0.2">
      <c r="O1899" s="10"/>
    </row>
    <row r="1900" spans="15:15" s="2" customFormat="1" ht="12.75" x14ac:dyDescent="0.2">
      <c r="O1900" s="10"/>
    </row>
    <row r="1901" spans="15:15" s="2" customFormat="1" ht="12.75" x14ac:dyDescent="0.2">
      <c r="O1901" s="10"/>
    </row>
    <row r="1902" spans="15:15" s="2" customFormat="1" ht="12.75" x14ac:dyDescent="0.2">
      <c r="O1902" s="10"/>
    </row>
    <row r="1903" spans="15:15" s="2" customFormat="1" ht="12.75" x14ac:dyDescent="0.2">
      <c r="O1903" s="10"/>
    </row>
    <row r="1904" spans="15:15" s="2" customFormat="1" ht="12.75" x14ac:dyDescent="0.2">
      <c r="O1904" s="10"/>
    </row>
    <row r="1905" spans="15:15" s="2" customFormat="1" ht="12.75" x14ac:dyDescent="0.2">
      <c r="O1905" s="10"/>
    </row>
    <row r="1906" spans="15:15" s="2" customFormat="1" ht="12.75" x14ac:dyDescent="0.2">
      <c r="O1906" s="10"/>
    </row>
    <row r="1907" spans="15:15" s="2" customFormat="1" ht="12.75" x14ac:dyDescent="0.2">
      <c r="O1907" s="10"/>
    </row>
    <row r="1908" spans="15:15" s="2" customFormat="1" ht="12.75" x14ac:dyDescent="0.2">
      <c r="O1908" s="10"/>
    </row>
    <row r="1909" spans="15:15" s="2" customFormat="1" ht="12.75" x14ac:dyDescent="0.2">
      <c r="O1909" s="10"/>
    </row>
    <row r="1910" spans="15:15" s="2" customFormat="1" ht="12.75" x14ac:dyDescent="0.2">
      <c r="O1910" s="10"/>
    </row>
    <row r="1911" spans="15:15" s="2" customFormat="1" ht="12.75" x14ac:dyDescent="0.2">
      <c r="O1911" s="10"/>
    </row>
    <row r="1912" spans="15:15" s="2" customFormat="1" ht="12.75" x14ac:dyDescent="0.2">
      <c r="O1912" s="10"/>
    </row>
    <row r="1913" spans="15:15" s="2" customFormat="1" ht="12.75" x14ac:dyDescent="0.2">
      <c r="O1913" s="10"/>
    </row>
    <row r="1914" spans="15:15" s="2" customFormat="1" ht="12.75" x14ac:dyDescent="0.2">
      <c r="O1914" s="10"/>
    </row>
    <row r="1915" spans="15:15" s="2" customFormat="1" ht="12.75" x14ac:dyDescent="0.2">
      <c r="O1915" s="10"/>
    </row>
    <row r="1916" spans="15:15" s="2" customFormat="1" ht="12.75" x14ac:dyDescent="0.2">
      <c r="O1916" s="10"/>
    </row>
    <row r="1917" spans="15:15" s="2" customFormat="1" ht="12.75" x14ac:dyDescent="0.2">
      <c r="O1917" s="10"/>
    </row>
    <row r="1918" spans="15:15" s="2" customFormat="1" ht="12.75" x14ac:dyDescent="0.2">
      <c r="O1918" s="10"/>
    </row>
    <row r="1919" spans="15:15" s="2" customFormat="1" ht="12.75" x14ac:dyDescent="0.2">
      <c r="O1919" s="10"/>
    </row>
    <row r="1920" spans="15:15" s="2" customFormat="1" ht="12.75" x14ac:dyDescent="0.2">
      <c r="O1920" s="10"/>
    </row>
    <row r="1921" spans="15:15" s="2" customFormat="1" ht="12.75" x14ac:dyDescent="0.2">
      <c r="O1921" s="10"/>
    </row>
    <row r="1922" spans="15:15" s="2" customFormat="1" ht="12.75" x14ac:dyDescent="0.2">
      <c r="O1922" s="10"/>
    </row>
    <row r="1923" spans="15:15" s="2" customFormat="1" ht="12.75" x14ac:dyDescent="0.2">
      <c r="O1923" s="10"/>
    </row>
    <row r="1924" spans="15:15" s="2" customFormat="1" ht="12.75" x14ac:dyDescent="0.2">
      <c r="O1924" s="10"/>
    </row>
  </sheetData>
  <autoFilter ref="A2:AM1244" xr:uid="{046D12C6-C182-4BAE-AED4-F043CAB3AE96}">
    <filterColumn colId="5" showButton="0"/>
    <filterColumn colId="8" showButton="0"/>
  </autoFilter>
  <mergeCells count="939">
    <mergeCell ref="A1238:A1244"/>
    <mergeCell ref="C1238:C1244"/>
    <mergeCell ref="O1238:O1244"/>
    <mergeCell ref="A1236:A1237"/>
    <mergeCell ref="C1236:C1237"/>
    <mergeCell ref="O1236:O1237"/>
    <mergeCell ref="A1234:A1235"/>
    <mergeCell ref="C1234:C1235"/>
    <mergeCell ref="O1234:O1235"/>
    <mergeCell ref="A1232:A1233"/>
    <mergeCell ref="C1232:C1233"/>
    <mergeCell ref="O1232:O1233"/>
    <mergeCell ref="A1230:A1231"/>
    <mergeCell ref="C1230:C1231"/>
    <mergeCell ref="O1230:O1231"/>
    <mergeCell ref="A1223:A1229"/>
    <mergeCell ref="C1223:C1229"/>
    <mergeCell ref="O1223:O1229"/>
    <mergeCell ref="A1217:A1222"/>
    <mergeCell ref="O1217:O1222"/>
    <mergeCell ref="A1211:A1216"/>
    <mergeCell ref="O1211:O1216"/>
    <mergeCell ref="A1205:A1210"/>
    <mergeCell ref="O1205:O1210"/>
    <mergeCell ref="C1205:C1210"/>
    <mergeCell ref="C1211:C1216"/>
    <mergeCell ref="C1217:C1222"/>
    <mergeCell ref="A1198:A1204"/>
    <mergeCell ref="C1198:C1204"/>
    <mergeCell ref="O1198:O1204"/>
    <mergeCell ref="A1191:A1197"/>
    <mergeCell ref="C1191:C1197"/>
    <mergeCell ref="O1191:O1197"/>
    <mergeCell ref="A1184:A1190"/>
    <mergeCell ref="C1184:C1190"/>
    <mergeCell ref="O1184:O1190"/>
    <mergeCell ref="A1177:A1183"/>
    <mergeCell ref="C1177:C1183"/>
    <mergeCell ref="O1177:O1183"/>
    <mergeCell ref="A1170:A1176"/>
    <mergeCell ref="C1170:C1176"/>
    <mergeCell ref="O1170:O1176"/>
    <mergeCell ref="A1164:A1169"/>
    <mergeCell ref="O1164:O1169"/>
    <mergeCell ref="C1164:C1169"/>
    <mergeCell ref="A1160:A1163"/>
    <mergeCell ref="C1160:C1163"/>
    <mergeCell ref="O1160:O1163"/>
    <mergeCell ref="A1156:A1159"/>
    <mergeCell ref="C1156:C1159"/>
    <mergeCell ref="O1156:O1159"/>
    <mergeCell ref="A1152:A1155"/>
    <mergeCell ref="C1152:C1155"/>
    <mergeCell ref="O1152:O1155"/>
    <mergeCell ref="A1148:A1151"/>
    <mergeCell ref="C1148:C1151"/>
    <mergeCell ref="O1148:O1151"/>
    <mergeCell ref="A1144:A1147"/>
    <mergeCell ref="C1144:C1147"/>
    <mergeCell ref="O1144:O1147"/>
    <mergeCell ref="A1140:A1143"/>
    <mergeCell ref="C1140:C1143"/>
    <mergeCell ref="O1140:O1143"/>
    <mergeCell ref="A1136:A1139"/>
    <mergeCell ref="C1136:C1139"/>
    <mergeCell ref="O1136:O1139"/>
    <mergeCell ref="A1132:A1135"/>
    <mergeCell ref="C1132:C1135"/>
    <mergeCell ref="O1132:O1135"/>
    <mergeCell ref="A1129:A1131"/>
    <mergeCell ref="C1129:C1131"/>
    <mergeCell ref="O1129:O1131"/>
    <mergeCell ref="A1125:A1128"/>
    <mergeCell ref="C1125:C1128"/>
    <mergeCell ref="O1125:O1128"/>
    <mergeCell ref="A1118:A1124"/>
    <mergeCell ref="C1118:C1124"/>
    <mergeCell ref="O1118:O1124"/>
    <mergeCell ref="A1111:A1117"/>
    <mergeCell ref="C1111:C1117"/>
    <mergeCell ref="O1111:O1117"/>
    <mergeCell ref="A1105:A1110"/>
    <mergeCell ref="O1105:O1110"/>
    <mergeCell ref="A1098:A1104"/>
    <mergeCell ref="C1098:C1104"/>
    <mergeCell ref="O1098:O1104"/>
    <mergeCell ref="A1092:A1097"/>
    <mergeCell ref="O1092:O1097"/>
    <mergeCell ref="C1092:C1097"/>
    <mergeCell ref="C1105:C1110"/>
    <mergeCell ref="A1085:A1091"/>
    <mergeCell ref="C1085:C1091"/>
    <mergeCell ref="O1085:O1091"/>
    <mergeCell ref="A1079:A1084"/>
    <mergeCell ref="O1079:O1084"/>
    <mergeCell ref="A1072:A1078"/>
    <mergeCell ref="C1072:C1078"/>
    <mergeCell ref="O1072:O1078"/>
    <mergeCell ref="C1079:C1084"/>
    <mergeCell ref="A1065:A1071"/>
    <mergeCell ref="C1065:C1071"/>
    <mergeCell ref="O1065:O1071"/>
    <mergeCell ref="A1058:A1064"/>
    <mergeCell ref="C1058:C1064"/>
    <mergeCell ref="O1058:O1064"/>
    <mergeCell ref="A1052:A1057"/>
    <mergeCell ref="O1052:O1057"/>
    <mergeCell ref="C1052:C1057"/>
    <mergeCell ref="A1046:A1051"/>
    <mergeCell ref="O1046:O1051"/>
    <mergeCell ref="A1039:A1045"/>
    <mergeCell ref="C1039:C1045"/>
    <mergeCell ref="O1039:O1045"/>
    <mergeCell ref="A1032:A1038"/>
    <mergeCell ref="C1032:C1038"/>
    <mergeCell ref="O1032:O1038"/>
    <mergeCell ref="C1046:C1051"/>
    <mergeCell ref="A1025:A1031"/>
    <mergeCell ref="C1025:C1031"/>
    <mergeCell ref="O1025:O1031"/>
    <mergeCell ref="A1018:A1024"/>
    <mergeCell ref="C1018:C1024"/>
    <mergeCell ref="O1018:O1024"/>
    <mergeCell ref="A1012:A1017"/>
    <mergeCell ref="C1012:C1017"/>
    <mergeCell ref="O1012:O1017"/>
    <mergeCell ref="A1006:A1011"/>
    <mergeCell ref="C1006:C1011"/>
    <mergeCell ref="O1006:O1011"/>
    <mergeCell ref="A1000:A1005"/>
    <mergeCell ref="C1000:C1005"/>
    <mergeCell ref="O1000:O1005"/>
    <mergeCell ref="A994:A999"/>
    <mergeCell ref="C994:C999"/>
    <mergeCell ref="O994:O999"/>
    <mergeCell ref="A988:A993"/>
    <mergeCell ref="C988:C993"/>
    <mergeCell ref="O988:O993"/>
    <mergeCell ref="A982:A987"/>
    <mergeCell ref="C982:C987"/>
    <mergeCell ref="O982:O987"/>
    <mergeCell ref="A976:A981"/>
    <mergeCell ref="C976:C981"/>
    <mergeCell ref="O976:O981"/>
    <mergeCell ref="A970:A975"/>
    <mergeCell ref="C970:C975"/>
    <mergeCell ref="O970:O975"/>
    <mergeCell ref="A964:A969"/>
    <mergeCell ref="C964:C969"/>
    <mergeCell ref="O964:O969"/>
    <mergeCell ref="A958:A963"/>
    <mergeCell ref="C958:C963"/>
    <mergeCell ref="O958:O963"/>
    <mergeCell ref="A952:A957"/>
    <mergeCell ref="C952:C957"/>
    <mergeCell ref="O952:O957"/>
    <mergeCell ref="A946:A951"/>
    <mergeCell ref="C946:C951"/>
    <mergeCell ref="O946:O951"/>
    <mergeCell ref="A940:A945"/>
    <mergeCell ref="C940:C945"/>
    <mergeCell ref="O940:O945"/>
    <mergeCell ref="A934:A939"/>
    <mergeCell ref="C934:C939"/>
    <mergeCell ref="O934:O939"/>
    <mergeCell ref="A928:A933"/>
    <mergeCell ref="C928:C933"/>
    <mergeCell ref="O928:O933"/>
    <mergeCell ref="A926:A927"/>
    <mergeCell ref="C926:C927"/>
    <mergeCell ref="O926:O927"/>
    <mergeCell ref="A921:A925"/>
    <mergeCell ref="C921:C925"/>
    <mergeCell ref="O921:O925"/>
    <mergeCell ref="A919:A920"/>
    <mergeCell ref="C919:C920"/>
    <mergeCell ref="O919:O920"/>
    <mergeCell ref="A917:A918"/>
    <mergeCell ref="C917:C918"/>
    <mergeCell ref="O917:O918"/>
    <mergeCell ref="A912:A916"/>
    <mergeCell ref="C912:C916"/>
    <mergeCell ref="O912:O916"/>
    <mergeCell ref="A908:A911"/>
    <mergeCell ref="O908:O911"/>
    <mergeCell ref="A906:A907"/>
    <mergeCell ref="C906:C907"/>
    <mergeCell ref="O906:O907"/>
    <mergeCell ref="C908:C911"/>
    <mergeCell ref="A903:A905"/>
    <mergeCell ref="C903:C905"/>
    <mergeCell ref="O903:O905"/>
    <mergeCell ref="A898:A902"/>
    <mergeCell ref="C898:C902"/>
    <mergeCell ref="O898:O902"/>
    <mergeCell ref="A893:A897"/>
    <mergeCell ref="C893:C897"/>
    <mergeCell ref="O893:O897"/>
    <mergeCell ref="A891:A892"/>
    <mergeCell ref="C891:C892"/>
    <mergeCell ref="O891:O892"/>
    <mergeCell ref="A889:A890"/>
    <mergeCell ref="C889:C890"/>
    <mergeCell ref="O889:O890"/>
    <mergeCell ref="A887:A888"/>
    <mergeCell ref="C887:C888"/>
    <mergeCell ref="O887:O888"/>
    <mergeCell ref="A885:A886"/>
    <mergeCell ref="C885:C886"/>
    <mergeCell ref="O885:O886"/>
    <mergeCell ref="A883:A884"/>
    <mergeCell ref="C883:C884"/>
    <mergeCell ref="O883:O884"/>
    <mergeCell ref="A881:A882"/>
    <mergeCell ref="C881:C882"/>
    <mergeCell ref="O881:O882"/>
    <mergeCell ref="A879:A880"/>
    <mergeCell ref="C879:C880"/>
    <mergeCell ref="O879:O880"/>
    <mergeCell ref="A877:A878"/>
    <mergeCell ref="C877:C878"/>
    <mergeCell ref="O877:O878"/>
    <mergeCell ref="A875:A876"/>
    <mergeCell ref="C875:C876"/>
    <mergeCell ref="O875:O876"/>
    <mergeCell ref="A873:A874"/>
    <mergeCell ref="C873:C874"/>
    <mergeCell ref="O873:O874"/>
    <mergeCell ref="A871:A872"/>
    <mergeCell ref="C871:C872"/>
    <mergeCell ref="O871:O872"/>
    <mergeCell ref="A869:A870"/>
    <mergeCell ref="C869:C870"/>
    <mergeCell ref="O869:O870"/>
    <mergeCell ref="A867:A868"/>
    <mergeCell ref="C867:C868"/>
    <mergeCell ref="O867:O868"/>
    <mergeCell ref="A865:A866"/>
    <mergeCell ref="C865:C866"/>
    <mergeCell ref="O865:O866"/>
    <mergeCell ref="A863:A864"/>
    <mergeCell ref="C863:C864"/>
    <mergeCell ref="O863:O864"/>
    <mergeCell ref="A861:A862"/>
    <mergeCell ref="C861:C862"/>
    <mergeCell ref="O861:O862"/>
    <mergeCell ref="A859:A860"/>
    <mergeCell ref="C859:C860"/>
    <mergeCell ref="O859:O860"/>
    <mergeCell ref="A857:A858"/>
    <mergeCell ref="C857:C858"/>
    <mergeCell ref="O857:O858"/>
    <mergeCell ref="A855:A856"/>
    <mergeCell ref="C855:C856"/>
    <mergeCell ref="O855:O856"/>
    <mergeCell ref="A853:A854"/>
    <mergeCell ref="C853:C854"/>
    <mergeCell ref="O853:O854"/>
    <mergeCell ref="A851:A852"/>
    <mergeCell ref="C851:C852"/>
    <mergeCell ref="O851:O852"/>
    <mergeCell ref="A849:A850"/>
    <mergeCell ref="C849:C850"/>
    <mergeCell ref="O849:O850"/>
    <mergeCell ref="A847:A848"/>
    <mergeCell ref="C847:C848"/>
    <mergeCell ref="O847:O848"/>
    <mergeCell ref="A845:A846"/>
    <mergeCell ref="C845:C846"/>
    <mergeCell ref="O845:O846"/>
    <mergeCell ref="A843:A844"/>
    <mergeCell ref="C843:C844"/>
    <mergeCell ref="O843:O844"/>
    <mergeCell ref="A841:A842"/>
    <mergeCell ref="C841:C842"/>
    <mergeCell ref="O841:O842"/>
    <mergeCell ref="A836:A840"/>
    <mergeCell ref="C836:C840"/>
    <mergeCell ref="O836:O840"/>
    <mergeCell ref="A834:A835"/>
    <mergeCell ref="C834:C835"/>
    <mergeCell ref="O834:O835"/>
    <mergeCell ref="A832:A833"/>
    <mergeCell ref="O832:O833"/>
    <mergeCell ref="A830:A831"/>
    <mergeCell ref="O830:O831"/>
    <mergeCell ref="C830:C831"/>
    <mergeCell ref="C832:C833"/>
    <mergeCell ref="A827:A829"/>
    <mergeCell ref="C827:C829"/>
    <mergeCell ref="O827:O829"/>
    <mergeCell ref="A824:A826"/>
    <mergeCell ref="C824:C826"/>
    <mergeCell ref="O824:O826"/>
    <mergeCell ref="A821:A823"/>
    <mergeCell ref="C821:C823"/>
    <mergeCell ref="O821:O823"/>
    <mergeCell ref="A818:A820"/>
    <mergeCell ref="C818:C820"/>
    <mergeCell ref="O818:O820"/>
    <mergeCell ref="A816:A817"/>
    <mergeCell ref="C816:C817"/>
    <mergeCell ref="O816:O817"/>
    <mergeCell ref="A812:A815"/>
    <mergeCell ref="O812:O815"/>
    <mergeCell ref="C812:C815"/>
    <mergeCell ref="A807:A811"/>
    <mergeCell ref="C807:C811"/>
    <mergeCell ref="O807:O811"/>
    <mergeCell ref="A805:A806"/>
    <mergeCell ref="C805:C806"/>
    <mergeCell ref="O805:O806"/>
    <mergeCell ref="A803:A804"/>
    <mergeCell ref="C803:C804"/>
    <mergeCell ref="O803:O804"/>
    <mergeCell ref="A801:A802"/>
    <mergeCell ref="C801:C802"/>
    <mergeCell ref="O801:O802"/>
    <mergeCell ref="A798:A800"/>
    <mergeCell ref="C798:C800"/>
    <mergeCell ref="O798:O800"/>
    <mergeCell ref="A796:A797"/>
    <mergeCell ref="C796:C797"/>
    <mergeCell ref="O796:O797"/>
    <mergeCell ref="A787:A789"/>
    <mergeCell ref="O787:O789"/>
    <mergeCell ref="A783:A786"/>
    <mergeCell ref="C783:C786"/>
    <mergeCell ref="O783:O786"/>
    <mergeCell ref="A794:A795"/>
    <mergeCell ref="C794:C795"/>
    <mergeCell ref="O794:O795"/>
    <mergeCell ref="A792:A793"/>
    <mergeCell ref="C792:C793"/>
    <mergeCell ref="O792:O793"/>
    <mergeCell ref="A790:A791"/>
    <mergeCell ref="C790:C791"/>
    <mergeCell ref="O790:O791"/>
    <mergeCell ref="C787:C789"/>
    <mergeCell ref="A779:A782"/>
    <mergeCell ref="C779:C782"/>
    <mergeCell ref="O779:O782"/>
    <mergeCell ref="A774:A778"/>
    <mergeCell ref="C774:C778"/>
    <mergeCell ref="O774:O778"/>
    <mergeCell ref="A769:A773"/>
    <mergeCell ref="C769:C773"/>
    <mergeCell ref="O769:O773"/>
    <mergeCell ref="A764:A768"/>
    <mergeCell ref="C764:C768"/>
    <mergeCell ref="O764:O768"/>
    <mergeCell ref="A759:A763"/>
    <mergeCell ref="C759:C763"/>
    <mergeCell ref="O759:O763"/>
    <mergeCell ref="A754:A758"/>
    <mergeCell ref="C754:C758"/>
    <mergeCell ref="O754:O758"/>
    <mergeCell ref="A750:A753"/>
    <mergeCell ref="O750:O753"/>
    <mergeCell ref="A746:A749"/>
    <mergeCell ref="O746:O749"/>
    <mergeCell ref="A740:A745"/>
    <mergeCell ref="C740:C745"/>
    <mergeCell ref="O740:O745"/>
    <mergeCell ref="C746:C749"/>
    <mergeCell ref="C750:C753"/>
    <mergeCell ref="A734:A739"/>
    <mergeCell ref="C734:C739"/>
    <mergeCell ref="O734:O739"/>
    <mergeCell ref="A730:A733"/>
    <mergeCell ref="C730:C733"/>
    <mergeCell ref="O730:O733"/>
    <mergeCell ref="A726:A729"/>
    <mergeCell ref="C726:C729"/>
    <mergeCell ref="O726:O729"/>
    <mergeCell ref="A722:A725"/>
    <mergeCell ref="C722:C725"/>
    <mergeCell ref="O722:O725"/>
    <mergeCell ref="A718:A721"/>
    <mergeCell ref="C718:C721"/>
    <mergeCell ref="O718:O721"/>
    <mergeCell ref="A714:A717"/>
    <mergeCell ref="C714:C717"/>
    <mergeCell ref="O714:O717"/>
    <mergeCell ref="A710:A713"/>
    <mergeCell ref="C710:C713"/>
    <mergeCell ref="O710:O713"/>
    <mergeCell ref="A706:A709"/>
    <mergeCell ref="C706:C709"/>
    <mergeCell ref="O706:O709"/>
    <mergeCell ref="A701:A705"/>
    <mergeCell ref="O701:O705"/>
    <mergeCell ref="C701:C705"/>
    <mergeCell ref="A698:A700"/>
    <mergeCell ref="C698:C700"/>
    <mergeCell ref="O698:O700"/>
    <mergeCell ref="A695:A697"/>
    <mergeCell ref="C695:C697"/>
    <mergeCell ref="O695:O697"/>
    <mergeCell ref="A692:A694"/>
    <mergeCell ref="C692:C694"/>
    <mergeCell ref="O692:O694"/>
    <mergeCell ref="A688:A691"/>
    <mergeCell ref="C688:C691"/>
    <mergeCell ref="O688:O691"/>
    <mergeCell ref="A686:A687"/>
    <mergeCell ref="C686:C687"/>
    <mergeCell ref="O686:O687"/>
    <mergeCell ref="A684:A685"/>
    <mergeCell ref="C684:C685"/>
    <mergeCell ref="O684:O685"/>
    <mergeCell ref="A682:A683"/>
    <mergeCell ref="C682:C683"/>
    <mergeCell ref="O682:O683"/>
    <mergeCell ref="A680:A681"/>
    <mergeCell ref="C680:C681"/>
    <mergeCell ref="O680:O681"/>
    <mergeCell ref="A674:A679"/>
    <mergeCell ref="C674:C679"/>
    <mergeCell ref="O674:O679"/>
    <mergeCell ref="A672:A673"/>
    <mergeCell ref="O672:O673"/>
    <mergeCell ref="A669:A671"/>
    <mergeCell ref="C669:C671"/>
    <mergeCell ref="O669:O671"/>
    <mergeCell ref="A666:A668"/>
    <mergeCell ref="C666:C668"/>
    <mergeCell ref="O666:O668"/>
    <mergeCell ref="C672:C673"/>
    <mergeCell ref="A662:A665"/>
    <mergeCell ref="C662:C665"/>
    <mergeCell ref="O662:O665"/>
    <mergeCell ref="A659:A661"/>
    <mergeCell ref="C659:C661"/>
    <mergeCell ref="O659:O661"/>
    <mergeCell ref="A656:A658"/>
    <mergeCell ref="C656:C658"/>
    <mergeCell ref="O656:O658"/>
    <mergeCell ref="A654:A655"/>
    <mergeCell ref="C654:C655"/>
    <mergeCell ref="O654:O655"/>
    <mergeCell ref="A652:A653"/>
    <mergeCell ref="C652:C653"/>
    <mergeCell ref="O652:O653"/>
    <mergeCell ref="A650:A651"/>
    <mergeCell ref="C650:C651"/>
    <mergeCell ref="O650:O651"/>
    <mergeCell ref="A648:A649"/>
    <mergeCell ref="C648:C649"/>
    <mergeCell ref="O648:O649"/>
    <mergeCell ref="A646:A647"/>
    <mergeCell ref="C646:C647"/>
    <mergeCell ref="O646:O647"/>
    <mergeCell ref="A644:A645"/>
    <mergeCell ref="C644:C645"/>
    <mergeCell ref="O644:O645"/>
    <mergeCell ref="A642:A643"/>
    <mergeCell ref="C642:C643"/>
    <mergeCell ref="O642:O643"/>
    <mergeCell ref="A640:A641"/>
    <mergeCell ref="C640:C641"/>
    <mergeCell ref="O640:O641"/>
    <mergeCell ref="A638:A639"/>
    <mergeCell ref="C638:C639"/>
    <mergeCell ref="O638:O639"/>
    <mergeCell ref="A636:A637"/>
    <mergeCell ref="C636:C637"/>
    <mergeCell ref="O636:O637"/>
    <mergeCell ref="A634:A635"/>
    <mergeCell ref="C634:C635"/>
    <mergeCell ref="O634:O635"/>
    <mergeCell ref="A632:A633"/>
    <mergeCell ref="C632:C633"/>
    <mergeCell ref="O632:O633"/>
    <mergeCell ref="A630:A631"/>
    <mergeCell ref="C630:C631"/>
    <mergeCell ref="O630:O631"/>
    <mergeCell ref="A626:A629"/>
    <mergeCell ref="C626:C629"/>
    <mergeCell ref="O626:O629"/>
    <mergeCell ref="A622:A625"/>
    <mergeCell ref="C622:C625"/>
    <mergeCell ref="O622:O625"/>
    <mergeCell ref="A618:A621"/>
    <mergeCell ref="C618:C621"/>
    <mergeCell ref="O618:O621"/>
    <mergeCell ref="A614:A617"/>
    <mergeCell ref="C614:C617"/>
    <mergeCell ref="O614:O617"/>
    <mergeCell ref="A610:A613"/>
    <mergeCell ref="C610:C613"/>
    <mergeCell ref="O610:O613"/>
    <mergeCell ref="A606:A609"/>
    <mergeCell ref="C606:C609"/>
    <mergeCell ref="O606:O609"/>
    <mergeCell ref="A602:A605"/>
    <mergeCell ref="C602:C605"/>
    <mergeCell ref="O602:O605"/>
    <mergeCell ref="A598:A601"/>
    <mergeCell ref="C598:C601"/>
    <mergeCell ref="O598:O601"/>
    <mergeCell ref="A594:A597"/>
    <mergeCell ref="C594:C597"/>
    <mergeCell ref="O594:O597"/>
    <mergeCell ref="A590:A593"/>
    <mergeCell ref="C590:C593"/>
    <mergeCell ref="O590:O593"/>
    <mergeCell ref="A586:A589"/>
    <mergeCell ref="C586:C589"/>
    <mergeCell ref="O586:O589"/>
    <mergeCell ref="A583:A585"/>
    <mergeCell ref="O583:O585"/>
    <mergeCell ref="A579:A582"/>
    <mergeCell ref="C579:C582"/>
    <mergeCell ref="O579:O582"/>
    <mergeCell ref="A575:A578"/>
    <mergeCell ref="C575:C578"/>
    <mergeCell ref="O575:O578"/>
    <mergeCell ref="C583:C585"/>
    <mergeCell ref="A572:A574"/>
    <mergeCell ref="O572:O574"/>
    <mergeCell ref="A568:A571"/>
    <mergeCell ref="C568:C571"/>
    <mergeCell ref="O568:O571"/>
    <mergeCell ref="A564:A567"/>
    <mergeCell ref="C564:C567"/>
    <mergeCell ref="O564:O567"/>
    <mergeCell ref="C572:C574"/>
    <mergeCell ref="A561:A563"/>
    <mergeCell ref="C561:C563"/>
    <mergeCell ref="O561:O563"/>
    <mergeCell ref="A559:A560"/>
    <mergeCell ref="C559:C560"/>
    <mergeCell ref="O559:O560"/>
    <mergeCell ref="A556:A558"/>
    <mergeCell ref="O556:O558"/>
    <mergeCell ref="C556:C558"/>
    <mergeCell ref="A552:A555"/>
    <mergeCell ref="O552:O555"/>
    <mergeCell ref="A547:A551"/>
    <mergeCell ref="C547:C551"/>
    <mergeCell ref="O547:O551"/>
    <mergeCell ref="A543:A546"/>
    <mergeCell ref="C543:C546"/>
    <mergeCell ref="O543:O546"/>
    <mergeCell ref="C552:C555"/>
    <mergeCell ref="A538:A542"/>
    <mergeCell ref="C538:C542"/>
    <mergeCell ref="O538:O542"/>
    <mergeCell ref="A534:A537"/>
    <mergeCell ref="O534:O537"/>
    <mergeCell ref="A527:A533"/>
    <mergeCell ref="C527:C533"/>
    <mergeCell ref="O527:O533"/>
    <mergeCell ref="C534:C537"/>
    <mergeCell ref="A518:A521"/>
    <mergeCell ref="C518:C521"/>
    <mergeCell ref="O518:O521"/>
    <mergeCell ref="A514:A517"/>
    <mergeCell ref="O514:O517"/>
    <mergeCell ref="A509:A513"/>
    <mergeCell ref="C509:C513"/>
    <mergeCell ref="O509:O513"/>
    <mergeCell ref="C514:C517"/>
    <mergeCell ref="A504:A508"/>
    <mergeCell ref="C504:C508"/>
    <mergeCell ref="O504:O508"/>
    <mergeCell ref="A499:A503"/>
    <mergeCell ref="C499:C503"/>
    <mergeCell ref="O499:O503"/>
    <mergeCell ref="A494:A498"/>
    <mergeCell ref="C494:C498"/>
    <mergeCell ref="O494:O498"/>
    <mergeCell ref="A489:A493"/>
    <mergeCell ref="C489:C493"/>
    <mergeCell ref="O489:O493"/>
    <mergeCell ref="A484:A488"/>
    <mergeCell ref="C484:C488"/>
    <mergeCell ref="O484:O488"/>
    <mergeCell ref="A480:A483"/>
    <mergeCell ref="O480:O483"/>
    <mergeCell ref="C480:C483"/>
    <mergeCell ref="A476:A479"/>
    <mergeCell ref="O476:O479"/>
    <mergeCell ref="A472:A475"/>
    <mergeCell ref="O472:O475"/>
    <mergeCell ref="A469:A471"/>
    <mergeCell ref="C469:C471"/>
    <mergeCell ref="O469:O471"/>
    <mergeCell ref="C472:C475"/>
    <mergeCell ref="C476:C479"/>
    <mergeCell ref="A466:A468"/>
    <mergeCell ref="C466:C468"/>
    <mergeCell ref="O466:O468"/>
    <mergeCell ref="A463:A465"/>
    <mergeCell ref="C463:C465"/>
    <mergeCell ref="O463:O465"/>
    <mergeCell ref="A460:A462"/>
    <mergeCell ref="C460:C462"/>
    <mergeCell ref="O460:O462"/>
    <mergeCell ref="A458:A459"/>
    <mergeCell ref="C458:C459"/>
    <mergeCell ref="O458:O459"/>
    <mergeCell ref="A456:A457"/>
    <mergeCell ref="C456:C457"/>
    <mergeCell ref="O456:O457"/>
    <mergeCell ref="A454:A455"/>
    <mergeCell ref="C454:C455"/>
    <mergeCell ref="O454:O455"/>
    <mergeCell ref="A452:A453"/>
    <mergeCell ref="C452:C453"/>
    <mergeCell ref="O452:O453"/>
    <mergeCell ref="A450:A451"/>
    <mergeCell ref="C450:C451"/>
    <mergeCell ref="O450:O451"/>
    <mergeCell ref="A446:A449"/>
    <mergeCell ref="O446:O449"/>
    <mergeCell ref="C446:C449"/>
    <mergeCell ref="A441:A445"/>
    <mergeCell ref="C441:C445"/>
    <mergeCell ref="O441:O445"/>
    <mergeCell ref="A436:A440"/>
    <mergeCell ref="C436:C440"/>
    <mergeCell ref="O436:O440"/>
    <mergeCell ref="A432:A435"/>
    <mergeCell ref="C432:C435"/>
    <mergeCell ref="O432:O435"/>
    <mergeCell ref="A427:A431"/>
    <mergeCell ref="C427:C431"/>
    <mergeCell ref="O427:O431"/>
    <mergeCell ref="A422:A426"/>
    <mergeCell ref="C422:C426"/>
    <mergeCell ref="O422:O426"/>
    <mergeCell ref="A417:A421"/>
    <mergeCell ref="C417:C421"/>
    <mergeCell ref="O417:O421"/>
    <mergeCell ref="A412:A416"/>
    <mergeCell ref="C412:C416"/>
    <mergeCell ref="O412:O416"/>
    <mergeCell ref="A407:A411"/>
    <mergeCell ref="C407:C411"/>
    <mergeCell ref="O407:O411"/>
    <mergeCell ref="A402:A406"/>
    <mergeCell ref="C402:C406"/>
    <mergeCell ref="O402:O406"/>
    <mergeCell ref="A397:A401"/>
    <mergeCell ref="C397:C401"/>
    <mergeCell ref="O397:O401"/>
    <mergeCell ref="A392:A396"/>
    <mergeCell ref="C392:C396"/>
    <mergeCell ref="O392:O396"/>
    <mergeCell ref="A387:A391"/>
    <mergeCell ref="C387:C391"/>
    <mergeCell ref="O387:O391"/>
    <mergeCell ref="A382:A386"/>
    <mergeCell ref="C382:C386"/>
    <mergeCell ref="O382:O386"/>
    <mergeCell ref="A377:A381"/>
    <mergeCell ref="C377:C381"/>
    <mergeCell ref="O377:O381"/>
    <mergeCell ref="A372:A376"/>
    <mergeCell ref="C372:C376"/>
    <mergeCell ref="O372:O376"/>
    <mergeCell ref="A367:A371"/>
    <mergeCell ref="C367:C371"/>
    <mergeCell ref="O367:O371"/>
    <mergeCell ref="A362:A366"/>
    <mergeCell ref="C362:C366"/>
    <mergeCell ref="O362:O366"/>
    <mergeCell ref="A357:A361"/>
    <mergeCell ref="C357:C361"/>
    <mergeCell ref="O357:O361"/>
    <mergeCell ref="A352:A356"/>
    <mergeCell ref="C352:C356"/>
    <mergeCell ref="O352:O356"/>
    <mergeCell ref="A347:A351"/>
    <mergeCell ref="C347:C351"/>
    <mergeCell ref="O347:O351"/>
    <mergeCell ref="A342:A346"/>
    <mergeCell ref="C342:C346"/>
    <mergeCell ref="O342:O346"/>
    <mergeCell ref="A337:A341"/>
    <mergeCell ref="C337:C341"/>
    <mergeCell ref="O337:O341"/>
    <mergeCell ref="A332:A336"/>
    <mergeCell ref="C332:C336"/>
    <mergeCell ref="O332:O336"/>
    <mergeCell ref="A327:A331"/>
    <mergeCell ref="C327:C331"/>
    <mergeCell ref="O327:O331"/>
    <mergeCell ref="A322:A326"/>
    <mergeCell ref="C322:C326"/>
    <mergeCell ref="O322:O326"/>
    <mergeCell ref="A317:A321"/>
    <mergeCell ref="C317:C321"/>
    <mergeCell ref="O317:O321"/>
    <mergeCell ref="A312:A316"/>
    <mergeCell ref="C312:C316"/>
    <mergeCell ref="O312:O316"/>
    <mergeCell ref="A307:A311"/>
    <mergeCell ref="C307:C311"/>
    <mergeCell ref="O307:O311"/>
    <mergeCell ref="A302:A306"/>
    <mergeCell ref="C302:C306"/>
    <mergeCell ref="O302:O306"/>
    <mergeCell ref="A297:A301"/>
    <mergeCell ref="C297:C301"/>
    <mergeCell ref="O297:O301"/>
    <mergeCell ref="A292:A296"/>
    <mergeCell ref="C292:C296"/>
    <mergeCell ref="O292:O296"/>
    <mergeCell ref="A287:A291"/>
    <mergeCell ref="C287:C291"/>
    <mergeCell ref="O287:O291"/>
    <mergeCell ref="A282:A286"/>
    <mergeCell ref="C282:C286"/>
    <mergeCell ref="O282:O286"/>
    <mergeCell ref="A277:A281"/>
    <mergeCell ref="C277:C281"/>
    <mergeCell ref="O277:O281"/>
    <mergeCell ref="A272:A276"/>
    <mergeCell ref="C272:C276"/>
    <mergeCell ref="O272:O276"/>
    <mergeCell ref="A267:A271"/>
    <mergeCell ref="C267:C271"/>
    <mergeCell ref="O267:O271"/>
    <mergeCell ref="A262:A266"/>
    <mergeCell ref="C262:C266"/>
    <mergeCell ref="O262:O266"/>
    <mergeCell ref="A257:A261"/>
    <mergeCell ref="C257:C261"/>
    <mergeCell ref="O257:O261"/>
    <mergeCell ref="A253:A256"/>
    <mergeCell ref="O253:O256"/>
    <mergeCell ref="C253:C256"/>
    <mergeCell ref="A248:A252"/>
    <mergeCell ref="C248:C252"/>
    <mergeCell ref="O248:O252"/>
    <mergeCell ref="A243:A247"/>
    <mergeCell ref="C243:C247"/>
    <mergeCell ref="O243:O247"/>
    <mergeCell ref="A239:A242"/>
    <mergeCell ref="O239:O242"/>
    <mergeCell ref="C239:C242"/>
    <mergeCell ref="A237:A238"/>
    <mergeCell ref="C237:C238"/>
    <mergeCell ref="O237:O238"/>
    <mergeCell ref="A233:A236"/>
    <mergeCell ref="C233:C236"/>
    <mergeCell ref="O233:O236"/>
    <mergeCell ref="A231:A232"/>
    <mergeCell ref="C231:C232"/>
    <mergeCell ref="O231:O232"/>
    <mergeCell ref="A226:A230"/>
    <mergeCell ref="C226:C230"/>
    <mergeCell ref="O226:O230"/>
    <mergeCell ref="A222:A225"/>
    <mergeCell ref="C222:C225"/>
    <mergeCell ref="O222:O225"/>
    <mergeCell ref="A218:A221"/>
    <mergeCell ref="C218:C221"/>
    <mergeCell ref="O218:O221"/>
    <mergeCell ref="A214:A217"/>
    <mergeCell ref="C214:C217"/>
    <mergeCell ref="O214:O217"/>
    <mergeCell ref="A210:A213"/>
    <mergeCell ref="C210:C213"/>
    <mergeCell ref="O210:O213"/>
    <mergeCell ref="A206:A209"/>
    <mergeCell ref="C206:C209"/>
    <mergeCell ref="O206:O209"/>
    <mergeCell ref="A202:A205"/>
    <mergeCell ref="C202:C205"/>
    <mergeCell ref="O202:O205"/>
    <mergeCell ref="A198:A201"/>
    <mergeCell ref="C198:C201"/>
    <mergeCell ref="O198:O201"/>
    <mergeCell ref="A194:A197"/>
    <mergeCell ref="C194:C197"/>
    <mergeCell ref="O194:O197"/>
    <mergeCell ref="A190:A193"/>
    <mergeCell ref="C190:C193"/>
    <mergeCell ref="O190:O193"/>
    <mergeCell ref="A186:A189"/>
    <mergeCell ref="C186:C189"/>
    <mergeCell ref="O186:O189"/>
    <mergeCell ref="A182:A185"/>
    <mergeCell ref="C182:C185"/>
    <mergeCell ref="O182:O185"/>
    <mergeCell ref="A178:A181"/>
    <mergeCell ref="C178:C181"/>
    <mergeCell ref="O178:O181"/>
    <mergeCell ref="A171:A177"/>
    <mergeCell ref="C171:C177"/>
    <mergeCell ref="O171:O177"/>
    <mergeCell ref="A164:A170"/>
    <mergeCell ref="C164:C170"/>
    <mergeCell ref="O164:O170"/>
    <mergeCell ref="A160:A163"/>
    <mergeCell ref="C160:C163"/>
    <mergeCell ref="O160:O163"/>
    <mergeCell ref="A155:A159"/>
    <mergeCell ref="C155:C159"/>
    <mergeCell ref="O155:O159"/>
    <mergeCell ref="A150:A154"/>
    <mergeCell ref="C150:C154"/>
    <mergeCell ref="O150:O154"/>
    <mergeCell ref="A146:A149"/>
    <mergeCell ref="C146:C149"/>
    <mergeCell ref="O146:O149"/>
    <mergeCell ref="A142:A145"/>
    <mergeCell ref="C142:C145"/>
    <mergeCell ref="O142:O145"/>
    <mergeCell ref="A138:A141"/>
    <mergeCell ref="C138:C141"/>
    <mergeCell ref="O138:O141"/>
    <mergeCell ref="A134:A137"/>
    <mergeCell ref="C134:C137"/>
    <mergeCell ref="O134:O137"/>
    <mergeCell ref="A131:A133"/>
    <mergeCell ref="O131:O133"/>
    <mergeCell ref="A129:A130"/>
    <mergeCell ref="C129:C130"/>
    <mergeCell ref="O129:O130"/>
    <mergeCell ref="C131:C133"/>
    <mergeCell ref="A125:A128"/>
    <mergeCell ref="C125:C128"/>
    <mergeCell ref="O125:O128"/>
    <mergeCell ref="A121:A124"/>
    <mergeCell ref="C121:C124"/>
    <mergeCell ref="O121:O124"/>
    <mergeCell ref="A117:A120"/>
    <mergeCell ref="C117:C120"/>
    <mergeCell ref="O117:O120"/>
    <mergeCell ref="A115:A116"/>
    <mergeCell ref="C115:C116"/>
    <mergeCell ref="O115:O116"/>
    <mergeCell ref="A113:A114"/>
    <mergeCell ref="C113:C114"/>
    <mergeCell ref="O113:O114"/>
    <mergeCell ref="A106:A112"/>
    <mergeCell ref="C106:C112"/>
    <mergeCell ref="O106:O112"/>
    <mergeCell ref="A102:A105"/>
    <mergeCell ref="C102:C105"/>
    <mergeCell ref="O102:O105"/>
    <mergeCell ref="A98:A101"/>
    <mergeCell ref="C98:C101"/>
    <mergeCell ref="O98:O101"/>
    <mergeCell ref="A95:A97"/>
    <mergeCell ref="C95:C97"/>
    <mergeCell ref="O95:O97"/>
    <mergeCell ref="A93:A94"/>
    <mergeCell ref="C93:C94"/>
    <mergeCell ref="O93:O94"/>
    <mergeCell ref="A90:A92"/>
    <mergeCell ref="C90:C92"/>
    <mergeCell ref="O90:O92"/>
    <mergeCell ref="A86:A89"/>
    <mergeCell ref="C86:C89"/>
    <mergeCell ref="O86:O89"/>
    <mergeCell ref="A83:A85"/>
    <mergeCell ref="O83:O85"/>
    <mergeCell ref="A80:A82"/>
    <mergeCell ref="C80:C82"/>
    <mergeCell ref="O80:O82"/>
    <mergeCell ref="A76:A79"/>
    <mergeCell ref="C76:C79"/>
    <mergeCell ref="O76:O79"/>
    <mergeCell ref="C83:C85"/>
    <mergeCell ref="A73:A75"/>
    <mergeCell ref="C73:C75"/>
    <mergeCell ref="O73:O75"/>
    <mergeCell ref="A70:A72"/>
    <mergeCell ref="C70:C72"/>
    <mergeCell ref="O70:O72"/>
    <mergeCell ref="A67:A69"/>
    <mergeCell ref="C67:C69"/>
    <mergeCell ref="O67:O69"/>
    <mergeCell ref="A61:A66"/>
    <mergeCell ref="C61:C66"/>
    <mergeCell ref="O61:O66"/>
    <mergeCell ref="A59:A60"/>
    <mergeCell ref="C59:C60"/>
    <mergeCell ref="O59:O60"/>
    <mergeCell ref="A54:A58"/>
    <mergeCell ref="C54:C58"/>
    <mergeCell ref="O54:O58"/>
    <mergeCell ref="A49:A53"/>
    <mergeCell ref="C49:C53"/>
    <mergeCell ref="O49:O53"/>
    <mergeCell ref="A46:A48"/>
    <mergeCell ref="C46:C48"/>
    <mergeCell ref="O46:O48"/>
    <mergeCell ref="A44:A45"/>
    <mergeCell ref="C44:C45"/>
    <mergeCell ref="O44:O45"/>
    <mergeCell ref="O42:O43"/>
    <mergeCell ref="F2:G2"/>
    <mergeCell ref="I2:J2"/>
    <mergeCell ref="A30:A33"/>
    <mergeCell ref="C30:C33"/>
    <mergeCell ref="O30:O33"/>
    <mergeCell ref="A25:A29"/>
    <mergeCell ref="C25:C29"/>
    <mergeCell ref="O25:O29"/>
    <mergeCell ref="A23:A24"/>
    <mergeCell ref="C23:C24"/>
    <mergeCell ref="O23:O24"/>
    <mergeCell ref="A38:A41"/>
    <mergeCell ref="C38:C41"/>
    <mergeCell ref="O38:O41"/>
    <mergeCell ref="A34:A37"/>
    <mergeCell ref="C34:C37"/>
    <mergeCell ref="O34:O37"/>
    <mergeCell ref="A1:J1"/>
    <mergeCell ref="A522:A526"/>
    <mergeCell ref="C522:C526"/>
    <mergeCell ref="O10:O15"/>
    <mergeCell ref="O522:O526"/>
    <mergeCell ref="A5:A6"/>
    <mergeCell ref="C5:C6"/>
    <mergeCell ref="O5:O6"/>
    <mergeCell ref="A3:A4"/>
    <mergeCell ref="C3:C4"/>
    <mergeCell ref="O3:O4"/>
    <mergeCell ref="A18:A22"/>
    <mergeCell ref="C18:C22"/>
    <mergeCell ref="O18:O22"/>
    <mergeCell ref="A16:A17"/>
    <mergeCell ref="C16:C17"/>
    <mergeCell ref="O16:O17"/>
    <mergeCell ref="A7:A9"/>
    <mergeCell ref="C7:C9"/>
    <mergeCell ref="O7:O9"/>
    <mergeCell ref="C10:C15"/>
    <mergeCell ref="A10:A15"/>
    <mergeCell ref="A42:A43"/>
    <mergeCell ref="C42:C43"/>
  </mergeCells>
  <conditionalFormatting sqref="M1:N1048576">
    <cfRule type="cellIs" dxfId="9" priority="11" operator="lessThan">
      <formula>-0.1</formula>
    </cfRule>
    <cfRule type="cellIs" dxfId="8" priority="12" operator="between">
      <formula>-0.05</formula>
      <formula>-0.1</formula>
    </cfRule>
  </conditionalFormatting>
  <conditionalFormatting sqref="M1:O1048576">
    <cfRule type="cellIs" dxfId="7" priority="1" operator="between">
      <formula>-0.03</formula>
      <formula>-0.05</formula>
    </cfRule>
    <cfRule type="cellIs" dxfId="6" priority="5" operator="between">
      <formula>0.03</formula>
      <formula>0.05</formula>
    </cfRule>
  </conditionalFormatting>
  <conditionalFormatting sqref="M3:O522 M61:N1244 M527:O701 M706:O1048576">
    <cfRule type="cellIs" dxfId="5" priority="9" operator="between">
      <formula>0.05</formula>
      <formula>0.1</formula>
    </cfRule>
  </conditionalFormatting>
  <conditionalFormatting sqref="M3:O522 M523:N526 M527:O701 M702:N705 M706:O1048576">
    <cfRule type="cellIs" dxfId="4" priority="8" operator="greaterThan">
      <formula>0.1</formula>
    </cfRule>
  </conditionalFormatting>
  <conditionalFormatting sqref="O10">
    <cfRule type="cellIs" dxfId="3" priority="3" operator="greaterThan">
      <formula>0.1</formula>
    </cfRule>
    <cfRule type="cellIs" dxfId="2" priority="4" operator="between">
      <formula>0.05</formula>
      <formula>0.1</formula>
    </cfRule>
  </conditionalFormatting>
  <conditionalFormatting sqref="P1:P1048576">
    <cfRule type="containsText" dxfId="1" priority="10" operator="containsText" text="TRUE">
      <formula>NOT(ISERROR(SEARCH("TRUE",P1)))</formula>
    </cfRule>
  </conditionalFormatting>
  <conditionalFormatting sqref="Q2:R2">
    <cfRule type="containsText" dxfId="0" priority="13" operator="containsText" text="TRUE">
      <formula>NOT(ISERROR(SEARCH("TRUE",Q2)))</formula>
    </cfRule>
  </conditionalFormatting>
  <pageMargins left="0.7" right="0.7" top="0.75" bottom="0.75" header="0.3" footer="0.3"/>
  <pageSetup paperSize="9" scale="4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B217-2F64-47E2-94F6-FAA97439C8FD}">
  <dimension ref="A1:W1859"/>
  <sheetViews>
    <sheetView zoomScale="115" zoomScaleNormal="115" workbookViewId="0">
      <pane ySplit="3" topLeftCell="A4" activePane="bottomLeft" state="frozen"/>
      <selection pane="bottomLeft" activeCell="K7" sqref="K7"/>
    </sheetView>
  </sheetViews>
  <sheetFormatPr defaultColWidth="8.85546875" defaultRowHeight="12.75" x14ac:dyDescent="0.2"/>
  <cols>
    <col min="1" max="1" width="14" style="145" bestFit="1" customWidth="1"/>
    <col min="2" max="2" width="16.140625" style="145" bestFit="1" customWidth="1"/>
    <col min="3" max="3" width="46.140625" style="145" customWidth="1"/>
    <col min="4" max="4" width="8.85546875" style="154"/>
    <col min="5" max="5" width="12.28515625" style="154" customWidth="1"/>
    <col min="6" max="6" width="13.5703125" style="154" customWidth="1"/>
    <col min="7" max="7" width="21" style="154" customWidth="1"/>
    <col min="8" max="8" width="22.5703125" style="154" customWidth="1"/>
    <col min="9" max="9" width="24.42578125" style="154" customWidth="1"/>
    <col min="10" max="11" width="8.85546875" style="154"/>
    <col min="12" max="12" width="11.7109375" style="145" customWidth="1"/>
    <col min="13" max="14" width="8.85546875" style="154"/>
    <col min="15" max="16384" width="8.85546875" style="145"/>
  </cols>
  <sheetData>
    <row r="1" spans="1:23" ht="31.9" customHeight="1" x14ac:dyDescent="0.2">
      <c r="A1" s="247" t="s">
        <v>1509</v>
      </c>
      <c r="B1" s="248"/>
      <c r="C1" s="248"/>
      <c r="D1" s="248"/>
      <c r="E1" s="248"/>
      <c r="F1" s="248"/>
      <c r="G1" s="248"/>
      <c r="H1" s="248"/>
      <c r="I1" s="248"/>
      <c r="J1" s="248"/>
      <c r="K1" s="248"/>
      <c r="L1" s="248"/>
      <c r="M1" s="248"/>
      <c r="N1" s="248"/>
      <c r="O1" s="144"/>
      <c r="P1" s="144"/>
      <c r="Q1" s="144"/>
      <c r="R1" s="144"/>
      <c r="S1" s="144"/>
      <c r="T1" s="144"/>
      <c r="U1" s="144"/>
      <c r="V1" s="144"/>
      <c r="W1" s="144"/>
    </row>
    <row r="2" spans="1:23" ht="12" customHeight="1" x14ac:dyDescent="0.2">
      <c r="A2" s="247" t="s">
        <v>1522</v>
      </c>
      <c r="B2" s="248"/>
      <c r="C2" s="248"/>
      <c r="D2" s="248"/>
      <c r="E2" s="248"/>
      <c r="F2" s="248"/>
      <c r="G2" s="248"/>
      <c r="H2" s="248"/>
      <c r="I2" s="248"/>
      <c r="J2" s="248"/>
      <c r="K2" s="248"/>
      <c r="L2" s="248"/>
      <c r="M2" s="248"/>
      <c r="N2" s="248"/>
      <c r="O2" s="144"/>
      <c r="P2" s="144"/>
      <c r="Q2" s="144"/>
      <c r="R2" s="144"/>
      <c r="S2" s="144"/>
      <c r="T2" s="144"/>
      <c r="U2" s="144"/>
      <c r="V2" s="144"/>
      <c r="W2" s="144"/>
    </row>
    <row r="3" spans="1:23" ht="27.6" customHeight="1" x14ac:dyDescent="0.2">
      <c r="A3" s="3" t="s">
        <v>930</v>
      </c>
      <c r="B3" s="146" t="s">
        <v>1190</v>
      </c>
      <c r="C3" s="146" t="s">
        <v>714</v>
      </c>
      <c r="D3" s="147" t="s">
        <v>715</v>
      </c>
      <c r="E3" s="147" t="s">
        <v>716</v>
      </c>
      <c r="F3" s="147" t="s">
        <v>579</v>
      </c>
      <c r="G3" s="147" t="s">
        <v>717</v>
      </c>
      <c r="H3" s="245" t="s">
        <v>1191</v>
      </c>
      <c r="I3" s="246"/>
      <c r="J3" s="147"/>
      <c r="K3" s="148"/>
      <c r="L3" s="149"/>
      <c r="M3" s="148"/>
      <c r="N3" s="148"/>
      <c r="O3" s="149"/>
      <c r="P3" s="149"/>
      <c r="Q3" s="149"/>
      <c r="R3" s="149"/>
      <c r="S3" s="149"/>
    </row>
    <row r="4" spans="1:23" x14ac:dyDescent="0.2">
      <c r="A4" s="145" t="s">
        <v>580</v>
      </c>
      <c r="B4" s="145" t="s">
        <v>581</v>
      </c>
      <c r="C4" s="150" t="s">
        <v>718</v>
      </c>
      <c r="D4" s="151">
        <v>6.0173465030756892E-2</v>
      </c>
      <c r="E4" s="152">
        <v>6.9231419191664548E-2</v>
      </c>
      <c r="F4" s="152">
        <v>0.38475737340741278</v>
      </c>
      <c r="G4" s="152">
        <v>1.0620207540308815</v>
      </c>
      <c r="H4" s="152">
        <v>0.927263389057146</v>
      </c>
      <c r="I4" s="153">
        <v>1.2163621418712263</v>
      </c>
      <c r="L4" s="155"/>
    </row>
    <row r="5" spans="1:23" x14ac:dyDescent="0.2">
      <c r="A5" s="145" t="s">
        <v>580</v>
      </c>
      <c r="B5" s="145" t="s">
        <v>582</v>
      </c>
      <c r="C5" s="156" t="s">
        <v>718</v>
      </c>
      <c r="D5" s="157">
        <v>5.2626220778123192E-2</v>
      </c>
      <c r="E5" s="158">
        <v>7.3699622722178657E-2</v>
      </c>
      <c r="F5" s="158">
        <v>0.47518782886146327</v>
      </c>
      <c r="G5" s="158">
        <v>1.054035594875564</v>
      </c>
      <c r="H5" s="158">
        <v>0.91226716709553268</v>
      </c>
      <c r="I5" s="159">
        <v>1.2178351642335723</v>
      </c>
      <c r="L5" s="155"/>
      <c r="O5" s="160"/>
      <c r="P5" s="160"/>
    </row>
    <row r="6" spans="1:23" x14ac:dyDescent="0.2">
      <c r="A6" s="145" t="s">
        <v>583</v>
      </c>
      <c r="B6" s="145" t="s">
        <v>581</v>
      </c>
      <c r="C6" s="150" t="s">
        <v>719</v>
      </c>
      <c r="D6" s="151">
        <v>-0.37491848487921875</v>
      </c>
      <c r="E6" s="152">
        <v>6.7227331631046855E-2</v>
      </c>
      <c r="F6" s="152">
        <v>2.4487644517662253E-8</v>
      </c>
      <c r="G6" s="152">
        <v>0.6873453055430272</v>
      </c>
      <c r="H6" s="152">
        <v>0.60249155298784074</v>
      </c>
      <c r="I6" s="153">
        <v>0.78414969755031916</v>
      </c>
    </row>
    <row r="7" spans="1:23" x14ac:dyDescent="0.2">
      <c r="A7" s="145" t="s">
        <v>583</v>
      </c>
      <c r="B7" s="145" t="s">
        <v>582</v>
      </c>
      <c r="C7" s="161" t="s">
        <v>719</v>
      </c>
      <c r="D7" s="162">
        <v>-0.40342628056351565</v>
      </c>
      <c r="E7" s="163">
        <v>7.141476706170681E-2</v>
      </c>
      <c r="F7" s="163">
        <v>1.6132785377317388E-8</v>
      </c>
      <c r="G7" s="163">
        <v>0.66802727157783548</v>
      </c>
      <c r="H7" s="163">
        <v>0.58077221722693084</v>
      </c>
      <c r="I7" s="164">
        <v>0.76839150072041995</v>
      </c>
      <c r="O7" s="160"/>
      <c r="P7" s="160"/>
    </row>
    <row r="8" spans="1:23" x14ac:dyDescent="0.2">
      <c r="A8" s="145" t="s">
        <v>583</v>
      </c>
      <c r="B8" s="145" t="s">
        <v>581</v>
      </c>
      <c r="C8" s="161" t="s">
        <v>720</v>
      </c>
      <c r="D8" s="162">
        <v>-0.78136290406479603</v>
      </c>
      <c r="E8" s="163">
        <v>9.5983411468678129E-2</v>
      </c>
      <c r="F8" s="163">
        <v>3.9331215341412682E-16</v>
      </c>
      <c r="G8" s="163">
        <v>0.45778167344203718</v>
      </c>
      <c r="H8" s="163">
        <v>0.37927758275445667</v>
      </c>
      <c r="I8" s="164">
        <v>0.55253479263777949</v>
      </c>
    </row>
    <row r="9" spans="1:23" x14ac:dyDescent="0.2">
      <c r="A9" s="145" t="s">
        <v>583</v>
      </c>
      <c r="B9" s="145" t="s">
        <v>582</v>
      </c>
      <c r="C9" s="161" t="s">
        <v>720</v>
      </c>
      <c r="D9" s="162">
        <v>-0.86137342045071563</v>
      </c>
      <c r="E9" s="163">
        <v>0.10399476388652173</v>
      </c>
      <c r="F9" s="163">
        <v>1.2025807102247657E-16</v>
      </c>
      <c r="G9" s="163">
        <v>0.42258130177915382</v>
      </c>
      <c r="H9" s="163">
        <v>0.34465911866403087</v>
      </c>
      <c r="I9" s="164">
        <v>0.51812050499507245</v>
      </c>
      <c r="O9" s="160"/>
      <c r="P9" s="160"/>
    </row>
    <row r="10" spans="1:23" x14ac:dyDescent="0.2">
      <c r="A10" s="145" t="s">
        <v>583</v>
      </c>
      <c r="B10" s="145" t="s">
        <v>581</v>
      </c>
      <c r="C10" s="156" t="s">
        <v>721</v>
      </c>
      <c r="D10" s="157">
        <v>-0.22683385253158844</v>
      </c>
      <c r="E10" s="158">
        <v>0.14060309740362728</v>
      </c>
      <c r="F10" s="158">
        <v>0.10668108329537518</v>
      </c>
      <c r="G10" s="158">
        <v>0.79705319966074251</v>
      </c>
      <c r="H10" s="158">
        <v>0.60507016071114972</v>
      </c>
      <c r="I10" s="159">
        <v>1.0499506410012938</v>
      </c>
    </row>
    <row r="11" spans="1:23" x14ac:dyDescent="0.2">
      <c r="A11" s="145" t="s">
        <v>583</v>
      </c>
      <c r="B11" s="145" t="s">
        <v>582</v>
      </c>
      <c r="C11" s="165" t="s">
        <v>721</v>
      </c>
      <c r="D11" s="166">
        <v>-0.35354828389214499</v>
      </c>
      <c r="E11" s="167">
        <v>0.15473540482745682</v>
      </c>
      <c r="F11" s="167">
        <v>2.2321209920875915E-2</v>
      </c>
      <c r="G11" s="167">
        <v>0.70219208720252757</v>
      </c>
      <c r="H11" s="167">
        <v>0.51849540964927354</v>
      </c>
      <c r="I11" s="168">
        <v>0.95097028470005673</v>
      </c>
      <c r="O11" s="160"/>
      <c r="P11" s="160"/>
    </row>
    <row r="12" spans="1:23" x14ac:dyDescent="0.2">
      <c r="A12" s="145" t="s">
        <v>584</v>
      </c>
      <c r="B12" s="145" t="s">
        <v>581</v>
      </c>
      <c r="C12" s="150" t="s">
        <v>722</v>
      </c>
      <c r="D12" s="151">
        <v>0.57834986636226904</v>
      </c>
      <c r="E12" s="152">
        <v>6.6426100833902338E-2</v>
      </c>
      <c r="F12" s="152">
        <v>3.1294381629301878E-18</v>
      </c>
      <c r="G12" s="152">
        <v>1.7830936589589097</v>
      </c>
      <c r="H12" s="152">
        <v>1.5654246062554382</v>
      </c>
      <c r="I12" s="153">
        <v>2.031029143092868</v>
      </c>
    </row>
    <row r="13" spans="1:23" x14ac:dyDescent="0.2">
      <c r="A13" s="145" t="s">
        <v>584</v>
      </c>
      <c r="B13" s="145" t="s">
        <v>582</v>
      </c>
      <c r="C13" s="161" t="s">
        <v>722</v>
      </c>
      <c r="D13" s="162">
        <v>0.64328341963919622</v>
      </c>
      <c r="E13" s="163">
        <v>7.0453785967275889E-2</v>
      </c>
      <c r="F13" s="163">
        <v>6.8137831802553221E-20</v>
      </c>
      <c r="G13" s="163">
        <v>1.9027180558999823</v>
      </c>
      <c r="H13" s="163">
        <v>1.657311210713637</v>
      </c>
      <c r="I13" s="164">
        <v>2.1844635918976825</v>
      </c>
      <c r="O13" s="160"/>
      <c r="P13" s="160"/>
    </row>
    <row r="14" spans="1:23" x14ac:dyDescent="0.2">
      <c r="A14" s="169" t="s">
        <v>585</v>
      </c>
      <c r="B14" s="145" t="s">
        <v>581</v>
      </c>
      <c r="C14" s="161" t="s">
        <v>723</v>
      </c>
      <c r="D14" s="162">
        <v>-0.40019298044051682</v>
      </c>
      <c r="E14" s="163">
        <v>0.19434392825651892</v>
      </c>
      <c r="F14" s="163">
        <v>3.9475101229950224E-2</v>
      </c>
      <c r="G14" s="163">
        <v>0.67019069985891055</v>
      </c>
      <c r="H14" s="163">
        <v>0.4579020050943467</v>
      </c>
      <c r="I14" s="164">
        <v>0.98089890234228561</v>
      </c>
    </row>
    <row r="15" spans="1:23" x14ac:dyDescent="0.2">
      <c r="A15" s="169" t="s">
        <v>585</v>
      </c>
      <c r="B15" s="145" t="s">
        <v>582</v>
      </c>
      <c r="C15" s="161" t="s">
        <v>723</v>
      </c>
      <c r="D15" s="162">
        <v>-0.3925741065559506</v>
      </c>
      <c r="E15" s="163">
        <v>0.21757103103987696</v>
      </c>
      <c r="F15" s="163">
        <v>7.1176588069561647E-2</v>
      </c>
      <c r="G15" s="163">
        <v>0.67531629913308788</v>
      </c>
      <c r="H15" s="163">
        <v>0.44086988541787958</v>
      </c>
      <c r="I15" s="164">
        <v>1.0344369596542984</v>
      </c>
      <c r="O15" s="160"/>
      <c r="P15" s="160"/>
    </row>
    <row r="16" spans="1:23" x14ac:dyDescent="0.2">
      <c r="A16" s="169" t="s">
        <v>585</v>
      </c>
      <c r="B16" s="145" t="s">
        <v>581</v>
      </c>
      <c r="C16" s="161" t="s">
        <v>724</v>
      </c>
      <c r="D16" s="162">
        <v>-0.79608650635277123</v>
      </c>
      <c r="E16" s="163">
        <v>0.26633260452644969</v>
      </c>
      <c r="F16" s="163">
        <v>2.7982901838875768E-3</v>
      </c>
      <c r="G16" s="163">
        <v>0.45109085549048161</v>
      </c>
      <c r="H16" s="163">
        <v>0.26764633402556831</v>
      </c>
      <c r="I16" s="164">
        <v>0.76026806288217563</v>
      </c>
    </row>
    <row r="17" spans="1:16" x14ac:dyDescent="0.2">
      <c r="A17" s="169" t="s">
        <v>585</v>
      </c>
      <c r="B17" s="145" t="s">
        <v>582</v>
      </c>
      <c r="C17" s="161" t="s">
        <v>724</v>
      </c>
      <c r="D17" s="162">
        <v>-0.9683615591104362</v>
      </c>
      <c r="E17" s="163">
        <v>0.31020728690972799</v>
      </c>
      <c r="F17" s="163">
        <v>1.7983473368858873E-3</v>
      </c>
      <c r="G17" s="163">
        <v>0.37970465235361034</v>
      </c>
      <c r="H17" s="163">
        <v>0.2067269023291074</v>
      </c>
      <c r="I17" s="164">
        <v>0.69742071009920992</v>
      </c>
      <c r="O17" s="160"/>
      <c r="P17" s="160"/>
    </row>
    <row r="18" spans="1:16" x14ac:dyDescent="0.2">
      <c r="A18" s="145" t="s">
        <v>586</v>
      </c>
      <c r="B18" s="145" t="s">
        <v>581</v>
      </c>
      <c r="C18" s="161" t="s">
        <v>725</v>
      </c>
      <c r="D18" s="162">
        <v>-0.35331033039962195</v>
      </c>
      <c r="E18" s="163">
        <v>0.1131364983519652</v>
      </c>
      <c r="F18" s="163">
        <v>1.7909815939007787E-3</v>
      </c>
      <c r="G18" s="163">
        <v>0.70235919614338937</v>
      </c>
      <c r="H18" s="163">
        <v>0.56267460031578787</v>
      </c>
      <c r="I18" s="164">
        <v>0.87672064836466823</v>
      </c>
    </row>
    <row r="19" spans="1:16" x14ac:dyDescent="0.2">
      <c r="A19" s="145" t="s">
        <v>586</v>
      </c>
      <c r="B19" s="145" t="s">
        <v>582</v>
      </c>
      <c r="C19" s="161" t="s">
        <v>725</v>
      </c>
      <c r="D19" s="162">
        <v>-0.276500951765634</v>
      </c>
      <c r="E19" s="163">
        <v>0.11782667796930893</v>
      </c>
      <c r="F19" s="163">
        <v>1.8941754909026533E-2</v>
      </c>
      <c r="G19" s="163">
        <v>0.75843289728095964</v>
      </c>
      <c r="H19" s="163">
        <v>0.60203662478929598</v>
      </c>
      <c r="I19" s="164">
        <v>0.955457585125007</v>
      </c>
      <c r="O19" s="160"/>
      <c r="P19" s="160"/>
    </row>
    <row r="20" spans="1:16" x14ac:dyDescent="0.2">
      <c r="A20" s="145" t="s">
        <v>586</v>
      </c>
      <c r="B20" s="145" t="s">
        <v>581</v>
      </c>
      <c r="C20" s="161" t="s">
        <v>726</v>
      </c>
      <c r="D20" s="162">
        <v>-0.40894671495282547</v>
      </c>
      <c r="E20" s="163">
        <v>0.10646757412930739</v>
      </c>
      <c r="F20" s="163">
        <v>1.2251178364317369E-4</v>
      </c>
      <c r="G20" s="163">
        <v>0.66434963128053404</v>
      </c>
      <c r="H20" s="163">
        <v>0.53922663369573742</v>
      </c>
      <c r="I20" s="164">
        <v>0.81850636634469798</v>
      </c>
    </row>
    <row r="21" spans="1:16" x14ac:dyDescent="0.2">
      <c r="A21" s="145" t="s">
        <v>586</v>
      </c>
      <c r="B21" s="145" t="s">
        <v>582</v>
      </c>
      <c r="C21" s="161" t="s">
        <v>726</v>
      </c>
      <c r="D21" s="162">
        <v>-0.33763583289032428</v>
      </c>
      <c r="E21" s="163">
        <v>0.11307264687062263</v>
      </c>
      <c r="F21" s="163">
        <v>2.826452099915592E-3</v>
      </c>
      <c r="G21" s="163">
        <v>0.71345505746180526</v>
      </c>
      <c r="H21" s="163">
        <v>0.57163525996658582</v>
      </c>
      <c r="I21" s="164">
        <v>0.89045962463473971</v>
      </c>
      <c r="O21" s="160"/>
      <c r="P21" s="160"/>
    </row>
    <row r="22" spans="1:16" x14ac:dyDescent="0.2">
      <c r="A22" s="145" t="s">
        <v>586</v>
      </c>
      <c r="B22" s="145" t="s">
        <v>581</v>
      </c>
      <c r="C22" s="161" t="s">
        <v>727</v>
      </c>
      <c r="D22" s="162">
        <v>-0.32878141669994376</v>
      </c>
      <c r="E22" s="163">
        <v>0.10632694351100259</v>
      </c>
      <c r="F22" s="163">
        <v>1.9869630350915078E-3</v>
      </c>
      <c r="G22" s="163">
        <v>0.71980033588558023</v>
      </c>
      <c r="H22" s="163">
        <v>0.58439485878573971</v>
      </c>
      <c r="I22" s="164">
        <v>0.88657953736542539</v>
      </c>
    </row>
    <row r="23" spans="1:16" x14ac:dyDescent="0.2">
      <c r="A23" s="145" t="s">
        <v>586</v>
      </c>
      <c r="B23" s="145" t="s">
        <v>582</v>
      </c>
      <c r="C23" s="161" t="s">
        <v>727</v>
      </c>
      <c r="D23" s="162">
        <v>-0.29176937204258807</v>
      </c>
      <c r="E23" s="163">
        <v>0.11426481291919952</v>
      </c>
      <c r="F23" s="163">
        <v>1.0666189852401288E-2</v>
      </c>
      <c r="G23" s="163">
        <v>0.74694078153702592</v>
      </c>
      <c r="H23" s="163">
        <v>0.59706798755947599</v>
      </c>
      <c r="I23" s="164">
        <v>0.93443383793469037</v>
      </c>
      <c r="O23" s="160"/>
      <c r="P23" s="160"/>
    </row>
    <row r="24" spans="1:16" x14ac:dyDescent="0.2">
      <c r="A24" s="145" t="s">
        <v>586</v>
      </c>
      <c r="B24" s="145" t="s">
        <v>581</v>
      </c>
      <c r="C24" s="161" t="s">
        <v>728</v>
      </c>
      <c r="D24" s="162">
        <v>-2.9932349071975579E-2</v>
      </c>
      <c r="E24" s="163">
        <v>0.10820728167247003</v>
      </c>
      <c r="F24" s="163">
        <v>0.78207154532814527</v>
      </c>
      <c r="G24" s="163">
        <v>0.97051118731019381</v>
      </c>
      <c r="H24" s="163">
        <v>0.78504461845799545</v>
      </c>
      <c r="I24" s="164">
        <v>1.1997941805452157</v>
      </c>
    </row>
    <row r="25" spans="1:16" x14ac:dyDescent="0.2">
      <c r="A25" s="145" t="s">
        <v>586</v>
      </c>
      <c r="B25" s="145" t="s">
        <v>582</v>
      </c>
      <c r="C25" s="161" t="s">
        <v>728</v>
      </c>
      <c r="D25" s="162">
        <v>1.1521838347113155E-2</v>
      </c>
      <c r="E25" s="163">
        <v>0.11757491952832923</v>
      </c>
      <c r="F25" s="163">
        <v>0.92193569564368605</v>
      </c>
      <c r="G25" s="163">
        <v>1.0115884703885323</v>
      </c>
      <c r="H25" s="163">
        <v>0.8033853683259049</v>
      </c>
      <c r="I25" s="164">
        <v>1.2737489052799</v>
      </c>
      <c r="O25" s="160"/>
      <c r="P25" s="160"/>
    </row>
    <row r="26" spans="1:16" x14ac:dyDescent="0.2">
      <c r="A26" s="145" t="s">
        <v>587</v>
      </c>
      <c r="B26" s="145" t="s">
        <v>581</v>
      </c>
      <c r="C26" s="161" t="s">
        <v>729</v>
      </c>
      <c r="D26" s="162">
        <v>-0.34718763793053486</v>
      </c>
      <c r="E26" s="163">
        <v>9.3797980034923414E-2</v>
      </c>
      <c r="F26" s="163">
        <v>2.1437896868305571E-4</v>
      </c>
      <c r="G26" s="163">
        <v>0.70667271721048452</v>
      </c>
      <c r="H26" s="163">
        <v>0.58800001791160827</v>
      </c>
      <c r="I26" s="164">
        <v>0.84929645244453067</v>
      </c>
    </row>
    <row r="27" spans="1:16" x14ac:dyDescent="0.2">
      <c r="A27" s="145" t="s">
        <v>587</v>
      </c>
      <c r="B27" s="145" t="s">
        <v>582</v>
      </c>
      <c r="C27" s="161" t="s">
        <v>729</v>
      </c>
      <c r="D27" s="162">
        <v>-0.33622392735603107</v>
      </c>
      <c r="E27" s="163">
        <v>9.6732363918462239E-2</v>
      </c>
      <c r="F27" s="163">
        <v>5.0930101429377003E-4</v>
      </c>
      <c r="G27" s="163">
        <v>0.71446310006891378</v>
      </c>
      <c r="H27" s="163">
        <v>0.59107292491585695</v>
      </c>
      <c r="I27" s="164">
        <v>0.86361174711690547</v>
      </c>
      <c r="O27" s="160"/>
      <c r="P27" s="160"/>
    </row>
    <row r="28" spans="1:16" x14ac:dyDescent="0.2">
      <c r="A28" s="145" t="s">
        <v>587</v>
      </c>
      <c r="B28" s="145" t="s">
        <v>581</v>
      </c>
      <c r="C28" s="161" t="s">
        <v>730</v>
      </c>
      <c r="D28" s="162">
        <v>-0.43413179785954731</v>
      </c>
      <c r="E28" s="163">
        <v>0.11056647733023259</v>
      </c>
      <c r="F28" s="163">
        <v>8.6215111596657046E-5</v>
      </c>
      <c r="G28" s="163">
        <v>0.64782686766399278</v>
      </c>
      <c r="H28" s="163">
        <v>0.52160842758297665</v>
      </c>
      <c r="I28" s="164">
        <v>0.8045875570148423</v>
      </c>
    </row>
    <row r="29" spans="1:16" x14ac:dyDescent="0.2">
      <c r="A29" s="145" t="s">
        <v>587</v>
      </c>
      <c r="B29" s="145" t="s">
        <v>582</v>
      </c>
      <c r="C29" s="161" t="s">
        <v>730</v>
      </c>
      <c r="D29" s="162">
        <v>-0.44246363426165064</v>
      </c>
      <c r="E29" s="163">
        <v>0.11396967418295231</v>
      </c>
      <c r="F29" s="163">
        <v>1.0347621782241239E-4</v>
      </c>
      <c r="G29" s="163">
        <v>0.64245170377387506</v>
      </c>
      <c r="H29" s="163">
        <v>0.51384167257381097</v>
      </c>
      <c r="I29" s="164">
        <v>0.80325168960029436</v>
      </c>
      <c r="O29" s="160"/>
      <c r="P29" s="160"/>
    </row>
    <row r="30" spans="1:16" x14ac:dyDescent="0.2">
      <c r="A30" s="145" t="s">
        <v>587</v>
      </c>
      <c r="B30" s="145" t="s">
        <v>581</v>
      </c>
      <c r="C30" s="161" t="s">
        <v>731</v>
      </c>
      <c r="D30" s="162">
        <v>-0.26689494794033608</v>
      </c>
      <c r="E30" s="163">
        <v>9.8238212320585092E-2</v>
      </c>
      <c r="F30" s="163">
        <v>6.5913643770146215E-3</v>
      </c>
      <c r="G30" s="163">
        <v>0.76575351122366775</v>
      </c>
      <c r="H30" s="163">
        <v>0.63163833335020758</v>
      </c>
      <c r="I30" s="164">
        <v>0.92834523965831306</v>
      </c>
    </row>
    <row r="31" spans="1:16" x14ac:dyDescent="0.2">
      <c r="A31" s="145" t="s">
        <v>587</v>
      </c>
      <c r="B31" s="145" t="s">
        <v>582</v>
      </c>
      <c r="C31" s="161" t="s">
        <v>731</v>
      </c>
      <c r="D31" s="162">
        <v>-0.29895643451751452</v>
      </c>
      <c r="E31" s="163">
        <v>0.10190791248211452</v>
      </c>
      <c r="F31" s="163">
        <v>3.3506224258825104E-3</v>
      </c>
      <c r="G31" s="163">
        <v>0.74159171653220624</v>
      </c>
      <c r="H31" s="163">
        <v>0.60732435525675599</v>
      </c>
      <c r="I31" s="164">
        <v>0.90554292655805058</v>
      </c>
      <c r="O31" s="160"/>
      <c r="P31" s="160"/>
    </row>
    <row r="32" spans="1:16" x14ac:dyDescent="0.2">
      <c r="A32" s="145" t="s">
        <v>587</v>
      </c>
      <c r="B32" s="145" t="s">
        <v>581</v>
      </c>
      <c r="C32" s="161" t="s">
        <v>732</v>
      </c>
      <c r="D32" s="162">
        <v>-0.41003685361353914</v>
      </c>
      <c r="E32" s="163">
        <v>0.10237843919063269</v>
      </c>
      <c r="F32" s="163">
        <v>6.1988774156021626E-5</v>
      </c>
      <c r="G32" s="163">
        <v>0.66362579267715138</v>
      </c>
      <c r="H32" s="163">
        <v>0.54297342179286856</v>
      </c>
      <c r="I32" s="164">
        <v>0.81108793732887208</v>
      </c>
    </row>
    <row r="33" spans="1:16" x14ac:dyDescent="0.2">
      <c r="A33" s="145" t="s">
        <v>587</v>
      </c>
      <c r="B33" s="145" t="s">
        <v>582</v>
      </c>
      <c r="C33" s="161" t="s">
        <v>732</v>
      </c>
      <c r="D33" s="162">
        <v>-0.38887201492083695</v>
      </c>
      <c r="E33" s="163">
        <v>0.10588672418151239</v>
      </c>
      <c r="F33" s="163">
        <v>2.4016233403122269E-4</v>
      </c>
      <c r="G33" s="163">
        <v>0.677821015439112</v>
      </c>
      <c r="H33" s="163">
        <v>0.55078751426017425</v>
      </c>
      <c r="I33" s="164">
        <v>0.83415349309077425</v>
      </c>
      <c r="O33" s="160"/>
      <c r="P33" s="160"/>
    </row>
    <row r="34" spans="1:16" x14ac:dyDescent="0.2">
      <c r="A34" s="145" t="s">
        <v>587</v>
      </c>
      <c r="B34" s="145" t="s">
        <v>581</v>
      </c>
      <c r="C34" s="161" t="s">
        <v>733</v>
      </c>
      <c r="D34" s="162">
        <v>-0.34883804417990921</v>
      </c>
      <c r="E34" s="163">
        <v>0.1085639366328876</v>
      </c>
      <c r="F34" s="163">
        <v>1.3126315230510869E-3</v>
      </c>
      <c r="G34" s="163">
        <v>0.70550738204447383</v>
      </c>
      <c r="H34" s="163">
        <v>0.57028476795771466</v>
      </c>
      <c r="I34" s="164">
        <v>0.87279319751383144</v>
      </c>
    </row>
    <row r="35" spans="1:16" x14ac:dyDescent="0.2">
      <c r="A35" s="145" t="s">
        <v>587</v>
      </c>
      <c r="B35" s="145" t="s">
        <v>582</v>
      </c>
      <c r="C35" s="161" t="s">
        <v>733</v>
      </c>
      <c r="D35" s="162">
        <v>-0.33601760651540341</v>
      </c>
      <c r="E35" s="163">
        <v>0.11430772016000891</v>
      </c>
      <c r="F35" s="163">
        <v>3.2864889262246293E-3</v>
      </c>
      <c r="G35" s="163">
        <v>0.71461052390409929</v>
      </c>
      <c r="H35" s="163">
        <v>0.57117672223098215</v>
      </c>
      <c r="I35" s="164">
        <v>0.89406339754157316</v>
      </c>
      <c r="O35" s="160"/>
      <c r="P35" s="160"/>
    </row>
    <row r="36" spans="1:16" x14ac:dyDescent="0.2">
      <c r="A36" s="145" t="s">
        <v>587</v>
      </c>
      <c r="B36" s="145" t="s">
        <v>581</v>
      </c>
      <c r="C36" s="161" t="s">
        <v>734</v>
      </c>
      <c r="D36" s="162">
        <v>0.40563213958816491</v>
      </c>
      <c r="E36" s="163">
        <v>0.15925834269731859</v>
      </c>
      <c r="F36" s="163">
        <v>1.0865120301273181E-2</v>
      </c>
      <c r="G36" s="163">
        <v>1.5002505681458023</v>
      </c>
      <c r="H36" s="163">
        <v>1.0980012962738106</v>
      </c>
      <c r="I36" s="164">
        <v>2.0498625774486596</v>
      </c>
    </row>
    <row r="37" spans="1:16" x14ac:dyDescent="0.2">
      <c r="A37" s="145" t="s">
        <v>587</v>
      </c>
      <c r="B37" s="145" t="s">
        <v>582</v>
      </c>
      <c r="C37" s="161" t="s">
        <v>734</v>
      </c>
      <c r="D37" s="162">
        <v>0.47676236448020315</v>
      </c>
      <c r="E37" s="163">
        <v>0.17174513159478083</v>
      </c>
      <c r="F37" s="163">
        <v>5.5034298688341763E-3</v>
      </c>
      <c r="G37" s="163">
        <v>1.6108506032473375</v>
      </c>
      <c r="H37" s="163">
        <v>1.1504441578582429</v>
      </c>
      <c r="I37" s="164">
        <v>2.2555111851870047</v>
      </c>
      <c r="O37" s="160"/>
      <c r="P37" s="160"/>
    </row>
    <row r="38" spans="1:16" x14ac:dyDescent="0.2">
      <c r="A38" s="145" t="s">
        <v>588</v>
      </c>
      <c r="B38" s="145" t="s">
        <v>581</v>
      </c>
      <c r="C38" s="161" t="s">
        <v>735</v>
      </c>
      <c r="D38" s="162">
        <v>-0.47741939873291395</v>
      </c>
      <c r="E38" s="163">
        <v>6.3388300852630558E-2</v>
      </c>
      <c r="F38" s="163">
        <v>5.0097645058733203E-14</v>
      </c>
      <c r="G38" s="163">
        <v>0.62038228717948019</v>
      </c>
      <c r="H38" s="163">
        <v>0.54790235871047199</v>
      </c>
      <c r="I38" s="164">
        <v>0.70245031094933108</v>
      </c>
    </row>
    <row r="39" spans="1:16" x14ac:dyDescent="0.2">
      <c r="A39" s="145" t="s">
        <v>588</v>
      </c>
      <c r="B39" s="145" t="s">
        <v>582</v>
      </c>
      <c r="C39" s="161" t="s">
        <v>735</v>
      </c>
      <c r="D39" s="162">
        <v>-0.48784455144367378</v>
      </c>
      <c r="E39" s="163">
        <v>6.6613921296232059E-2</v>
      </c>
      <c r="F39" s="163">
        <v>2.4165323059812234E-13</v>
      </c>
      <c r="G39" s="163">
        <v>0.61394830300276082</v>
      </c>
      <c r="H39" s="163">
        <v>0.53880290758420712</v>
      </c>
      <c r="I39" s="164">
        <v>0.69957402503634547</v>
      </c>
      <c r="O39" s="160"/>
      <c r="P39" s="160"/>
    </row>
    <row r="40" spans="1:16" x14ac:dyDescent="0.2">
      <c r="A40" s="145" t="s">
        <v>588</v>
      </c>
      <c r="B40" s="145" t="s">
        <v>581</v>
      </c>
      <c r="C40" s="161" t="s">
        <v>736</v>
      </c>
      <c r="D40" s="162">
        <v>-0.3578630632165738</v>
      </c>
      <c r="E40" s="163">
        <v>0.10982925844752014</v>
      </c>
      <c r="F40" s="163">
        <v>1.1205886907702551E-3</v>
      </c>
      <c r="G40" s="163">
        <v>0.6991688103794943</v>
      </c>
      <c r="H40" s="163">
        <v>0.5637612378722574</v>
      </c>
      <c r="I40" s="164">
        <v>0.86709938989853508</v>
      </c>
    </row>
    <row r="41" spans="1:16" x14ac:dyDescent="0.2">
      <c r="A41" s="145" t="s">
        <v>588</v>
      </c>
      <c r="B41" s="145" t="s">
        <v>582</v>
      </c>
      <c r="C41" s="161" t="s">
        <v>736</v>
      </c>
      <c r="D41" s="162">
        <v>-0.4172721203538905</v>
      </c>
      <c r="E41" s="163">
        <v>0.11578894323981603</v>
      </c>
      <c r="F41" s="163">
        <v>3.1368258066705396E-4</v>
      </c>
      <c r="G41" s="163">
        <v>0.6588416113360317</v>
      </c>
      <c r="H41" s="163">
        <v>0.52507494252470743</v>
      </c>
      <c r="I41" s="164">
        <v>0.82668631403494042</v>
      </c>
      <c r="O41" s="160"/>
      <c r="P41" s="160"/>
    </row>
    <row r="42" spans="1:16" x14ac:dyDescent="0.2">
      <c r="A42" s="145" t="s">
        <v>588</v>
      </c>
      <c r="B42" s="145" t="s">
        <v>581</v>
      </c>
      <c r="C42" s="161" t="s">
        <v>737</v>
      </c>
      <c r="D42" s="162">
        <v>-6.8934854867345324E-2</v>
      </c>
      <c r="E42" s="163">
        <v>0.17997396308554015</v>
      </c>
      <c r="F42" s="163">
        <v>0.70169987782959375</v>
      </c>
      <c r="G42" s="163">
        <v>0.93338748374909586</v>
      </c>
      <c r="H42" s="163">
        <v>0.65594565223687984</v>
      </c>
      <c r="I42" s="164">
        <v>1.3281774059306521</v>
      </c>
    </row>
    <row r="43" spans="1:16" x14ac:dyDescent="0.2">
      <c r="A43" s="145" t="s">
        <v>588</v>
      </c>
      <c r="B43" s="145" t="s">
        <v>582</v>
      </c>
      <c r="C43" s="161" t="s">
        <v>737</v>
      </c>
      <c r="D43" s="162">
        <v>-8.8743906775907239E-2</v>
      </c>
      <c r="E43" s="163">
        <v>0.18933909807594745</v>
      </c>
      <c r="F43" s="163">
        <v>0.63928155154456401</v>
      </c>
      <c r="G43" s="163">
        <v>0.91507988932899353</v>
      </c>
      <c r="H43" s="163">
        <v>0.63138357307243043</v>
      </c>
      <c r="I43" s="164">
        <v>1.3262480044888694</v>
      </c>
      <c r="O43" s="160"/>
      <c r="P43" s="160"/>
    </row>
    <row r="44" spans="1:16" x14ac:dyDescent="0.2">
      <c r="A44" s="145" t="s">
        <v>589</v>
      </c>
      <c r="B44" s="145" t="s">
        <v>581</v>
      </c>
      <c r="C44" s="161" t="s">
        <v>738</v>
      </c>
      <c r="D44" s="162">
        <v>-0.23369547589273176</v>
      </c>
      <c r="E44" s="163">
        <v>0.10263777266737489</v>
      </c>
      <c r="F44" s="163">
        <v>2.2792470651768339E-2</v>
      </c>
      <c r="G44" s="163">
        <v>0.79160284134326264</v>
      </c>
      <c r="H44" s="163">
        <v>0.64735411631965856</v>
      </c>
      <c r="I44" s="164">
        <v>0.96799424399318867</v>
      </c>
    </row>
    <row r="45" spans="1:16" x14ac:dyDescent="0.2">
      <c r="A45" s="145" t="s">
        <v>589</v>
      </c>
      <c r="B45" s="145" t="s">
        <v>582</v>
      </c>
      <c r="C45" s="161" t="s">
        <v>738</v>
      </c>
      <c r="D45" s="162">
        <v>-0.26966845375738174</v>
      </c>
      <c r="E45" s="163">
        <v>0.10696888931645575</v>
      </c>
      <c r="F45" s="163">
        <v>1.1702221337093956E-2</v>
      </c>
      <c r="G45" s="163">
        <v>0.76363263190097774</v>
      </c>
      <c r="H45" s="163">
        <v>0.61920206343959461</v>
      </c>
      <c r="I45" s="164">
        <v>0.94175202399160129</v>
      </c>
      <c r="O45" s="160"/>
      <c r="P45" s="160"/>
    </row>
    <row r="46" spans="1:16" x14ac:dyDescent="0.2">
      <c r="A46" s="145" t="s">
        <v>589</v>
      </c>
      <c r="B46" s="145" t="s">
        <v>581</v>
      </c>
      <c r="C46" s="161" t="s">
        <v>739</v>
      </c>
      <c r="D46" s="162">
        <v>-0.20047182657064913</v>
      </c>
      <c r="E46" s="163">
        <v>0.10639216036975063</v>
      </c>
      <c r="F46" s="163">
        <v>5.9528119405559118E-2</v>
      </c>
      <c r="G46" s="163">
        <v>0.81834454527318889</v>
      </c>
      <c r="H46" s="163">
        <v>0.66431647164106722</v>
      </c>
      <c r="I46" s="164">
        <v>1.008085488417962</v>
      </c>
    </row>
    <row r="47" spans="1:16" x14ac:dyDescent="0.2">
      <c r="A47" s="145" t="s">
        <v>589</v>
      </c>
      <c r="B47" s="145" t="s">
        <v>582</v>
      </c>
      <c r="C47" s="161" t="s">
        <v>739</v>
      </c>
      <c r="D47" s="162">
        <v>-0.22390555074528593</v>
      </c>
      <c r="E47" s="163">
        <v>0.11074911818753608</v>
      </c>
      <c r="F47" s="163">
        <v>4.3203565879822485E-2</v>
      </c>
      <c r="G47" s="163">
        <v>0.79939063265341015</v>
      </c>
      <c r="H47" s="163">
        <v>0.64341211563511358</v>
      </c>
      <c r="I47" s="164">
        <v>0.9931820804201611</v>
      </c>
      <c r="O47" s="160"/>
      <c r="P47" s="160"/>
    </row>
    <row r="48" spans="1:16" x14ac:dyDescent="0.2">
      <c r="A48" s="145" t="s">
        <v>589</v>
      </c>
      <c r="B48" s="145" t="s">
        <v>581</v>
      </c>
      <c r="C48" s="161" t="s">
        <v>740</v>
      </c>
      <c r="D48" s="162">
        <v>-0.22732163472016176</v>
      </c>
      <c r="E48" s="163">
        <v>0.10661891011590813</v>
      </c>
      <c r="F48" s="163">
        <v>3.2999045644933993E-2</v>
      </c>
      <c r="G48" s="163">
        <v>0.79666450611320416</v>
      </c>
      <c r="H48" s="163">
        <v>0.64642967894600445</v>
      </c>
      <c r="I48" s="164">
        <v>0.9818149691632726</v>
      </c>
    </row>
    <row r="49" spans="1:16" x14ac:dyDescent="0.2">
      <c r="A49" s="145" t="s">
        <v>589</v>
      </c>
      <c r="B49" s="145" t="s">
        <v>582</v>
      </c>
      <c r="C49" s="161" t="s">
        <v>740</v>
      </c>
      <c r="D49" s="162">
        <v>-0.23965390751412033</v>
      </c>
      <c r="E49" s="163">
        <v>0.11309124375350889</v>
      </c>
      <c r="F49" s="163">
        <v>3.4080333587871339E-2</v>
      </c>
      <c r="G49" s="163">
        <v>0.78690015417503356</v>
      </c>
      <c r="H49" s="163">
        <v>0.63045804246556858</v>
      </c>
      <c r="I49" s="164">
        <v>0.98216187427652468</v>
      </c>
      <c r="O49" s="160"/>
      <c r="P49" s="160"/>
    </row>
    <row r="50" spans="1:16" x14ac:dyDescent="0.2">
      <c r="A50" s="145" t="s">
        <v>589</v>
      </c>
      <c r="B50" s="145" t="s">
        <v>581</v>
      </c>
      <c r="C50" s="161" t="s">
        <v>741</v>
      </c>
      <c r="D50" s="162">
        <v>-0.11298030782266233</v>
      </c>
      <c r="E50" s="163">
        <v>0.10117700575970874</v>
      </c>
      <c r="F50" s="163">
        <v>0.26413975820520919</v>
      </c>
      <c r="G50" s="163">
        <v>0.89316824837037878</v>
      </c>
      <c r="H50" s="163">
        <v>0.73250611121118547</v>
      </c>
      <c r="I50" s="164">
        <v>1.0890687568161668</v>
      </c>
    </row>
    <row r="51" spans="1:16" x14ac:dyDescent="0.2">
      <c r="A51" s="145" t="s">
        <v>589</v>
      </c>
      <c r="B51" s="145" t="s">
        <v>582</v>
      </c>
      <c r="C51" s="161" t="s">
        <v>741</v>
      </c>
      <c r="D51" s="162">
        <v>-0.14195445441753829</v>
      </c>
      <c r="E51" s="163">
        <v>0.11394810120088013</v>
      </c>
      <c r="F51" s="163">
        <v>0.2128445652500589</v>
      </c>
      <c r="G51" s="163">
        <v>0.86766077370130734</v>
      </c>
      <c r="H51" s="163">
        <v>0.69399631459034228</v>
      </c>
      <c r="I51" s="164">
        <v>1.0847827321162951</v>
      </c>
      <c r="O51" s="160"/>
      <c r="P51" s="160"/>
    </row>
    <row r="52" spans="1:16" x14ac:dyDescent="0.2">
      <c r="A52" s="145" t="s">
        <v>590</v>
      </c>
      <c r="B52" s="145" t="s">
        <v>581</v>
      </c>
      <c r="C52" s="161" t="s">
        <v>742</v>
      </c>
      <c r="D52" s="162">
        <v>-0.24291222070202972</v>
      </c>
      <c r="E52" s="163">
        <v>8.7947869231773904E-2</v>
      </c>
      <c r="F52" s="163">
        <v>5.7448066532915518E-3</v>
      </c>
      <c r="G52" s="163">
        <v>0.78434035959602821</v>
      </c>
      <c r="H52" s="163">
        <v>0.66015087149336094</v>
      </c>
      <c r="I52" s="164">
        <v>0.93189273279239138</v>
      </c>
    </row>
    <row r="53" spans="1:16" x14ac:dyDescent="0.2">
      <c r="A53" s="145" t="s">
        <v>590</v>
      </c>
      <c r="B53" s="145" t="s">
        <v>582</v>
      </c>
      <c r="C53" s="161" t="s">
        <v>742</v>
      </c>
      <c r="D53" s="162">
        <v>-0.18838857262679687</v>
      </c>
      <c r="E53" s="163">
        <v>9.2723058378611126E-2</v>
      </c>
      <c r="F53" s="163">
        <v>4.2180611231212771E-2</v>
      </c>
      <c r="G53" s="163">
        <v>0.82829279278691004</v>
      </c>
      <c r="H53" s="163">
        <v>0.69064977087751434</v>
      </c>
      <c r="I53" s="164">
        <v>0.99336737592925728</v>
      </c>
      <c r="O53" s="160"/>
      <c r="P53" s="160"/>
    </row>
    <row r="54" spans="1:16" x14ac:dyDescent="0.2">
      <c r="A54" s="145" t="s">
        <v>590</v>
      </c>
      <c r="B54" s="145" t="s">
        <v>581</v>
      </c>
      <c r="C54" s="161" t="s">
        <v>743</v>
      </c>
      <c r="D54" s="162">
        <v>-0.10901677801579274</v>
      </c>
      <c r="E54" s="163">
        <v>8.4572706703014186E-2</v>
      </c>
      <c r="F54" s="163">
        <v>0.19738756720768758</v>
      </c>
      <c r="G54" s="163">
        <v>0.89671537226734377</v>
      </c>
      <c r="H54" s="163">
        <v>0.7597421062054327</v>
      </c>
      <c r="I54" s="164">
        <v>1.0583834333951398</v>
      </c>
    </row>
    <row r="55" spans="1:16" x14ac:dyDescent="0.2">
      <c r="A55" s="145" t="s">
        <v>590</v>
      </c>
      <c r="B55" s="145" t="s">
        <v>582</v>
      </c>
      <c r="C55" s="161" t="s">
        <v>743</v>
      </c>
      <c r="D55" s="162">
        <v>-6.9681052706295446E-2</v>
      </c>
      <c r="E55" s="163">
        <v>9.0489568729457778E-2</v>
      </c>
      <c r="F55" s="163">
        <v>0.44127311601583552</v>
      </c>
      <c r="G55" s="163">
        <v>0.93269125182150492</v>
      </c>
      <c r="H55" s="163">
        <v>0.78111151972688364</v>
      </c>
      <c r="I55" s="164">
        <v>1.1136860093018879</v>
      </c>
      <c r="O55" s="160"/>
      <c r="P55" s="160"/>
    </row>
    <row r="56" spans="1:16" x14ac:dyDescent="0.2">
      <c r="A56" s="145" t="s">
        <v>590</v>
      </c>
      <c r="B56" s="145" t="s">
        <v>581</v>
      </c>
      <c r="C56" s="161" t="s">
        <v>744</v>
      </c>
      <c r="D56" s="162">
        <v>0.29561237218042641</v>
      </c>
      <c r="E56" s="163">
        <v>0.11112934173858705</v>
      </c>
      <c r="F56" s="163">
        <v>7.8123277127116189E-3</v>
      </c>
      <c r="G56" s="163">
        <v>1.3439491037905296</v>
      </c>
      <c r="H56" s="163">
        <v>1.080909552287487</v>
      </c>
      <c r="I56" s="164">
        <v>1.6709993817308566</v>
      </c>
    </row>
    <row r="57" spans="1:16" x14ac:dyDescent="0.2">
      <c r="A57" s="145" t="s">
        <v>590</v>
      </c>
      <c r="B57" s="145" t="s">
        <v>582</v>
      </c>
      <c r="C57" s="161" t="s">
        <v>744</v>
      </c>
      <c r="D57" s="162">
        <v>0.3496756199331279</v>
      </c>
      <c r="E57" s="163">
        <v>0.11893233111556722</v>
      </c>
      <c r="F57" s="163">
        <v>3.2808253431895816E-3</v>
      </c>
      <c r="G57" s="163">
        <v>1.4186073060177429</v>
      </c>
      <c r="H57" s="163">
        <v>1.1236390099357609</v>
      </c>
      <c r="I57" s="164">
        <v>1.7910082071660813</v>
      </c>
      <c r="O57" s="160"/>
      <c r="P57" s="160"/>
    </row>
    <row r="58" spans="1:16" x14ac:dyDescent="0.2">
      <c r="A58" s="145" t="s">
        <v>590</v>
      </c>
      <c r="B58" s="145" t="s">
        <v>581</v>
      </c>
      <c r="C58" s="161" t="s">
        <v>745</v>
      </c>
      <c r="D58" s="162">
        <v>0.56002551980294135</v>
      </c>
      <c r="E58" s="163">
        <v>0.1857575290924266</v>
      </c>
      <c r="F58" s="163">
        <v>2.5713177887704526E-3</v>
      </c>
      <c r="G58" s="163">
        <v>1.7507171776834001</v>
      </c>
      <c r="H58" s="163">
        <v>1.2164629820828414</v>
      </c>
      <c r="I58" s="164">
        <v>2.5196086369909789</v>
      </c>
    </row>
    <row r="59" spans="1:16" x14ac:dyDescent="0.2">
      <c r="A59" s="145" t="s">
        <v>590</v>
      </c>
      <c r="B59" s="145" t="s">
        <v>582</v>
      </c>
      <c r="C59" s="161" t="s">
        <v>745</v>
      </c>
      <c r="D59" s="162">
        <v>0.61965288037864608</v>
      </c>
      <c r="E59" s="163">
        <v>0.19586458136972346</v>
      </c>
      <c r="F59" s="163">
        <v>1.5578792376203146E-3</v>
      </c>
      <c r="G59" s="163">
        <v>1.8582828834283831</v>
      </c>
      <c r="H59" s="163">
        <v>1.2658772436092944</v>
      </c>
      <c r="I59" s="164">
        <v>2.7279227052040445</v>
      </c>
      <c r="O59" s="160"/>
      <c r="P59" s="160"/>
    </row>
    <row r="60" spans="1:16" x14ac:dyDescent="0.2">
      <c r="A60" s="145" t="s">
        <v>591</v>
      </c>
      <c r="B60" s="145" t="s">
        <v>581</v>
      </c>
      <c r="C60" s="161" t="s">
        <v>718</v>
      </c>
      <c r="D60" s="162">
        <v>0.89638875711956034</v>
      </c>
      <c r="E60" s="163">
        <v>8.7244332856571197E-2</v>
      </c>
      <c r="F60" s="163">
        <v>9.1853587325325704E-25</v>
      </c>
      <c r="G60" s="163">
        <v>2.4507369055793635</v>
      </c>
      <c r="H60" s="163">
        <v>2.0655427129383832</v>
      </c>
      <c r="I60" s="164">
        <v>2.9077643094703127</v>
      </c>
    </row>
    <row r="61" spans="1:16" x14ac:dyDescent="0.2">
      <c r="A61" s="145" t="s">
        <v>591</v>
      </c>
      <c r="B61" s="145" t="s">
        <v>582</v>
      </c>
      <c r="C61" s="161" t="s">
        <v>718</v>
      </c>
      <c r="D61" s="162">
        <v>0.95284888024054948</v>
      </c>
      <c r="E61" s="163">
        <v>9.1682897793673876E-2</v>
      </c>
      <c r="F61" s="163">
        <v>2.6717637061809281E-25</v>
      </c>
      <c r="G61" s="163">
        <v>2.5930865394067308</v>
      </c>
      <c r="H61" s="163">
        <v>2.1665882658071025</v>
      </c>
      <c r="I61" s="164">
        <v>3.1035420559464248</v>
      </c>
      <c r="O61" s="160"/>
      <c r="P61" s="160"/>
    </row>
    <row r="62" spans="1:16" x14ac:dyDescent="0.2">
      <c r="A62" s="145" t="s">
        <v>592</v>
      </c>
      <c r="B62" s="145" t="s">
        <v>581</v>
      </c>
      <c r="C62" s="161" t="s">
        <v>746</v>
      </c>
      <c r="D62" s="162">
        <v>-0.13559595473561928</v>
      </c>
      <c r="E62" s="163">
        <v>6.9048389273906857E-2</v>
      </c>
      <c r="F62" s="163">
        <v>4.9555427533245447E-2</v>
      </c>
      <c r="G62" s="163">
        <v>0.87319537167742656</v>
      </c>
      <c r="H62" s="163">
        <v>0.76267116965278092</v>
      </c>
      <c r="I62" s="164">
        <v>0.99973643617079</v>
      </c>
    </row>
    <row r="63" spans="1:16" x14ac:dyDescent="0.2">
      <c r="A63" s="145" t="s">
        <v>592</v>
      </c>
      <c r="B63" s="145" t="s">
        <v>582</v>
      </c>
      <c r="C63" s="161" t="s">
        <v>746</v>
      </c>
      <c r="D63" s="162">
        <v>-0.16981175241403773</v>
      </c>
      <c r="E63" s="163">
        <v>8.0340333086018859E-2</v>
      </c>
      <c r="F63" s="163">
        <v>3.4544738549149141E-2</v>
      </c>
      <c r="G63" s="163">
        <v>0.84382364941094712</v>
      </c>
      <c r="H63" s="163">
        <v>0.72088481498032619</v>
      </c>
      <c r="I63" s="164">
        <v>0.98772832567522095</v>
      </c>
      <c r="O63" s="160"/>
      <c r="P63" s="160"/>
    </row>
    <row r="64" spans="1:16" x14ac:dyDescent="0.2">
      <c r="A64" s="145" t="s">
        <v>593</v>
      </c>
      <c r="B64" s="145" t="s">
        <v>581</v>
      </c>
      <c r="C64" s="161" t="s">
        <v>747</v>
      </c>
      <c r="D64" s="162">
        <v>-0.12602417154605355</v>
      </c>
      <c r="E64" s="163">
        <v>0.11841310120473808</v>
      </c>
      <c r="F64" s="163">
        <v>0.28720387873441899</v>
      </c>
      <c r="G64" s="163">
        <v>0.8815935370470912</v>
      </c>
      <c r="H64" s="163">
        <v>0.6989964711376675</v>
      </c>
      <c r="I64" s="164">
        <v>1.1118899689124895</v>
      </c>
    </row>
    <row r="65" spans="1:16" x14ac:dyDescent="0.2">
      <c r="A65" s="145" t="s">
        <v>593</v>
      </c>
      <c r="B65" s="145" t="s">
        <v>582</v>
      </c>
      <c r="C65" s="161" t="s">
        <v>747</v>
      </c>
      <c r="D65" s="162">
        <v>-5.4976865912444564E-2</v>
      </c>
      <c r="E65" s="163">
        <v>0.12781698530326438</v>
      </c>
      <c r="F65" s="163">
        <v>0.66710707632212229</v>
      </c>
      <c r="G65" s="163">
        <v>0.94650704427704135</v>
      </c>
      <c r="H65" s="163">
        <v>0.73675965417370959</v>
      </c>
      <c r="I65" s="164">
        <v>1.2159672150761336</v>
      </c>
      <c r="O65" s="160"/>
      <c r="P65" s="160"/>
    </row>
    <row r="66" spans="1:16" x14ac:dyDescent="0.2">
      <c r="A66" s="145" t="s">
        <v>593</v>
      </c>
      <c r="B66" s="145" t="s">
        <v>581</v>
      </c>
      <c r="C66" s="161" t="s">
        <v>748</v>
      </c>
      <c r="D66" s="162">
        <v>-0.13007553836164815</v>
      </c>
      <c r="E66" s="163">
        <v>0.10710059003400178</v>
      </c>
      <c r="F66" s="163">
        <v>0.22455018021988893</v>
      </c>
      <c r="G66" s="163">
        <v>0.87802910353550145</v>
      </c>
      <c r="H66" s="163">
        <v>0.71177826790668075</v>
      </c>
      <c r="I66" s="164">
        <v>1.08311133033417</v>
      </c>
    </row>
    <row r="67" spans="1:16" x14ac:dyDescent="0.2">
      <c r="A67" s="145" t="s">
        <v>593</v>
      </c>
      <c r="B67" s="145" t="s">
        <v>582</v>
      </c>
      <c r="C67" s="161" t="s">
        <v>748</v>
      </c>
      <c r="D67" s="162">
        <v>-4.4457130566590015E-2</v>
      </c>
      <c r="E67" s="163">
        <v>0.1243969086825991</v>
      </c>
      <c r="F67" s="163">
        <v>0.72080636432239231</v>
      </c>
      <c r="G67" s="163">
        <v>0.95651660453957965</v>
      </c>
      <c r="H67" s="163">
        <v>0.74955874066685335</v>
      </c>
      <c r="I67" s="164">
        <v>1.2206168311051302</v>
      </c>
      <c r="O67" s="160"/>
      <c r="P67" s="160"/>
    </row>
    <row r="68" spans="1:16" x14ac:dyDescent="0.2">
      <c r="A68" s="145" t="s">
        <v>593</v>
      </c>
      <c r="B68" s="145" t="s">
        <v>581</v>
      </c>
      <c r="C68" s="161" t="s">
        <v>749</v>
      </c>
      <c r="D68" s="162">
        <v>-5.4268837874332738E-2</v>
      </c>
      <c r="E68" s="163">
        <v>0.11667665914228462</v>
      </c>
      <c r="F68" s="163">
        <v>0.64184435711631749</v>
      </c>
      <c r="G68" s="163">
        <v>0.94717743510240449</v>
      </c>
      <c r="H68" s="163">
        <v>0.75355679591136127</v>
      </c>
      <c r="I68" s="164">
        <v>1.190547412530665</v>
      </c>
    </row>
    <row r="69" spans="1:16" x14ac:dyDescent="0.2">
      <c r="A69" s="145" t="s">
        <v>593</v>
      </c>
      <c r="B69" s="145" t="s">
        <v>582</v>
      </c>
      <c r="C69" s="161" t="s">
        <v>749</v>
      </c>
      <c r="D69" s="162">
        <v>5.3264491454792041E-2</v>
      </c>
      <c r="E69" s="163">
        <v>0.13944887185355054</v>
      </c>
      <c r="F69" s="163">
        <v>0.70248784112559348</v>
      </c>
      <c r="G69" s="163">
        <v>1.0547085696351188</v>
      </c>
      <c r="H69" s="163">
        <v>0.80247845229362491</v>
      </c>
      <c r="I69" s="164">
        <v>1.3862181142463001</v>
      </c>
      <c r="O69" s="160"/>
      <c r="P69" s="160"/>
    </row>
    <row r="70" spans="1:16" x14ac:dyDescent="0.2">
      <c r="A70" s="145" t="s">
        <v>593</v>
      </c>
      <c r="B70" s="145" t="s">
        <v>581</v>
      </c>
      <c r="C70" s="161" t="s">
        <v>750</v>
      </c>
      <c r="D70" s="162">
        <v>0.16228779401977667</v>
      </c>
      <c r="E70" s="163">
        <v>0.15130946909921666</v>
      </c>
      <c r="F70" s="163">
        <v>0.28347062734110062</v>
      </c>
      <c r="G70" s="163">
        <v>1.1761986955667629</v>
      </c>
      <c r="H70" s="163">
        <v>0.87435105786612921</v>
      </c>
      <c r="I70" s="164">
        <v>1.5822516127895758</v>
      </c>
    </row>
    <row r="71" spans="1:16" x14ac:dyDescent="0.2">
      <c r="A71" s="145" t="s">
        <v>593</v>
      </c>
      <c r="B71" s="145" t="s">
        <v>582</v>
      </c>
      <c r="C71" s="161" t="s">
        <v>750</v>
      </c>
      <c r="D71" s="162">
        <v>0.27462144303899177</v>
      </c>
      <c r="E71" s="163">
        <v>0.17536846856388258</v>
      </c>
      <c r="F71" s="163">
        <v>0.11735606468992918</v>
      </c>
      <c r="G71" s="163">
        <v>1.3160323873373267</v>
      </c>
      <c r="H71" s="163">
        <v>0.9332385414563229</v>
      </c>
      <c r="I71" s="164">
        <v>1.8558398175648445</v>
      </c>
      <c r="O71" s="160"/>
      <c r="P71" s="160"/>
    </row>
    <row r="72" spans="1:16" x14ac:dyDescent="0.2">
      <c r="A72" s="145" t="s">
        <v>594</v>
      </c>
      <c r="B72" s="145" t="s">
        <v>581</v>
      </c>
      <c r="C72" s="161" t="s">
        <v>723</v>
      </c>
      <c r="D72" s="162">
        <v>-2.2441095354184064E-3</v>
      </c>
      <c r="E72" s="163">
        <v>0.12587663758673923</v>
      </c>
      <c r="F72" s="163">
        <v>0.98577618896279706</v>
      </c>
      <c r="G72" s="163">
        <v>0.99775840659587511</v>
      </c>
      <c r="H72" s="163">
        <v>0.77961288350187097</v>
      </c>
      <c r="I72" s="164">
        <v>1.2769437999293278</v>
      </c>
    </row>
    <row r="73" spans="1:16" x14ac:dyDescent="0.2">
      <c r="A73" s="145" t="s">
        <v>594</v>
      </c>
      <c r="B73" s="145" t="s">
        <v>582</v>
      </c>
      <c r="C73" s="161" t="s">
        <v>723</v>
      </c>
      <c r="D73" s="162">
        <v>8.015367093980149E-3</v>
      </c>
      <c r="E73" s="163">
        <v>0.13252397264032328</v>
      </c>
      <c r="F73" s="163">
        <v>0.95177143793177721</v>
      </c>
      <c r="G73" s="163">
        <v>1.0080475761470891</v>
      </c>
      <c r="H73" s="163">
        <v>0.77745707429003508</v>
      </c>
      <c r="I73" s="164">
        <v>1.3070302520611405</v>
      </c>
      <c r="O73" s="160"/>
      <c r="P73" s="160"/>
    </row>
    <row r="74" spans="1:16" x14ac:dyDescent="0.2">
      <c r="A74" s="145" t="s">
        <v>594</v>
      </c>
      <c r="B74" s="145" t="s">
        <v>581</v>
      </c>
      <c r="C74" s="161" t="s">
        <v>751</v>
      </c>
      <c r="D74" s="162">
        <v>-0.15302387987041055</v>
      </c>
      <c r="E74" s="163">
        <v>0.12754297545484705</v>
      </c>
      <c r="F74" s="163">
        <v>0.23022367034822944</v>
      </c>
      <c r="G74" s="163">
        <v>0.858109230029513</v>
      </c>
      <c r="H74" s="163">
        <v>0.66830974804333998</v>
      </c>
      <c r="I74" s="164">
        <v>1.1018116267460027</v>
      </c>
    </row>
    <row r="75" spans="1:16" x14ac:dyDescent="0.2">
      <c r="A75" s="145" t="s">
        <v>594</v>
      </c>
      <c r="B75" s="145" t="s">
        <v>582</v>
      </c>
      <c r="C75" s="161" t="s">
        <v>751</v>
      </c>
      <c r="D75" s="162">
        <v>-0.16260150839787918</v>
      </c>
      <c r="E75" s="163">
        <v>0.13537929866841394</v>
      </c>
      <c r="F75" s="163">
        <v>0.22971976820789208</v>
      </c>
      <c r="G75" s="163">
        <v>0.84992981083302332</v>
      </c>
      <c r="H75" s="163">
        <v>0.65185048682332991</v>
      </c>
      <c r="I75" s="164">
        <v>1.1081999598758367</v>
      </c>
      <c r="O75" s="160"/>
      <c r="P75" s="160"/>
    </row>
    <row r="76" spans="1:16" x14ac:dyDescent="0.2">
      <c r="A76" s="145" t="s">
        <v>594</v>
      </c>
      <c r="B76" s="145" t="s">
        <v>581</v>
      </c>
      <c r="C76" s="161" t="s">
        <v>752</v>
      </c>
      <c r="D76" s="162">
        <v>0.1983914628414099</v>
      </c>
      <c r="E76" s="163">
        <v>0.15686995126506043</v>
      </c>
      <c r="F76" s="163">
        <v>0.20598338095211854</v>
      </c>
      <c r="G76" s="163">
        <v>1.2194396657149109</v>
      </c>
      <c r="H76" s="163">
        <v>0.89666944917084834</v>
      </c>
      <c r="I76" s="164">
        <v>1.6583960786150964</v>
      </c>
    </row>
    <row r="77" spans="1:16" x14ac:dyDescent="0.2">
      <c r="A77" s="145" t="s">
        <v>594</v>
      </c>
      <c r="B77" s="145" t="s">
        <v>582</v>
      </c>
      <c r="C77" s="161" t="s">
        <v>752</v>
      </c>
      <c r="D77" s="162">
        <v>0.21185074049232155</v>
      </c>
      <c r="E77" s="163">
        <v>0.16639965294599426</v>
      </c>
      <c r="F77" s="163">
        <v>0.20296690369833226</v>
      </c>
      <c r="G77" s="163">
        <v>1.2359633920227728</v>
      </c>
      <c r="H77" s="163">
        <v>0.892002283594583</v>
      </c>
      <c r="I77" s="164">
        <v>1.7125578426374728</v>
      </c>
      <c r="O77" s="160"/>
      <c r="P77" s="160"/>
    </row>
    <row r="78" spans="1:16" x14ac:dyDescent="0.2">
      <c r="A78" s="145" t="s">
        <v>595</v>
      </c>
      <c r="B78" s="145" t="s">
        <v>581</v>
      </c>
      <c r="C78" s="161" t="s">
        <v>723</v>
      </c>
      <c r="D78" s="162">
        <v>6.6198085061302536E-2</v>
      </c>
      <c r="E78" s="163">
        <v>0.15359641028548124</v>
      </c>
      <c r="F78" s="163">
        <v>0.66647768579822397</v>
      </c>
      <c r="G78" s="163">
        <v>1.0684383378795073</v>
      </c>
      <c r="H78" s="163">
        <v>0.79069312303714068</v>
      </c>
      <c r="I78" s="164">
        <v>1.4437465668929339</v>
      </c>
    </row>
    <row r="79" spans="1:16" x14ac:dyDescent="0.2">
      <c r="A79" s="145" t="s">
        <v>595</v>
      </c>
      <c r="B79" s="145" t="s">
        <v>582</v>
      </c>
      <c r="C79" s="161" t="s">
        <v>723</v>
      </c>
      <c r="D79" s="162">
        <v>7.3064479580847691E-2</v>
      </c>
      <c r="E79" s="163">
        <v>0.16280580231507594</v>
      </c>
      <c r="F79" s="163">
        <v>0.65358818913484207</v>
      </c>
      <c r="G79" s="163">
        <v>1.0757999018051143</v>
      </c>
      <c r="H79" s="163">
        <v>0.78189952649778249</v>
      </c>
      <c r="I79" s="164">
        <v>1.4801715431492539</v>
      </c>
      <c r="O79" s="160"/>
      <c r="P79" s="160"/>
    </row>
    <row r="80" spans="1:16" x14ac:dyDescent="0.2">
      <c r="A80" s="145" t="s">
        <v>595</v>
      </c>
      <c r="B80" s="145" t="s">
        <v>581</v>
      </c>
      <c r="C80" s="161" t="s">
        <v>751</v>
      </c>
      <c r="D80" s="162">
        <v>9.3933582437225743E-2</v>
      </c>
      <c r="E80" s="163">
        <v>0.15055867103968706</v>
      </c>
      <c r="F80" s="163">
        <v>0.53269314001995793</v>
      </c>
      <c r="G80" s="163">
        <v>1.0984867846792685</v>
      </c>
      <c r="H80" s="163">
        <v>0.81778485504919052</v>
      </c>
      <c r="I80" s="164">
        <v>1.4755387173835781</v>
      </c>
    </row>
    <row r="81" spans="1:16" x14ac:dyDescent="0.2">
      <c r="A81" s="145" t="s">
        <v>595</v>
      </c>
      <c r="B81" s="145" t="s">
        <v>582</v>
      </c>
      <c r="C81" s="161" t="s">
        <v>751</v>
      </c>
      <c r="D81" s="162">
        <v>0.13461224644720363</v>
      </c>
      <c r="E81" s="163">
        <v>0.16046676574988922</v>
      </c>
      <c r="F81" s="163">
        <v>0.40153705073600521</v>
      </c>
      <c r="G81" s="163">
        <v>1.1440930721779214</v>
      </c>
      <c r="H81" s="163">
        <v>0.83535638639223264</v>
      </c>
      <c r="I81" s="164">
        <v>1.5669347587784068</v>
      </c>
      <c r="O81" s="160"/>
      <c r="P81" s="160"/>
    </row>
    <row r="82" spans="1:16" x14ac:dyDescent="0.2">
      <c r="A82" s="145" t="s">
        <v>595</v>
      </c>
      <c r="B82" s="145" t="s">
        <v>581</v>
      </c>
      <c r="C82" s="161" t="s">
        <v>752</v>
      </c>
      <c r="D82" s="162">
        <v>0.62030850451311648</v>
      </c>
      <c r="E82" s="163">
        <v>0.16856385154846965</v>
      </c>
      <c r="F82" s="163">
        <v>2.3326905799204178E-4</v>
      </c>
      <c r="G82" s="163">
        <v>1.8595016180076784</v>
      </c>
      <c r="H82" s="163">
        <v>1.3363331748315137</v>
      </c>
      <c r="I82" s="164">
        <v>2.5874881597616031</v>
      </c>
    </row>
    <row r="83" spans="1:16" x14ac:dyDescent="0.2">
      <c r="A83" s="145" t="s">
        <v>595</v>
      </c>
      <c r="B83" s="145" t="s">
        <v>582</v>
      </c>
      <c r="C83" s="161" t="s">
        <v>752</v>
      </c>
      <c r="D83" s="162">
        <v>0.71184044702628091</v>
      </c>
      <c r="E83" s="163">
        <v>0.1788433260224252</v>
      </c>
      <c r="F83" s="163">
        <v>6.8843966261746361E-5</v>
      </c>
      <c r="G83" s="163">
        <v>2.0377381587381347</v>
      </c>
      <c r="H83" s="163">
        <v>1.4352140030629468</v>
      </c>
      <c r="I83" s="164">
        <v>2.8932109042384848</v>
      </c>
      <c r="O83" s="160"/>
      <c r="P83" s="160"/>
    </row>
    <row r="84" spans="1:16" x14ac:dyDescent="0.2">
      <c r="A84" s="145" t="s">
        <v>596</v>
      </c>
      <c r="B84" s="145" t="s">
        <v>581</v>
      </c>
      <c r="C84" s="161" t="s">
        <v>723</v>
      </c>
      <c r="D84" s="162">
        <v>0.16766380738915584</v>
      </c>
      <c r="E84" s="163">
        <v>0.15579295610308552</v>
      </c>
      <c r="F84" s="163">
        <v>0.28183946135218751</v>
      </c>
      <c r="G84" s="163">
        <v>1.1825389829437072</v>
      </c>
      <c r="H84" s="163">
        <v>0.87137332657615663</v>
      </c>
      <c r="I84" s="164">
        <v>1.6048212672244557</v>
      </c>
    </row>
    <row r="85" spans="1:16" x14ac:dyDescent="0.2">
      <c r="A85" s="145" t="s">
        <v>596</v>
      </c>
      <c r="B85" s="145" t="s">
        <v>582</v>
      </c>
      <c r="C85" s="161" t="s">
        <v>723</v>
      </c>
      <c r="D85" s="162">
        <v>0.17189058758828565</v>
      </c>
      <c r="E85" s="163">
        <v>0.1658763200631368</v>
      </c>
      <c r="F85" s="163">
        <v>0.30008200857222644</v>
      </c>
      <c r="G85" s="163">
        <v>1.1875478936264656</v>
      </c>
      <c r="H85" s="163">
        <v>0.85794007411385786</v>
      </c>
      <c r="I85" s="164">
        <v>1.6437861363607285</v>
      </c>
      <c r="O85" s="160"/>
      <c r="P85" s="160"/>
    </row>
    <row r="86" spans="1:16" x14ac:dyDescent="0.2">
      <c r="A86" s="145" t="s">
        <v>596</v>
      </c>
      <c r="B86" s="145" t="s">
        <v>581</v>
      </c>
      <c r="C86" s="161" t="s">
        <v>751</v>
      </c>
      <c r="D86" s="162">
        <v>0.24714383273959842</v>
      </c>
      <c r="E86" s="163">
        <v>0.14841776607363263</v>
      </c>
      <c r="F86" s="163">
        <v>9.587478438726621E-2</v>
      </c>
      <c r="G86" s="163">
        <v>1.2803632576899537</v>
      </c>
      <c r="H86" s="163">
        <v>0.95719356717558179</v>
      </c>
      <c r="I86" s="164">
        <v>1.7126421738077999</v>
      </c>
    </row>
    <row r="87" spans="1:16" x14ac:dyDescent="0.2">
      <c r="A87" s="145" t="s">
        <v>596</v>
      </c>
      <c r="B87" s="145" t="s">
        <v>582</v>
      </c>
      <c r="C87" s="161" t="s">
        <v>751</v>
      </c>
      <c r="D87" s="162">
        <v>0.26850556163781902</v>
      </c>
      <c r="E87" s="163">
        <v>0.15913537326010252</v>
      </c>
      <c r="F87" s="163">
        <v>9.1549972850625078E-2</v>
      </c>
      <c r="G87" s="163">
        <v>1.3080082516785065</v>
      </c>
      <c r="H87" s="163">
        <v>0.95753401034239094</v>
      </c>
      <c r="I87" s="164">
        <v>1.786762212077764</v>
      </c>
      <c r="O87" s="160"/>
      <c r="P87" s="160"/>
    </row>
    <row r="88" spans="1:16" x14ac:dyDescent="0.2">
      <c r="A88" s="145" t="s">
        <v>596</v>
      </c>
      <c r="B88" s="145" t="s">
        <v>581</v>
      </c>
      <c r="C88" s="161" t="s">
        <v>752</v>
      </c>
      <c r="D88" s="162">
        <v>0.72058797624294801</v>
      </c>
      <c r="E88" s="163">
        <v>0.16265000763646043</v>
      </c>
      <c r="F88" s="163">
        <v>9.4103031643408871E-6</v>
      </c>
      <c r="G88" s="163">
        <v>2.0556415237593617</v>
      </c>
      <c r="H88" s="163">
        <v>1.4945121300814581</v>
      </c>
      <c r="I88" s="164">
        <v>2.827452510521538</v>
      </c>
    </row>
    <row r="89" spans="1:16" x14ac:dyDescent="0.2">
      <c r="A89" s="145" t="s">
        <v>596</v>
      </c>
      <c r="B89" s="145" t="s">
        <v>582</v>
      </c>
      <c r="C89" s="161" t="s">
        <v>752</v>
      </c>
      <c r="D89" s="162">
        <v>0.79361170830737915</v>
      </c>
      <c r="E89" s="163">
        <v>0.17375329792627234</v>
      </c>
      <c r="F89" s="163">
        <v>4.9366347477176447E-6</v>
      </c>
      <c r="G89" s="163">
        <v>2.2113688397828755</v>
      </c>
      <c r="H89" s="163">
        <v>1.5731209339009047</v>
      </c>
      <c r="I89" s="164">
        <v>3.1085672055971156</v>
      </c>
      <c r="O89" s="160"/>
      <c r="P89" s="160"/>
    </row>
    <row r="90" spans="1:16" x14ac:dyDescent="0.2">
      <c r="A90" s="145" t="s">
        <v>597</v>
      </c>
      <c r="B90" s="145" t="s">
        <v>581</v>
      </c>
      <c r="C90" s="161" t="s">
        <v>723</v>
      </c>
      <c r="D90" s="162">
        <v>-0.27350416137151651</v>
      </c>
      <c r="E90" s="163">
        <v>0.13356350009343951</v>
      </c>
      <c r="F90" s="163">
        <v>4.0584865880608903E-2</v>
      </c>
      <c r="G90" s="163">
        <v>0.76070917075580202</v>
      </c>
      <c r="H90" s="163">
        <v>0.58550309422379443</v>
      </c>
      <c r="I90" s="164">
        <v>0.9883439527149519</v>
      </c>
    </row>
    <row r="91" spans="1:16" x14ac:dyDescent="0.2">
      <c r="A91" s="145" t="s">
        <v>597</v>
      </c>
      <c r="B91" s="145" t="s">
        <v>582</v>
      </c>
      <c r="C91" s="161" t="s">
        <v>723</v>
      </c>
      <c r="D91" s="162">
        <v>-0.31249727870555338</v>
      </c>
      <c r="E91" s="163">
        <v>0.14162122047730596</v>
      </c>
      <c r="F91" s="163">
        <v>2.7344044554502525E-2</v>
      </c>
      <c r="G91" s="163">
        <v>0.73161761989089891</v>
      </c>
      <c r="H91" s="163">
        <v>0.55428861050955414</v>
      </c>
      <c r="I91" s="164">
        <v>0.96567804494982956</v>
      </c>
      <c r="O91" s="160"/>
      <c r="P91" s="160"/>
    </row>
    <row r="92" spans="1:16" x14ac:dyDescent="0.2">
      <c r="A92" s="145" t="s">
        <v>597</v>
      </c>
      <c r="B92" s="145" t="s">
        <v>581</v>
      </c>
      <c r="C92" s="161" t="s">
        <v>751</v>
      </c>
      <c r="D92" s="162">
        <v>-0.23739368301007224</v>
      </c>
      <c r="E92" s="163">
        <v>0.12968873585270091</v>
      </c>
      <c r="F92" s="163">
        <v>6.7176989986302282E-2</v>
      </c>
      <c r="G92" s="163">
        <v>0.78868073668582461</v>
      </c>
      <c r="H92" s="163">
        <v>0.61165986049360588</v>
      </c>
      <c r="I92" s="164">
        <v>1.0169333392538309</v>
      </c>
    </row>
    <row r="93" spans="1:16" x14ac:dyDescent="0.2">
      <c r="A93" s="145" t="s">
        <v>597</v>
      </c>
      <c r="B93" s="145" t="s">
        <v>582</v>
      </c>
      <c r="C93" s="161" t="s">
        <v>751</v>
      </c>
      <c r="D93" s="162">
        <v>-0.24159769287943691</v>
      </c>
      <c r="E93" s="163">
        <v>0.13867408138249432</v>
      </c>
      <c r="F93" s="163">
        <v>8.1473821950459296E-2</v>
      </c>
      <c r="G93" s="163">
        <v>0.78537207478169246</v>
      </c>
      <c r="H93" s="163">
        <v>0.59846101258938711</v>
      </c>
      <c r="I93" s="164">
        <v>1.0306591120750286</v>
      </c>
      <c r="O93" s="160"/>
      <c r="P93" s="160"/>
    </row>
    <row r="94" spans="1:16" x14ac:dyDescent="0.2">
      <c r="A94" s="145" t="s">
        <v>597</v>
      </c>
      <c r="B94" s="145" t="s">
        <v>581</v>
      </c>
      <c r="C94" s="161" t="s">
        <v>752</v>
      </c>
      <c r="D94" s="162">
        <v>0.42665613321396961</v>
      </c>
      <c r="E94" s="163">
        <v>0.14149959153330197</v>
      </c>
      <c r="F94" s="163">
        <v>2.5677056996065771E-3</v>
      </c>
      <c r="G94" s="163">
        <v>1.532125723982517</v>
      </c>
      <c r="H94" s="163">
        <v>1.1610468208996838</v>
      </c>
      <c r="I94" s="164">
        <v>2.0218041097343233</v>
      </c>
    </row>
    <row r="95" spans="1:16" x14ac:dyDescent="0.2">
      <c r="A95" s="145" t="s">
        <v>597</v>
      </c>
      <c r="B95" s="145" t="s">
        <v>582</v>
      </c>
      <c r="C95" s="161" t="s">
        <v>752</v>
      </c>
      <c r="D95" s="162">
        <v>0.50851752049256571</v>
      </c>
      <c r="E95" s="163">
        <v>0.15129291583205981</v>
      </c>
      <c r="F95" s="163">
        <v>7.7619892667146241E-4</v>
      </c>
      <c r="G95" s="163">
        <v>1.6628242639146256</v>
      </c>
      <c r="H95" s="163">
        <v>1.2361341074782668</v>
      </c>
      <c r="I95" s="164">
        <v>2.2367998067004464</v>
      </c>
      <c r="O95" s="160"/>
      <c r="P95" s="160"/>
    </row>
    <row r="96" spans="1:16" x14ac:dyDescent="0.2">
      <c r="A96" s="145" t="s">
        <v>598</v>
      </c>
      <c r="B96" s="145" t="s">
        <v>581</v>
      </c>
      <c r="C96" s="161" t="s">
        <v>723</v>
      </c>
      <c r="D96" s="162">
        <v>-0.20266269068319159</v>
      </c>
      <c r="E96" s="163">
        <v>0.16529314458854574</v>
      </c>
      <c r="F96" s="163">
        <v>0.22016840750105426</v>
      </c>
      <c r="G96" s="163">
        <v>0.81655362612385196</v>
      </c>
      <c r="H96" s="163">
        <v>0.59059114620706665</v>
      </c>
      <c r="I96" s="164">
        <v>1.128970233668622</v>
      </c>
    </row>
    <row r="97" spans="1:16" x14ac:dyDescent="0.2">
      <c r="A97" s="145" t="s">
        <v>598</v>
      </c>
      <c r="B97" s="145" t="s">
        <v>582</v>
      </c>
      <c r="C97" s="161" t="s">
        <v>723</v>
      </c>
      <c r="D97" s="162">
        <v>-0.24704610006268396</v>
      </c>
      <c r="E97" s="163">
        <v>0.17415375250790985</v>
      </c>
      <c r="F97" s="163">
        <v>0.15602975854412041</v>
      </c>
      <c r="G97" s="163">
        <v>0.78110468372647313</v>
      </c>
      <c r="H97" s="163">
        <v>0.55522536602341599</v>
      </c>
      <c r="I97" s="164">
        <v>1.0988772564719285</v>
      </c>
      <c r="O97" s="160"/>
      <c r="P97" s="160"/>
    </row>
    <row r="98" spans="1:16" x14ac:dyDescent="0.2">
      <c r="A98" s="145" t="s">
        <v>598</v>
      </c>
      <c r="B98" s="145" t="s">
        <v>581</v>
      </c>
      <c r="C98" s="161" t="s">
        <v>751</v>
      </c>
      <c r="D98" s="162">
        <v>-0.15833984301482881</v>
      </c>
      <c r="E98" s="163">
        <v>0.1559074059392993</v>
      </c>
      <c r="F98" s="163">
        <v>0.30981904458746889</v>
      </c>
      <c r="G98" s="163">
        <v>0.85355965638573528</v>
      </c>
      <c r="H98" s="163">
        <v>0.62881842051823855</v>
      </c>
      <c r="I98" s="164">
        <v>1.1586239576265767</v>
      </c>
    </row>
    <row r="99" spans="1:16" x14ac:dyDescent="0.2">
      <c r="A99" s="145" t="s">
        <v>598</v>
      </c>
      <c r="B99" s="145" t="s">
        <v>582</v>
      </c>
      <c r="C99" s="161" t="s">
        <v>751</v>
      </c>
      <c r="D99" s="162">
        <v>-0.14762788300666696</v>
      </c>
      <c r="E99" s="163">
        <v>0.164968624217388</v>
      </c>
      <c r="F99" s="163">
        <v>0.37084877429990371</v>
      </c>
      <c r="G99" s="163">
        <v>0.86275209993377566</v>
      </c>
      <c r="H99" s="163">
        <v>0.62440227612259425</v>
      </c>
      <c r="I99" s="164">
        <v>1.1920859586905104</v>
      </c>
      <c r="O99" s="160"/>
      <c r="P99" s="160"/>
    </row>
    <row r="100" spans="1:16" x14ac:dyDescent="0.2">
      <c r="A100" s="145" t="s">
        <v>598</v>
      </c>
      <c r="B100" s="145" t="s">
        <v>581</v>
      </c>
      <c r="C100" s="161" t="s">
        <v>752</v>
      </c>
      <c r="D100" s="162">
        <v>0.31860447381752965</v>
      </c>
      <c r="E100" s="163">
        <v>0.15439847591663486</v>
      </c>
      <c r="F100" s="163">
        <v>3.90631692079128E-2</v>
      </c>
      <c r="G100" s="163">
        <v>1.375207286834214</v>
      </c>
      <c r="H100" s="163">
        <v>1.0161175301556866</v>
      </c>
      <c r="I100" s="164">
        <v>1.8611971800862022</v>
      </c>
    </row>
    <row r="101" spans="1:16" x14ac:dyDescent="0.2">
      <c r="A101" s="145" t="s">
        <v>598</v>
      </c>
      <c r="B101" s="145" t="s">
        <v>582</v>
      </c>
      <c r="C101" s="161" t="s">
        <v>752</v>
      </c>
      <c r="D101" s="162">
        <v>0.34283936394951353</v>
      </c>
      <c r="E101" s="163">
        <v>0.16420089961453496</v>
      </c>
      <c r="F101" s="163">
        <v>3.6804490405276481E-2</v>
      </c>
      <c r="G101" s="163">
        <v>1.4089424168021463</v>
      </c>
      <c r="H101" s="163">
        <v>1.0212338105419787</v>
      </c>
      <c r="I101" s="164">
        <v>1.9438435286535909</v>
      </c>
      <c r="O101" s="160"/>
      <c r="P101" s="160"/>
    </row>
    <row r="102" spans="1:16" x14ac:dyDescent="0.2">
      <c r="A102" s="145" t="s">
        <v>599</v>
      </c>
      <c r="B102" s="145" t="s">
        <v>581</v>
      </c>
      <c r="C102" s="161" t="s">
        <v>723</v>
      </c>
      <c r="D102" s="162">
        <v>-3.4515661797700034E-2</v>
      </c>
      <c r="E102" s="163">
        <v>0.18117046280606428</v>
      </c>
      <c r="F102" s="163">
        <v>0.84890571523256664</v>
      </c>
      <c r="G102" s="163">
        <v>0.96607320912484129</v>
      </c>
      <c r="H102" s="163">
        <v>0.67732555419914131</v>
      </c>
      <c r="I102" s="164">
        <v>1.3779155970163934</v>
      </c>
    </row>
    <row r="103" spans="1:16" x14ac:dyDescent="0.2">
      <c r="A103" s="145" t="s">
        <v>599</v>
      </c>
      <c r="B103" s="145" t="s">
        <v>582</v>
      </c>
      <c r="C103" s="161" t="s">
        <v>723</v>
      </c>
      <c r="D103" s="162">
        <v>-4.8078103463839221E-2</v>
      </c>
      <c r="E103" s="163">
        <v>0.19062777709774273</v>
      </c>
      <c r="F103" s="163">
        <v>0.80087926877640558</v>
      </c>
      <c r="G103" s="163">
        <v>0.95305934693428618</v>
      </c>
      <c r="H103" s="163">
        <v>0.65592968647892091</v>
      </c>
      <c r="I103" s="164">
        <v>1.3847858047937245</v>
      </c>
      <c r="O103" s="160"/>
      <c r="P103" s="160"/>
    </row>
    <row r="104" spans="1:16" x14ac:dyDescent="0.2">
      <c r="A104" s="145" t="s">
        <v>599</v>
      </c>
      <c r="B104" s="145" t="s">
        <v>581</v>
      </c>
      <c r="C104" s="161" t="s">
        <v>751</v>
      </c>
      <c r="D104" s="162">
        <v>3.3625702420100657E-3</v>
      </c>
      <c r="E104" s="163">
        <v>0.16538340788539607</v>
      </c>
      <c r="F104" s="163">
        <v>0.98377855386669066</v>
      </c>
      <c r="G104" s="163">
        <v>1.0033682300233524</v>
      </c>
      <c r="H104" s="163">
        <v>0.72558071912489597</v>
      </c>
      <c r="I104" s="164">
        <v>1.3875062808096768</v>
      </c>
    </row>
    <row r="105" spans="1:16" x14ac:dyDescent="0.2">
      <c r="A105" s="145" t="s">
        <v>599</v>
      </c>
      <c r="B105" s="145" t="s">
        <v>582</v>
      </c>
      <c r="C105" s="161" t="s">
        <v>751</v>
      </c>
      <c r="D105" s="162">
        <v>2.0790263381487196E-2</v>
      </c>
      <c r="E105" s="163">
        <v>0.17521181423364338</v>
      </c>
      <c r="F105" s="163">
        <v>0.90554640329443992</v>
      </c>
      <c r="G105" s="163">
        <v>1.0210078864375951</v>
      </c>
      <c r="H105" s="163">
        <v>0.72425004356385692</v>
      </c>
      <c r="I105" s="164">
        <v>1.4393607752345987</v>
      </c>
      <c r="O105" s="160"/>
      <c r="P105" s="160"/>
    </row>
    <row r="106" spans="1:16" x14ac:dyDescent="0.2">
      <c r="A106" s="145" t="s">
        <v>599</v>
      </c>
      <c r="B106" s="145" t="s">
        <v>581</v>
      </c>
      <c r="C106" s="161" t="s">
        <v>752</v>
      </c>
      <c r="D106" s="162">
        <v>0.64811173803817068</v>
      </c>
      <c r="E106" s="163">
        <v>0.16029343560748463</v>
      </c>
      <c r="F106" s="163">
        <v>5.2707917052168174E-5</v>
      </c>
      <c r="G106" s="163">
        <v>1.9119271989439506</v>
      </c>
      <c r="H106" s="163">
        <v>1.396462673291458</v>
      </c>
      <c r="I106" s="164">
        <v>2.6176608111162323</v>
      </c>
    </row>
    <row r="107" spans="1:16" x14ac:dyDescent="0.2">
      <c r="A107" s="145" t="s">
        <v>599</v>
      </c>
      <c r="B107" s="145" t="s">
        <v>582</v>
      </c>
      <c r="C107" s="161" t="s">
        <v>752</v>
      </c>
      <c r="D107" s="162">
        <v>0.71570705199536044</v>
      </c>
      <c r="E107" s="163">
        <v>0.17057393053210559</v>
      </c>
      <c r="F107" s="163">
        <v>2.7181900408948914E-5</v>
      </c>
      <c r="G107" s="163">
        <v>2.045632539619068</v>
      </c>
      <c r="H107" s="163">
        <v>1.464316076450406</v>
      </c>
      <c r="I107" s="164">
        <v>2.8577248822481836</v>
      </c>
      <c r="O107" s="160"/>
      <c r="P107" s="160"/>
    </row>
    <row r="108" spans="1:16" x14ac:dyDescent="0.2">
      <c r="A108" s="145" t="s">
        <v>600</v>
      </c>
      <c r="B108" s="145" t="s">
        <v>581</v>
      </c>
      <c r="C108" s="161" t="s">
        <v>723</v>
      </c>
      <c r="D108" s="162">
        <v>0.18574205663374424</v>
      </c>
      <c r="E108" s="163">
        <v>0.15152445610588205</v>
      </c>
      <c r="F108" s="163">
        <v>0.22026555507892742</v>
      </c>
      <c r="G108" s="163">
        <v>1.2041116277099349</v>
      </c>
      <c r="H108" s="163">
        <v>0.89472361351832586</v>
      </c>
      <c r="I108" s="164">
        <v>1.6204834544210582</v>
      </c>
    </row>
    <row r="109" spans="1:16" x14ac:dyDescent="0.2">
      <c r="A109" s="145" t="s">
        <v>600</v>
      </c>
      <c r="B109" s="145" t="s">
        <v>582</v>
      </c>
      <c r="C109" s="161" t="s">
        <v>723</v>
      </c>
      <c r="D109" s="162">
        <v>0.22741168169984402</v>
      </c>
      <c r="E109" s="163">
        <v>0.16059614186825211</v>
      </c>
      <c r="F109" s="163">
        <v>0.15676174990274497</v>
      </c>
      <c r="G109" s="163">
        <v>1.2553465647833477</v>
      </c>
      <c r="H109" s="163">
        <v>0.91635542370864742</v>
      </c>
      <c r="I109" s="164">
        <v>1.7197420967242545</v>
      </c>
      <c r="O109" s="160"/>
      <c r="P109" s="160"/>
    </row>
    <row r="110" spans="1:16" x14ac:dyDescent="0.2">
      <c r="A110" s="145" t="s">
        <v>600</v>
      </c>
      <c r="B110" s="145" t="s">
        <v>581</v>
      </c>
      <c r="C110" s="161" t="s">
        <v>751</v>
      </c>
      <c r="D110" s="162">
        <v>-0.17322257389380741</v>
      </c>
      <c r="E110" s="163">
        <v>0.14960838273120103</v>
      </c>
      <c r="F110" s="163">
        <v>0.24692932548262414</v>
      </c>
      <c r="G110" s="163">
        <v>0.84095042040352996</v>
      </c>
      <c r="H110" s="163">
        <v>0.62722521025475708</v>
      </c>
      <c r="I110" s="164">
        <v>1.127501889296884</v>
      </c>
    </row>
    <row r="111" spans="1:16" x14ac:dyDescent="0.2">
      <c r="A111" s="145" t="s">
        <v>600</v>
      </c>
      <c r="B111" s="145" t="s">
        <v>582</v>
      </c>
      <c r="C111" s="161" t="s">
        <v>751</v>
      </c>
      <c r="D111" s="162">
        <v>-0.14201359847116918</v>
      </c>
      <c r="E111" s="163">
        <v>0.1588872010692178</v>
      </c>
      <c r="F111" s="163">
        <v>0.37142817444119514</v>
      </c>
      <c r="G111" s="163">
        <v>0.86760945824349112</v>
      </c>
      <c r="H111" s="163">
        <v>0.6354468732650681</v>
      </c>
      <c r="I111" s="164">
        <v>1.18459339986329</v>
      </c>
      <c r="O111" s="160"/>
      <c r="P111" s="160"/>
    </row>
    <row r="112" spans="1:16" x14ac:dyDescent="0.2">
      <c r="A112" s="145" t="s">
        <v>600</v>
      </c>
      <c r="B112" s="145" t="s">
        <v>581</v>
      </c>
      <c r="C112" s="161" t="s">
        <v>752</v>
      </c>
      <c r="D112" s="162">
        <v>0.39082202901796254</v>
      </c>
      <c r="E112" s="163">
        <v>0.14942695730243533</v>
      </c>
      <c r="F112" s="163">
        <v>8.9104215910499711E-3</v>
      </c>
      <c r="G112" s="163">
        <v>1.4781954141123284</v>
      </c>
      <c r="H112" s="163">
        <v>1.1029082718425842</v>
      </c>
      <c r="I112" s="164">
        <v>1.9811816975968668</v>
      </c>
    </row>
    <row r="113" spans="1:16" x14ac:dyDescent="0.2">
      <c r="A113" s="145" t="s">
        <v>600</v>
      </c>
      <c r="B113" s="145" t="s">
        <v>582</v>
      </c>
      <c r="C113" s="161" t="s">
        <v>752</v>
      </c>
      <c r="D113" s="162">
        <v>0.48044202717285567</v>
      </c>
      <c r="E113" s="163">
        <v>0.16047304984988209</v>
      </c>
      <c r="F113" s="163">
        <v>2.7542628461658222E-3</v>
      </c>
      <c r="G113" s="163">
        <v>1.6167889088960743</v>
      </c>
      <c r="H113" s="163">
        <v>1.1804794021479588</v>
      </c>
      <c r="I113" s="164">
        <v>2.2143600059204798</v>
      </c>
      <c r="O113" s="160"/>
      <c r="P113" s="160"/>
    </row>
    <row r="114" spans="1:16" x14ac:dyDescent="0.2">
      <c r="A114" s="145" t="s">
        <v>601</v>
      </c>
      <c r="B114" s="145" t="s">
        <v>581</v>
      </c>
      <c r="C114" s="161" t="s">
        <v>753</v>
      </c>
      <c r="D114" s="162">
        <v>6.5066343704393001E-2</v>
      </c>
      <c r="E114" s="163">
        <v>0.18131385923478888</v>
      </c>
      <c r="F114" s="163">
        <v>0.71969960921994414</v>
      </c>
      <c r="G114" s="163">
        <v>1.0672298260156419</v>
      </c>
      <c r="H114" s="163">
        <v>0.74803740894941473</v>
      </c>
      <c r="I114" s="164">
        <v>1.5226237189621619</v>
      </c>
    </row>
    <row r="115" spans="1:16" x14ac:dyDescent="0.2">
      <c r="A115" s="145" t="s">
        <v>601</v>
      </c>
      <c r="B115" s="145" t="s">
        <v>582</v>
      </c>
      <c r="C115" s="161" t="s">
        <v>753</v>
      </c>
      <c r="D115" s="162">
        <v>-4.4564206917694818E-2</v>
      </c>
      <c r="E115" s="163">
        <v>0.19951279582642215</v>
      </c>
      <c r="F115" s="163">
        <v>0.82325132015391067</v>
      </c>
      <c r="G115" s="163">
        <v>0.95641418971499514</v>
      </c>
      <c r="H115" s="163">
        <v>0.64687506555174634</v>
      </c>
      <c r="I115" s="164">
        <v>1.414072285361597</v>
      </c>
      <c r="O115" s="160"/>
      <c r="P115" s="160"/>
    </row>
    <row r="116" spans="1:16" x14ac:dyDescent="0.2">
      <c r="A116" s="145" t="s">
        <v>601</v>
      </c>
      <c r="B116" s="145" t="s">
        <v>581</v>
      </c>
      <c r="C116" s="161" t="s">
        <v>754</v>
      </c>
      <c r="D116" s="162">
        <v>0.1809348963283462</v>
      </c>
      <c r="E116" s="163">
        <v>0.10724427499768321</v>
      </c>
      <c r="F116" s="163">
        <v>9.1578603836361058E-2</v>
      </c>
      <c r="G116" s="163">
        <v>1.1983371606045412</v>
      </c>
      <c r="H116" s="163">
        <v>0.97116390938458008</v>
      </c>
      <c r="I116" s="164">
        <v>1.4786504488163534</v>
      </c>
    </row>
    <row r="117" spans="1:16" x14ac:dyDescent="0.2">
      <c r="A117" s="145" t="s">
        <v>601</v>
      </c>
      <c r="B117" s="145" t="s">
        <v>582</v>
      </c>
      <c r="C117" s="161" t="s">
        <v>754</v>
      </c>
      <c r="D117" s="162">
        <v>0.14228596012270106</v>
      </c>
      <c r="E117" s="163">
        <v>0.1222331030625422</v>
      </c>
      <c r="F117" s="163">
        <v>0.24440203730075127</v>
      </c>
      <c r="G117" s="163">
        <v>1.1529062866262709</v>
      </c>
      <c r="H117" s="163">
        <v>0.90729601079947864</v>
      </c>
      <c r="I117" s="164">
        <v>1.4650046841616082</v>
      </c>
      <c r="O117" s="160"/>
      <c r="P117" s="160"/>
    </row>
    <row r="118" spans="1:16" x14ac:dyDescent="0.2">
      <c r="A118" s="145" t="s">
        <v>602</v>
      </c>
      <c r="B118" s="145" t="s">
        <v>581</v>
      </c>
      <c r="C118" s="161" t="s">
        <v>755</v>
      </c>
      <c r="D118" s="162">
        <v>-0.28141229142470325</v>
      </c>
      <c r="E118" s="163">
        <v>6.2266389454358653E-2</v>
      </c>
      <c r="F118" s="163">
        <v>6.1988930818050242E-6</v>
      </c>
      <c r="G118" s="163">
        <v>0.75471710793471425</v>
      </c>
      <c r="H118" s="163">
        <v>0.66800997548074048</v>
      </c>
      <c r="I118" s="164">
        <v>0.85267875318691455</v>
      </c>
    </row>
    <row r="119" spans="1:16" x14ac:dyDescent="0.2">
      <c r="A119" s="145" t="s">
        <v>602</v>
      </c>
      <c r="B119" s="145" t="s">
        <v>582</v>
      </c>
      <c r="C119" s="161" t="s">
        <v>755</v>
      </c>
      <c r="D119" s="162">
        <v>-0.26921232002467477</v>
      </c>
      <c r="E119" s="163">
        <v>6.5210647029666849E-2</v>
      </c>
      <c r="F119" s="163">
        <v>3.653770013238917E-5</v>
      </c>
      <c r="G119" s="163">
        <v>0.76398102995579553</v>
      </c>
      <c r="H119" s="163">
        <v>0.67231866996015666</v>
      </c>
      <c r="I119" s="164">
        <v>0.86814042240848055</v>
      </c>
      <c r="O119" s="160"/>
      <c r="P119" s="160"/>
    </row>
    <row r="120" spans="1:16" x14ac:dyDescent="0.2">
      <c r="A120" s="145" t="s">
        <v>602</v>
      </c>
      <c r="B120" s="145" t="s">
        <v>581</v>
      </c>
      <c r="C120" s="161" t="s">
        <v>756</v>
      </c>
      <c r="D120" s="162">
        <v>-0.2452175992938925</v>
      </c>
      <c r="E120" s="163">
        <v>9.7289614940787209E-2</v>
      </c>
      <c r="F120" s="163">
        <v>1.1719123364271845E-2</v>
      </c>
      <c r="G120" s="163">
        <v>0.7825342408159921</v>
      </c>
      <c r="H120" s="163">
        <v>0.64668126529605408</v>
      </c>
      <c r="I120" s="164">
        <v>0.94692682610670575</v>
      </c>
    </row>
    <row r="121" spans="1:16" x14ac:dyDescent="0.2">
      <c r="A121" s="145" t="s">
        <v>602</v>
      </c>
      <c r="B121" s="145" t="s">
        <v>582</v>
      </c>
      <c r="C121" s="161" t="s">
        <v>756</v>
      </c>
      <c r="D121" s="162">
        <v>-0.26718404401763995</v>
      </c>
      <c r="E121" s="163">
        <v>0.10356369269886519</v>
      </c>
      <c r="F121" s="163">
        <v>9.8828726726240129E-3</v>
      </c>
      <c r="G121" s="163">
        <v>0.76553216688382308</v>
      </c>
      <c r="H121" s="163">
        <v>0.62489905654775857</v>
      </c>
      <c r="I121" s="164">
        <v>0.93781466365368549</v>
      </c>
      <c r="O121" s="160"/>
      <c r="P121" s="160"/>
    </row>
    <row r="122" spans="1:16" x14ac:dyDescent="0.2">
      <c r="A122" s="145" t="s">
        <v>603</v>
      </c>
      <c r="B122" s="145" t="s">
        <v>581</v>
      </c>
      <c r="C122" s="161" t="s">
        <v>755</v>
      </c>
      <c r="D122" s="162">
        <v>-0.23701548384594393</v>
      </c>
      <c r="E122" s="163">
        <v>6.7611641508169687E-2</v>
      </c>
      <c r="F122" s="163">
        <v>4.5567771770519918E-4</v>
      </c>
      <c r="G122" s="163">
        <v>0.78897907149263458</v>
      </c>
      <c r="H122" s="163">
        <v>0.69105776246624417</v>
      </c>
      <c r="I122" s="164">
        <v>0.90077560670449197</v>
      </c>
    </row>
    <row r="123" spans="1:16" x14ac:dyDescent="0.2">
      <c r="A123" s="145" t="s">
        <v>603</v>
      </c>
      <c r="B123" s="145" t="s">
        <v>582</v>
      </c>
      <c r="C123" s="161" t="s">
        <v>755</v>
      </c>
      <c r="D123" s="162">
        <v>-0.30547400954325593</v>
      </c>
      <c r="E123" s="163">
        <v>7.1412076776133704E-2</v>
      </c>
      <c r="F123" s="163">
        <v>1.8889878432890838E-5</v>
      </c>
      <c r="G123" s="163">
        <v>0.7367740536748264</v>
      </c>
      <c r="H123" s="163">
        <v>0.64054294668272482</v>
      </c>
      <c r="I123" s="164">
        <v>0.8474623114339197</v>
      </c>
      <c r="O123" s="160"/>
      <c r="P123" s="160"/>
    </row>
    <row r="124" spans="1:16" x14ac:dyDescent="0.2">
      <c r="A124" s="145" t="s">
        <v>603</v>
      </c>
      <c r="B124" s="145" t="s">
        <v>581</v>
      </c>
      <c r="C124" s="161" t="s">
        <v>756</v>
      </c>
      <c r="D124" s="162">
        <v>-0.59421282627342387</v>
      </c>
      <c r="E124" s="163">
        <v>9.8275577999618807E-2</v>
      </c>
      <c r="F124" s="163">
        <v>1.4812397103845973E-9</v>
      </c>
      <c r="G124" s="163">
        <v>0.55199691235888859</v>
      </c>
      <c r="H124" s="163">
        <v>0.45528603021203223</v>
      </c>
      <c r="I124" s="164">
        <v>0.66925091268854364</v>
      </c>
    </row>
    <row r="125" spans="1:16" x14ac:dyDescent="0.2">
      <c r="A125" s="145" t="s">
        <v>603</v>
      </c>
      <c r="B125" s="145" t="s">
        <v>582</v>
      </c>
      <c r="C125" s="161" t="s">
        <v>756</v>
      </c>
      <c r="D125" s="162">
        <v>-0.7075891979526796</v>
      </c>
      <c r="E125" s="163">
        <v>0.10702442013767516</v>
      </c>
      <c r="F125" s="163">
        <v>3.8051131329663554E-11</v>
      </c>
      <c r="G125" s="163">
        <v>0.49283088415736725</v>
      </c>
      <c r="H125" s="163">
        <v>0.39957523568483361</v>
      </c>
      <c r="I125" s="164">
        <v>0.60785118467878874</v>
      </c>
      <c r="O125" s="160"/>
      <c r="P125" s="160"/>
    </row>
    <row r="126" spans="1:16" x14ac:dyDescent="0.2">
      <c r="A126" s="145" t="s">
        <v>603</v>
      </c>
      <c r="B126" s="145" t="s">
        <v>581</v>
      </c>
      <c r="C126" s="161" t="s">
        <v>757</v>
      </c>
      <c r="D126" s="162">
        <v>-0.15495393700500754</v>
      </c>
      <c r="E126" s="163">
        <v>0.18483893496482554</v>
      </c>
      <c r="F126" s="163">
        <v>0.40185173210267189</v>
      </c>
      <c r="G126" s="163">
        <v>0.85645462744023004</v>
      </c>
      <c r="H126" s="163">
        <v>0.59616870345828143</v>
      </c>
      <c r="I126" s="164">
        <v>1.230380804307204</v>
      </c>
    </row>
    <row r="127" spans="1:16" x14ac:dyDescent="0.2">
      <c r="A127" s="145" t="s">
        <v>603</v>
      </c>
      <c r="B127" s="145" t="s">
        <v>582</v>
      </c>
      <c r="C127" s="161" t="s">
        <v>757</v>
      </c>
      <c r="D127" s="162">
        <v>-0.3773297624551647</v>
      </c>
      <c r="E127" s="163">
        <v>0.20818658635016446</v>
      </c>
      <c r="F127" s="163">
        <v>6.9915221723769599E-2</v>
      </c>
      <c r="G127" s="163">
        <v>0.68568992181773691</v>
      </c>
      <c r="H127" s="163">
        <v>0.45595189257789276</v>
      </c>
      <c r="I127" s="164">
        <v>1.0311848169422662</v>
      </c>
      <c r="O127" s="160"/>
      <c r="P127" s="160"/>
    </row>
    <row r="128" spans="1:16" x14ac:dyDescent="0.2">
      <c r="A128" s="145" t="s">
        <v>604</v>
      </c>
      <c r="B128" s="145" t="s">
        <v>581</v>
      </c>
      <c r="C128" s="161" t="s">
        <v>758</v>
      </c>
      <c r="D128" s="162">
        <v>-0.17245125036912975</v>
      </c>
      <c r="E128" s="163">
        <v>0.13371011139314401</v>
      </c>
      <c r="F128" s="163">
        <v>0.19714102095517649</v>
      </c>
      <c r="G128" s="163">
        <v>0.84159931546771771</v>
      </c>
      <c r="H128" s="163">
        <v>0.64757655996593677</v>
      </c>
      <c r="I128" s="164">
        <v>1.0937539305514514</v>
      </c>
    </row>
    <row r="129" spans="1:16" x14ac:dyDescent="0.2">
      <c r="A129" s="145" t="s">
        <v>604</v>
      </c>
      <c r="B129" s="145" t="s">
        <v>582</v>
      </c>
      <c r="C129" s="161" t="s">
        <v>758</v>
      </c>
      <c r="D129" s="162">
        <v>-0.17059739252218181</v>
      </c>
      <c r="E129" s="163">
        <v>0.14329711270613538</v>
      </c>
      <c r="F129" s="163">
        <v>0.23384395465340369</v>
      </c>
      <c r="G129" s="163">
        <v>0.84316096805638052</v>
      </c>
      <c r="H129" s="163">
        <v>0.63670134945166257</v>
      </c>
      <c r="I129" s="164">
        <v>1.1165681031868848</v>
      </c>
      <c r="O129" s="160"/>
      <c r="P129" s="160"/>
    </row>
    <row r="130" spans="1:16" x14ac:dyDescent="0.2">
      <c r="A130" s="145" t="s">
        <v>604</v>
      </c>
      <c r="B130" s="145" t="s">
        <v>581</v>
      </c>
      <c r="C130" s="161" t="s">
        <v>759</v>
      </c>
      <c r="D130" s="162">
        <v>-0.31740040232794109</v>
      </c>
      <c r="E130" s="163">
        <v>0.14403027839881979</v>
      </c>
      <c r="F130" s="163">
        <v>2.7545020263746871E-2</v>
      </c>
      <c r="G130" s="163">
        <v>0.72803918817177726</v>
      </c>
      <c r="H130" s="163">
        <v>0.54897929035365556</v>
      </c>
      <c r="I130" s="164">
        <v>0.96550283194173869</v>
      </c>
    </row>
    <row r="131" spans="1:16" x14ac:dyDescent="0.2">
      <c r="A131" s="145" t="s">
        <v>604</v>
      </c>
      <c r="B131" s="145" t="s">
        <v>582</v>
      </c>
      <c r="C131" s="161" t="s">
        <v>759</v>
      </c>
      <c r="D131" s="162">
        <v>-0.23742442409768644</v>
      </c>
      <c r="E131" s="163">
        <v>0.15653270348112375</v>
      </c>
      <c r="F131" s="163">
        <v>0.12932425487263019</v>
      </c>
      <c r="G131" s="163">
        <v>0.78865649215485212</v>
      </c>
      <c r="H131" s="163">
        <v>0.58029256203048185</v>
      </c>
      <c r="I131" s="164">
        <v>1.0718370410291846</v>
      </c>
      <c r="O131" s="160"/>
      <c r="P131" s="160"/>
    </row>
    <row r="132" spans="1:16" x14ac:dyDescent="0.2">
      <c r="A132" s="145" t="s">
        <v>604</v>
      </c>
      <c r="B132" s="145" t="s">
        <v>581</v>
      </c>
      <c r="C132" s="161" t="s">
        <v>760</v>
      </c>
      <c r="D132" s="162">
        <v>-0.1276916162086868</v>
      </c>
      <c r="E132" s="163">
        <v>0.15210276666396422</v>
      </c>
      <c r="F132" s="163">
        <v>0.40118383432504023</v>
      </c>
      <c r="G132" s="163">
        <v>0.88012475350708086</v>
      </c>
      <c r="H132" s="163">
        <v>0.65324203938883141</v>
      </c>
      <c r="I132" s="164">
        <v>1.1858079165582003</v>
      </c>
    </row>
    <row r="133" spans="1:16" x14ac:dyDescent="0.2">
      <c r="A133" s="145" t="s">
        <v>604</v>
      </c>
      <c r="B133" s="145" t="s">
        <v>582</v>
      </c>
      <c r="C133" s="161" t="s">
        <v>760</v>
      </c>
      <c r="D133" s="162">
        <v>2.3420828057622408E-2</v>
      </c>
      <c r="E133" s="163">
        <v>0.19551044056810121</v>
      </c>
      <c r="F133" s="163">
        <v>0.90464694142175339</v>
      </c>
      <c r="G133" s="163">
        <v>1.0236972494385321</v>
      </c>
      <c r="H133" s="163">
        <v>0.69783499985457764</v>
      </c>
      <c r="I133" s="164">
        <v>1.5017247038718333</v>
      </c>
      <c r="O133" s="160"/>
      <c r="P133" s="160"/>
    </row>
    <row r="134" spans="1:16" x14ac:dyDescent="0.2">
      <c r="A134" s="145" t="s">
        <v>604</v>
      </c>
      <c r="B134" s="145" t="s">
        <v>581</v>
      </c>
      <c r="C134" s="161" t="s">
        <v>761</v>
      </c>
      <c r="D134" s="162">
        <v>-0.51916183362865731</v>
      </c>
      <c r="E134" s="163">
        <v>0.1720538207093468</v>
      </c>
      <c r="F134" s="163">
        <v>2.5492070814912664E-3</v>
      </c>
      <c r="G134" s="163">
        <v>0.59501906399107241</v>
      </c>
      <c r="H134" s="163">
        <v>0.42469622699955195</v>
      </c>
      <c r="I134" s="164">
        <v>0.83364923916120748</v>
      </c>
    </row>
    <row r="135" spans="1:16" x14ac:dyDescent="0.2">
      <c r="A135" s="145" t="s">
        <v>604</v>
      </c>
      <c r="B135" s="145" t="s">
        <v>582</v>
      </c>
      <c r="C135" s="161" t="s">
        <v>761</v>
      </c>
      <c r="D135" s="162">
        <v>-0.45719959515933462</v>
      </c>
      <c r="E135" s="163">
        <v>0.22628234514170764</v>
      </c>
      <c r="F135" s="163">
        <v>4.3333328423812892E-2</v>
      </c>
      <c r="G135" s="163">
        <v>0.63305397294344956</v>
      </c>
      <c r="H135" s="163">
        <v>0.40628319334754814</v>
      </c>
      <c r="I135" s="164">
        <v>0.98639899267667885</v>
      </c>
      <c r="O135" s="160"/>
      <c r="P135" s="160"/>
    </row>
    <row r="136" spans="1:16" x14ac:dyDescent="0.2">
      <c r="A136" s="145" t="s">
        <v>604</v>
      </c>
      <c r="B136" s="145" t="s">
        <v>581</v>
      </c>
      <c r="C136" s="161" t="s">
        <v>762</v>
      </c>
      <c r="D136" s="162">
        <v>-0.86368052895386416</v>
      </c>
      <c r="E136" s="163">
        <v>0.17377672642999994</v>
      </c>
      <c r="F136" s="163">
        <v>6.6932639144336638E-7</v>
      </c>
      <c r="G136" s="163">
        <v>0.42160748464738884</v>
      </c>
      <c r="H136" s="163">
        <v>0.29990885891270164</v>
      </c>
      <c r="I136" s="164">
        <v>0.59268963162718402</v>
      </c>
    </row>
    <row r="137" spans="1:16" x14ac:dyDescent="0.2">
      <c r="A137" s="145" t="s">
        <v>604</v>
      </c>
      <c r="B137" s="145" t="s">
        <v>582</v>
      </c>
      <c r="C137" s="161" t="s">
        <v>762</v>
      </c>
      <c r="D137" s="162">
        <v>-0.83834848869267653</v>
      </c>
      <c r="E137" s="163">
        <v>0.21299324631309574</v>
      </c>
      <c r="F137" s="163">
        <v>8.2839518089568355E-5</v>
      </c>
      <c r="G137" s="163">
        <v>0.43242408730723347</v>
      </c>
      <c r="H137" s="163">
        <v>0.28484571948841575</v>
      </c>
      <c r="I137" s="164">
        <v>0.65646270415904395</v>
      </c>
      <c r="O137" s="160"/>
      <c r="P137" s="160"/>
    </row>
    <row r="138" spans="1:16" x14ac:dyDescent="0.2">
      <c r="A138" s="145" t="s">
        <v>605</v>
      </c>
      <c r="B138" s="145" t="s">
        <v>581</v>
      </c>
      <c r="C138" s="161" t="s">
        <v>755</v>
      </c>
      <c r="D138" s="162">
        <v>-0.25513011376201672</v>
      </c>
      <c r="E138" s="163">
        <v>8.9879212308418513E-2</v>
      </c>
      <c r="F138" s="163">
        <v>4.5313527496080473E-3</v>
      </c>
      <c r="G138" s="163">
        <v>0.77481567721950761</v>
      </c>
      <c r="H138" s="163">
        <v>0.64967039270885674</v>
      </c>
      <c r="I138" s="164">
        <v>0.92406755856913469</v>
      </c>
    </row>
    <row r="139" spans="1:16" x14ac:dyDescent="0.2">
      <c r="A139" s="145" t="s">
        <v>605</v>
      </c>
      <c r="B139" s="145" t="s">
        <v>582</v>
      </c>
      <c r="C139" s="161" t="s">
        <v>755</v>
      </c>
      <c r="D139" s="162">
        <v>-0.23982743120440506</v>
      </c>
      <c r="E139" s="163">
        <v>9.3701646517842435E-2</v>
      </c>
      <c r="F139" s="163">
        <v>1.0482907754808072E-2</v>
      </c>
      <c r="G139" s="163">
        <v>0.78676362020267754</v>
      </c>
      <c r="H139" s="163">
        <v>0.65476473984738781</v>
      </c>
      <c r="I139" s="164">
        <v>0.94537313389645639</v>
      </c>
      <c r="O139" s="160"/>
      <c r="P139" s="160"/>
    </row>
    <row r="140" spans="1:16" x14ac:dyDescent="0.2">
      <c r="A140" s="145" t="s">
        <v>605</v>
      </c>
      <c r="B140" s="145" t="s">
        <v>581</v>
      </c>
      <c r="C140" s="161" t="s">
        <v>756</v>
      </c>
      <c r="D140" s="162">
        <v>-0.4536459765607424</v>
      </c>
      <c r="E140" s="163">
        <v>9.0356890195366871E-2</v>
      </c>
      <c r="F140" s="163">
        <v>5.1509810516098354E-7</v>
      </c>
      <c r="G140" s="163">
        <v>0.63530760722234558</v>
      </c>
      <c r="H140" s="163">
        <v>0.53219664360605012</v>
      </c>
      <c r="I140" s="164">
        <v>0.75839590618191144</v>
      </c>
    </row>
    <row r="141" spans="1:16" x14ac:dyDescent="0.2">
      <c r="A141" s="145" t="s">
        <v>605</v>
      </c>
      <c r="B141" s="145" t="s">
        <v>582</v>
      </c>
      <c r="C141" s="161" t="s">
        <v>756</v>
      </c>
      <c r="D141" s="162">
        <v>-0.51480980534672016</v>
      </c>
      <c r="E141" s="163">
        <v>9.8148918565654622E-2</v>
      </c>
      <c r="F141" s="163">
        <v>1.5612067177410237E-7</v>
      </c>
      <c r="G141" s="163">
        <v>0.59761424684434572</v>
      </c>
      <c r="H141" s="163">
        <v>0.49303350250097006</v>
      </c>
      <c r="I141" s="164">
        <v>0.72437833579196131</v>
      </c>
      <c r="O141" s="160"/>
      <c r="P141" s="160"/>
    </row>
    <row r="142" spans="1:16" x14ac:dyDescent="0.2">
      <c r="A142" s="145" t="s">
        <v>605</v>
      </c>
      <c r="B142" s="145" t="s">
        <v>581</v>
      </c>
      <c r="C142" s="161" t="s">
        <v>757</v>
      </c>
      <c r="D142" s="162">
        <v>-0.4748678986793553</v>
      </c>
      <c r="E142" s="163">
        <v>9.0746655710501903E-2</v>
      </c>
      <c r="F142" s="163">
        <v>1.6687377432264789E-7</v>
      </c>
      <c r="G142" s="163">
        <v>0.62196721372869035</v>
      </c>
      <c r="H142" s="163">
        <v>0.52062353729134969</v>
      </c>
      <c r="I142" s="164">
        <v>0.74303827476963724</v>
      </c>
    </row>
    <row r="143" spans="1:16" x14ac:dyDescent="0.2">
      <c r="A143" s="145" t="s">
        <v>605</v>
      </c>
      <c r="B143" s="145" t="s">
        <v>582</v>
      </c>
      <c r="C143" s="161" t="s">
        <v>757</v>
      </c>
      <c r="D143" s="162">
        <v>-0.59724325498634456</v>
      </c>
      <c r="E143" s="163">
        <v>0.10296334975085068</v>
      </c>
      <c r="F143" s="163">
        <v>6.6100836969075037E-9</v>
      </c>
      <c r="G143" s="163">
        <v>0.55032665713915241</v>
      </c>
      <c r="H143" s="163">
        <v>0.44975705839855207</v>
      </c>
      <c r="I143" s="164">
        <v>0.6733844948122536</v>
      </c>
      <c r="O143" s="160"/>
      <c r="P143" s="160"/>
    </row>
    <row r="144" spans="1:16" x14ac:dyDescent="0.2">
      <c r="A144" s="145" t="s">
        <v>606</v>
      </c>
      <c r="B144" s="145" t="s">
        <v>581</v>
      </c>
      <c r="C144" s="161" t="s">
        <v>763</v>
      </c>
      <c r="D144" s="162">
        <v>-0.27137096040890007</v>
      </c>
      <c r="E144" s="163">
        <v>0.10868536382373122</v>
      </c>
      <c r="F144" s="163">
        <v>1.2530224057703411E-2</v>
      </c>
      <c r="G144" s="163">
        <v>0.76233364834368489</v>
      </c>
      <c r="H144" s="163">
        <v>0.61607266536550465</v>
      </c>
      <c r="I144" s="164">
        <v>0.9433182545961617</v>
      </c>
    </row>
    <row r="145" spans="1:16" x14ac:dyDescent="0.2">
      <c r="A145" s="145" t="s">
        <v>606</v>
      </c>
      <c r="B145" s="145" t="s">
        <v>582</v>
      </c>
      <c r="C145" s="161" t="s">
        <v>763</v>
      </c>
      <c r="D145" s="162">
        <v>-0.34533182310611782</v>
      </c>
      <c r="E145" s="163">
        <v>0.11451102253236098</v>
      </c>
      <c r="F145" s="163">
        <v>2.5637990620105762E-3</v>
      </c>
      <c r="G145" s="163">
        <v>0.70798538857584248</v>
      </c>
      <c r="H145" s="163">
        <v>0.56565591871384757</v>
      </c>
      <c r="I145" s="164">
        <v>0.8861275801313665</v>
      </c>
      <c r="O145" s="160"/>
      <c r="P145" s="160"/>
    </row>
    <row r="146" spans="1:16" x14ac:dyDescent="0.2">
      <c r="A146" s="145" t="s">
        <v>607</v>
      </c>
      <c r="B146" s="145" t="s">
        <v>581</v>
      </c>
      <c r="C146" s="161" t="s">
        <v>764</v>
      </c>
      <c r="D146" s="162">
        <v>-0.30992328929392993</v>
      </c>
      <c r="E146" s="163">
        <v>0.13922153395725775</v>
      </c>
      <c r="F146" s="163">
        <v>2.6006410084998186E-2</v>
      </c>
      <c r="G146" s="163">
        <v>0.7335032216162175</v>
      </c>
      <c r="H146" s="163">
        <v>0.55833704161056308</v>
      </c>
      <c r="I146" s="164">
        <v>0.96362400490104105</v>
      </c>
    </row>
    <row r="147" spans="1:16" x14ac:dyDescent="0.2">
      <c r="A147" s="145" t="s">
        <v>607</v>
      </c>
      <c r="B147" s="145" t="s">
        <v>582</v>
      </c>
      <c r="C147" s="161" t="s">
        <v>764</v>
      </c>
      <c r="D147" s="162">
        <v>-0.28171798991062408</v>
      </c>
      <c r="E147" s="163">
        <v>0.15051656534271143</v>
      </c>
      <c r="F147" s="163">
        <v>6.12516745726236E-2</v>
      </c>
      <c r="G147" s="163">
        <v>0.7544864273186741</v>
      </c>
      <c r="H147" s="163">
        <v>0.56173501880907617</v>
      </c>
      <c r="I147" s="164">
        <v>1.0133777492009532</v>
      </c>
      <c r="O147" s="160"/>
      <c r="P147" s="160"/>
    </row>
    <row r="148" spans="1:16" x14ac:dyDescent="0.2">
      <c r="A148" s="145" t="s">
        <v>607</v>
      </c>
      <c r="B148" s="145" t="s">
        <v>581</v>
      </c>
      <c r="C148" s="161" t="s">
        <v>765</v>
      </c>
      <c r="D148" s="162">
        <v>-0.24428995415679677</v>
      </c>
      <c r="E148" s="163">
        <v>0.13471290700447014</v>
      </c>
      <c r="F148" s="163">
        <v>6.9768354970219076E-2</v>
      </c>
      <c r="G148" s="163">
        <v>0.78326049169856593</v>
      </c>
      <c r="H148" s="163">
        <v>0.60150381558473665</v>
      </c>
      <c r="I148" s="164">
        <v>1.0199386636633112</v>
      </c>
    </row>
    <row r="149" spans="1:16" x14ac:dyDescent="0.2">
      <c r="A149" s="145" t="s">
        <v>607</v>
      </c>
      <c r="B149" s="145" t="s">
        <v>582</v>
      </c>
      <c r="C149" s="161" t="s">
        <v>765</v>
      </c>
      <c r="D149" s="162">
        <v>-0.1878045688360602</v>
      </c>
      <c r="E149" s="163">
        <v>0.14775521208559927</v>
      </c>
      <c r="F149" s="163">
        <v>0.20371012346375783</v>
      </c>
      <c r="G149" s="163">
        <v>0.82877666019418517</v>
      </c>
      <c r="H149" s="163">
        <v>0.62039465504613711</v>
      </c>
      <c r="I149" s="164">
        <v>1.1071513058595694</v>
      </c>
      <c r="O149" s="160"/>
      <c r="P149" s="160"/>
    </row>
    <row r="150" spans="1:16" x14ac:dyDescent="0.2">
      <c r="A150" s="145" t="s">
        <v>607</v>
      </c>
      <c r="B150" s="145" t="s">
        <v>581</v>
      </c>
      <c r="C150" s="161" t="s">
        <v>766</v>
      </c>
      <c r="D150" s="162">
        <v>-0.31510009790650034</v>
      </c>
      <c r="E150" s="163">
        <v>0.13566728007367249</v>
      </c>
      <c r="F150" s="163">
        <v>2.0200938787157289E-2</v>
      </c>
      <c r="G150" s="163">
        <v>0.7297158275865262</v>
      </c>
      <c r="H150" s="163">
        <v>0.55933702488493298</v>
      </c>
      <c r="I150" s="164">
        <v>0.9519934589344089</v>
      </c>
    </row>
    <row r="151" spans="1:16" x14ac:dyDescent="0.2">
      <c r="A151" s="145" t="s">
        <v>607</v>
      </c>
      <c r="B151" s="145" t="s">
        <v>582</v>
      </c>
      <c r="C151" s="161" t="s">
        <v>766</v>
      </c>
      <c r="D151" s="162">
        <v>-0.29694081433032365</v>
      </c>
      <c r="E151" s="163">
        <v>0.15198335981608607</v>
      </c>
      <c r="F151" s="163">
        <v>5.0728201460160813E-2</v>
      </c>
      <c r="G151" s="163">
        <v>0.74308799122085678</v>
      </c>
      <c r="H151" s="163">
        <v>0.55166035233708144</v>
      </c>
      <c r="I151" s="164">
        <v>1.0009415401294768</v>
      </c>
      <c r="O151" s="160"/>
      <c r="P151" s="160"/>
    </row>
    <row r="152" spans="1:16" x14ac:dyDescent="0.2">
      <c r="A152" s="145" t="s">
        <v>607</v>
      </c>
      <c r="B152" s="145" t="s">
        <v>581</v>
      </c>
      <c r="C152" s="161" t="s">
        <v>767</v>
      </c>
      <c r="D152" s="162">
        <v>-0.51246626201492484</v>
      </c>
      <c r="E152" s="163">
        <v>0.13107286460962378</v>
      </c>
      <c r="F152" s="163">
        <v>9.2379642167634353E-5</v>
      </c>
      <c r="G152" s="163">
        <v>0.59901642411737011</v>
      </c>
      <c r="H152" s="163">
        <v>0.46330747334837608</v>
      </c>
      <c r="I152" s="164">
        <v>0.7744763402349697</v>
      </c>
    </row>
    <row r="153" spans="1:16" x14ac:dyDescent="0.2">
      <c r="A153" s="145" t="s">
        <v>607</v>
      </c>
      <c r="B153" s="145" t="s">
        <v>582</v>
      </c>
      <c r="C153" s="161" t="s">
        <v>767</v>
      </c>
      <c r="D153" s="162">
        <v>-0.47959157073254544</v>
      </c>
      <c r="E153" s="163">
        <v>0.14979858232601792</v>
      </c>
      <c r="F153" s="163">
        <v>1.3667793670320305E-3</v>
      </c>
      <c r="G153" s="163">
        <v>0.61903617267160715</v>
      </c>
      <c r="H153" s="163">
        <v>0.46153776517288669</v>
      </c>
      <c r="I153" s="164">
        <v>0.83028044938504086</v>
      </c>
      <c r="O153" s="160"/>
      <c r="P153" s="160"/>
    </row>
    <row r="154" spans="1:16" x14ac:dyDescent="0.2">
      <c r="A154" s="145" t="s">
        <v>607</v>
      </c>
      <c r="B154" s="145" t="s">
        <v>581</v>
      </c>
      <c r="C154" s="161" t="s">
        <v>768</v>
      </c>
      <c r="D154" s="162">
        <v>-0.18885498852959795</v>
      </c>
      <c r="E154" s="163">
        <v>0.13399806505297399</v>
      </c>
      <c r="F154" s="163">
        <v>0.15872107996943607</v>
      </c>
      <c r="G154" s="163">
        <v>0.82790655393715162</v>
      </c>
      <c r="H154" s="163">
        <v>0.63668110425174684</v>
      </c>
      <c r="I154" s="164">
        <v>1.0765660508452402</v>
      </c>
    </row>
    <row r="155" spans="1:16" x14ac:dyDescent="0.2">
      <c r="A155" s="145" t="s">
        <v>607</v>
      </c>
      <c r="B155" s="145" t="s">
        <v>582</v>
      </c>
      <c r="C155" s="161" t="s">
        <v>768</v>
      </c>
      <c r="D155" s="162">
        <v>-0.18683193569416615</v>
      </c>
      <c r="E155" s="163">
        <v>0.15361549780310915</v>
      </c>
      <c r="F155" s="163">
        <v>0.22389692489726809</v>
      </c>
      <c r="G155" s="163">
        <v>0.82958314798591659</v>
      </c>
      <c r="H155" s="163">
        <v>0.61390641632800735</v>
      </c>
      <c r="I155" s="164">
        <v>1.1210311231777657</v>
      </c>
      <c r="O155" s="160"/>
      <c r="P155" s="160"/>
    </row>
    <row r="156" spans="1:16" x14ac:dyDescent="0.2">
      <c r="A156" s="145" t="s">
        <v>607</v>
      </c>
      <c r="B156" s="145" t="s">
        <v>581</v>
      </c>
      <c r="C156" s="161" t="s">
        <v>769</v>
      </c>
      <c r="D156" s="162">
        <v>-0.16639665414862415</v>
      </c>
      <c r="E156" s="163">
        <v>0.12556344013204185</v>
      </c>
      <c r="F156" s="163">
        <v>0.18510486951671545</v>
      </c>
      <c r="G156" s="163">
        <v>0.84671031641252614</v>
      </c>
      <c r="H156" s="163">
        <v>0.66199553049742954</v>
      </c>
      <c r="I156" s="164">
        <v>1.0829655592700167</v>
      </c>
    </row>
    <row r="157" spans="1:16" x14ac:dyDescent="0.2">
      <c r="A157" s="145" t="s">
        <v>607</v>
      </c>
      <c r="B157" s="145" t="s">
        <v>582</v>
      </c>
      <c r="C157" s="161" t="s">
        <v>769</v>
      </c>
      <c r="D157" s="162">
        <v>-0.16146861526254025</v>
      </c>
      <c r="E157" s="163">
        <v>0.14907830618540452</v>
      </c>
      <c r="F157" s="163">
        <v>0.27875837713992702</v>
      </c>
      <c r="G157" s="163">
        <v>0.85089323610713363</v>
      </c>
      <c r="H157" s="163">
        <v>0.63530077789196138</v>
      </c>
      <c r="I157" s="164">
        <v>1.1396480603333943</v>
      </c>
      <c r="O157" s="160"/>
      <c r="P157" s="160"/>
    </row>
    <row r="158" spans="1:16" x14ac:dyDescent="0.2">
      <c r="A158" s="145" t="s">
        <v>608</v>
      </c>
      <c r="B158" s="145" t="s">
        <v>581</v>
      </c>
      <c r="C158" s="161" t="s">
        <v>755</v>
      </c>
      <c r="D158" s="162">
        <v>-0.39988795972602875</v>
      </c>
      <c r="E158" s="163">
        <v>8.7427548949602182E-2</v>
      </c>
      <c r="F158" s="163">
        <v>4.7864750948193836E-6</v>
      </c>
      <c r="G158" s="163">
        <v>0.67039515308467412</v>
      </c>
      <c r="H158" s="163">
        <v>0.56482303633437192</v>
      </c>
      <c r="I158" s="164">
        <v>0.7956999491312603</v>
      </c>
    </row>
    <row r="159" spans="1:16" x14ac:dyDescent="0.2">
      <c r="A159" s="145" t="s">
        <v>608</v>
      </c>
      <c r="B159" s="145" t="s">
        <v>582</v>
      </c>
      <c r="C159" s="161" t="s">
        <v>755</v>
      </c>
      <c r="D159" s="162">
        <v>-0.43869458938199779</v>
      </c>
      <c r="E159" s="163">
        <v>9.2285137975185269E-2</v>
      </c>
      <c r="F159" s="163">
        <v>1.9974094929058787E-6</v>
      </c>
      <c r="G159" s="163">
        <v>0.64487770205469119</v>
      </c>
      <c r="H159" s="163">
        <v>0.53817573018554821</v>
      </c>
      <c r="I159" s="164">
        <v>0.77273505154897926</v>
      </c>
      <c r="O159" s="160"/>
      <c r="P159" s="160"/>
    </row>
    <row r="160" spans="1:16" x14ac:dyDescent="0.2">
      <c r="A160" s="145" t="s">
        <v>608</v>
      </c>
      <c r="B160" s="145" t="s">
        <v>581</v>
      </c>
      <c r="C160" s="161" t="s">
        <v>756</v>
      </c>
      <c r="D160" s="162">
        <v>-0.49858820466523823</v>
      </c>
      <c r="E160" s="163">
        <v>0.14910955532832604</v>
      </c>
      <c r="F160" s="163">
        <v>8.2647933171353563E-4</v>
      </c>
      <c r="G160" s="163">
        <v>0.60738756161112806</v>
      </c>
      <c r="H160" s="163">
        <v>0.45346483088207923</v>
      </c>
      <c r="I160" s="164">
        <v>0.81355735853272204</v>
      </c>
    </row>
    <row r="161" spans="1:16" x14ac:dyDescent="0.2">
      <c r="A161" s="145" t="s">
        <v>608</v>
      </c>
      <c r="B161" s="145" t="s">
        <v>582</v>
      </c>
      <c r="C161" s="161" t="s">
        <v>756</v>
      </c>
      <c r="D161" s="162">
        <v>-0.52310126044199945</v>
      </c>
      <c r="E161" s="163">
        <v>0.16226406920548891</v>
      </c>
      <c r="F161" s="163">
        <v>1.2651708689625149E-3</v>
      </c>
      <c r="G161" s="163">
        <v>0.5926796409543299</v>
      </c>
      <c r="H161" s="163">
        <v>0.4312216758121703</v>
      </c>
      <c r="I161" s="164">
        <v>0.81459067691847153</v>
      </c>
      <c r="O161" s="160"/>
      <c r="P161" s="160"/>
    </row>
    <row r="162" spans="1:16" x14ac:dyDescent="0.2">
      <c r="A162" s="145" t="s">
        <v>608</v>
      </c>
      <c r="B162" s="145" t="s">
        <v>581</v>
      </c>
      <c r="C162" s="161" t="s">
        <v>757</v>
      </c>
      <c r="D162" s="162">
        <v>-0.6326943062651732</v>
      </c>
      <c r="E162" s="163">
        <v>0.29340649422695408</v>
      </c>
      <c r="F162" s="163">
        <v>3.1054427809772987E-2</v>
      </c>
      <c r="G162" s="163">
        <v>0.53115876696386488</v>
      </c>
      <c r="H162" s="163">
        <v>0.29886585020850359</v>
      </c>
      <c r="I162" s="164">
        <v>0.94400091387405327</v>
      </c>
    </row>
    <row r="163" spans="1:16" x14ac:dyDescent="0.2">
      <c r="A163" s="145" t="s">
        <v>608</v>
      </c>
      <c r="B163" s="145" t="s">
        <v>582</v>
      </c>
      <c r="C163" s="161" t="s">
        <v>757</v>
      </c>
      <c r="D163" s="162">
        <v>-0.60419833451481519</v>
      </c>
      <c r="E163" s="163">
        <v>0.32437842604816763</v>
      </c>
      <c r="F163" s="163">
        <v>6.2513755991882164E-2</v>
      </c>
      <c r="G163" s="163">
        <v>0.54651237117894491</v>
      </c>
      <c r="H163" s="163">
        <v>0.28939337219476835</v>
      </c>
      <c r="I163" s="164">
        <v>1.032075370581111</v>
      </c>
      <c r="O163" s="160"/>
      <c r="P163" s="160"/>
    </row>
    <row r="164" spans="1:16" x14ac:dyDescent="0.2">
      <c r="A164" s="145" t="s">
        <v>609</v>
      </c>
      <c r="B164" s="145" t="s">
        <v>581</v>
      </c>
      <c r="C164" s="161" t="s">
        <v>770</v>
      </c>
      <c r="D164" s="162">
        <v>-0.28640096422388195</v>
      </c>
      <c r="E164" s="163">
        <v>7.4799165813840607E-2</v>
      </c>
      <c r="F164" s="163">
        <v>1.2870024617113812E-4</v>
      </c>
      <c r="G164" s="163">
        <v>0.75096144689819322</v>
      </c>
      <c r="H164" s="163">
        <v>0.64855748554426329</v>
      </c>
      <c r="I164" s="164">
        <v>0.86953447812597862</v>
      </c>
    </row>
    <row r="165" spans="1:16" x14ac:dyDescent="0.2">
      <c r="A165" s="145" t="s">
        <v>609</v>
      </c>
      <c r="B165" s="145" t="s">
        <v>582</v>
      </c>
      <c r="C165" s="161" t="s">
        <v>770</v>
      </c>
      <c r="D165" s="162">
        <v>-0.30639275545124917</v>
      </c>
      <c r="E165" s="163">
        <v>7.8137473886457143E-2</v>
      </c>
      <c r="F165" s="163">
        <v>8.8108659584198773E-5</v>
      </c>
      <c r="G165" s="163">
        <v>0.73609745638598489</v>
      </c>
      <c r="H165" s="163">
        <v>0.63157448797371973</v>
      </c>
      <c r="I165" s="164">
        <v>0.85791854423426817</v>
      </c>
      <c r="O165" s="160"/>
      <c r="P165" s="160"/>
    </row>
    <row r="166" spans="1:16" x14ac:dyDescent="0.2">
      <c r="A166" s="145" t="s">
        <v>609</v>
      </c>
      <c r="B166" s="145" t="s">
        <v>581</v>
      </c>
      <c r="C166" s="161" t="s">
        <v>771</v>
      </c>
      <c r="D166" s="162">
        <v>-0.71745866317580687</v>
      </c>
      <c r="E166" s="163">
        <v>9.1099277102743251E-2</v>
      </c>
      <c r="F166" s="163">
        <v>3.391950073126734E-15</v>
      </c>
      <c r="G166" s="163">
        <v>0.48799083054330084</v>
      </c>
      <c r="H166" s="163">
        <v>0.40819512746470182</v>
      </c>
      <c r="I166" s="164">
        <v>0.58338533380688873</v>
      </c>
    </row>
    <row r="167" spans="1:16" x14ac:dyDescent="0.2">
      <c r="A167" s="145" t="s">
        <v>609</v>
      </c>
      <c r="B167" s="145" t="s">
        <v>582</v>
      </c>
      <c r="C167" s="161" t="s">
        <v>771</v>
      </c>
      <c r="D167" s="162">
        <v>-0.76543318624693402</v>
      </c>
      <c r="E167" s="163">
        <v>9.5175708939660958E-2</v>
      </c>
      <c r="F167" s="163">
        <v>8.8155751486278142E-16</v>
      </c>
      <c r="G167" s="163">
        <v>0.46513239836891151</v>
      </c>
      <c r="H167" s="163">
        <v>0.38597829256699195</v>
      </c>
      <c r="I167" s="164">
        <v>0.56051895191713552</v>
      </c>
      <c r="O167" s="160"/>
      <c r="P167" s="160"/>
    </row>
    <row r="168" spans="1:16" x14ac:dyDescent="0.2">
      <c r="A168" s="145" t="s">
        <v>609</v>
      </c>
      <c r="B168" s="145" t="s">
        <v>581</v>
      </c>
      <c r="C168" s="161" t="s">
        <v>772</v>
      </c>
      <c r="D168" s="162">
        <v>-0.178715867776849</v>
      </c>
      <c r="E168" s="163">
        <v>0.11867394372760405</v>
      </c>
      <c r="F168" s="163">
        <v>0.132082514296498</v>
      </c>
      <c r="G168" s="163">
        <v>0.83634349777810046</v>
      </c>
      <c r="H168" s="163">
        <v>0.66277976505368175</v>
      </c>
      <c r="I168" s="164">
        <v>1.0553587830477202</v>
      </c>
    </row>
    <row r="169" spans="1:16" x14ac:dyDescent="0.2">
      <c r="A169" s="145" t="s">
        <v>609</v>
      </c>
      <c r="B169" s="145" t="s">
        <v>582</v>
      </c>
      <c r="C169" s="161" t="s">
        <v>772</v>
      </c>
      <c r="D169" s="162">
        <v>-0.18010203777263584</v>
      </c>
      <c r="E169" s="163">
        <v>0.12305951240553956</v>
      </c>
      <c r="F169" s="163">
        <v>0.14332074544596218</v>
      </c>
      <c r="G169" s="163">
        <v>0.83518498664749707</v>
      </c>
      <c r="H169" s="163">
        <v>0.65619698700725382</v>
      </c>
      <c r="I169" s="164">
        <v>1.0629947648840226</v>
      </c>
      <c r="O169" s="160"/>
      <c r="P169" s="160"/>
    </row>
    <row r="170" spans="1:16" x14ac:dyDescent="0.2">
      <c r="A170" s="145" t="s">
        <v>609</v>
      </c>
      <c r="B170" s="145" t="s">
        <v>581</v>
      </c>
      <c r="C170" s="161" t="s">
        <v>773</v>
      </c>
      <c r="D170" s="162">
        <v>-0.19007890616676987</v>
      </c>
      <c r="E170" s="163">
        <v>0.12503807875776124</v>
      </c>
      <c r="F170" s="163">
        <v>0.12846871740452767</v>
      </c>
      <c r="G170" s="163">
        <v>0.82689388434235933</v>
      </c>
      <c r="H170" s="163">
        <v>0.64716820773442429</v>
      </c>
      <c r="I170" s="164">
        <v>1.0565313434608397</v>
      </c>
    </row>
    <row r="171" spans="1:16" x14ac:dyDescent="0.2">
      <c r="A171" s="145" t="s">
        <v>609</v>
      </c>
      <c r="B171" s="145" t="s">
        <v>582</v>
      </c>
      <c r="C171" s="161" t="s">
        <v>773</v>
      </c>
      <c r="D171" s="162">
        <v>-0.16366668586663344</v>
      </c>
      <c r="E171" s="163">
        <v>0.13294024829229459</v>
      </c>
      <c r="F171" s="163">
        <v>0.21827436501018205</v>
      </c>
      <c r="G171" s="163">
        <v>0.849024966743823</v>
      </c>
      <c r="H171" s="163">
        <v>0.6542767940204588</v>
      </c>
      <c r="I171" s="164">
        <v>1.1017407322745569</v>
      </c>
      <c r="O171" s="160"/>
      <c r="P171" s="160"/>
    </row>
    <row r="172" spans="1:16" x14ac:dyDescent="0.2">
      <c r="A172" s="145" t="s">
        <v>610</v>
      </c>
      <c r="B172" s="145" t="s">
        <v>581</v>
      </c>
      <c r="C172" s="161" t="s">
        <v>770</v>
      </c>
      <c r="D172" s="162">
        <v>-0.33924951770250583</v>
      </c>
      <c r="E172" s="163">
        <v>9.3921037572410382E-2</v>
      </c>
      <c r="F172" s="163">
        <v>3.0376059814316009E-4</v>
      </c>
      <c r="G172" s="163">
        <v>0.71230469428282694</v>
      </c>
      <c r="H172" s="163">
        <v>0.59254327614375479</v>
      </c>
      <c r="I172" s="164">
        <v>0.85627159723985868</v>
      </c>
    </row>
    <row r="173" spans="1:16" x14ac:dyDescent="0.2">
      <c r="A173" s="145" t="s">
        <v>610</v>
      </c>
      <c r="B173" s="145" t="s">
        <v>582</v>
      </c>
      <c r="C173" s="161" t="s">
        <v>770</v>
      </c>
      <c r="D173" s="162">
        <v>-0.31237992069562415</v>
      </c>
      <c r="E173" s="163">
        <v>9.9915546760288562E-2</v>
      </c>
      <c r="F173" s="163">
        <v>1.7693685412992022E-3</v>
      </c>
      <c r="G173" s="163">
        <v>0.73170348611724456</v>
      </c>
      <c r="H173" s="163">
        <v>0.6015709509444207</v>
      </c>
      <c r="I173" s="164">
        <v>0.88998644425168338</v>
      </c>
      <c r="O173" s="160"/>
      <c r="P173" s="160"/>
    </row>
    <row r="174" spans="1:16" x14ac:dyDescent="0.2">
      <c r="A174" s="145" t="s">
        <v>610</v>
      </c>
      <c r="B174" s="145" t="s">
        <v>581</v>
      </c>
      <c r="C174" s="161" t="s">
        <v>771</v>
      </c>
      <c r="D174" s="162">
        <v>-0.95336565920688876</v>
      </c>
      <c r="E174" s="163">
        <v>0.15498365742725062</v>
      </c>
      <c r="F174" s="163">
        <v>7.6804480099728394E-10</v>
      </c>
      <c r="G174" s="163">
        <v>0.38544157294865389</v>
      </c>
      <c r="H174" s="163">
        <v>0.28446983875501447</v>
      </c>
      <c r="I174" s="164">
        <v>0.52225292778780985</v>
      </c>
    </row>
    <row r="175" spans="1:16" x14ac:dyDescent="0.2">
      <c r="A175" s="145" t="s">
        <v>610</v>
      </c>
      <c r="B175" s="145" t="s">
        <v>582</v>
      </c>
      <c r="C175" s="161" t="s">
        <v>771</v>
      </c>
      <c r="D175" s="162">
        <v>-0.90538065906772969</v>
      </c>
      <c r="E175" s="163">
        <v>0.16430091442996017</v>
      </c>
      <c r="F175" s="163">
        <v>3.5780999397572229E-8</v>
      </c>
      <c r="G175" s="163">
        <v>0.40438792187178701</v>
      </c>
      <c r="H175" s="163">
        <v>0.29305219849344999</v>
      </c>
      <c r="I175" s="164">
        <v>0.55802205953912198</v>
      </c>
      <c r="O175" s="160"/>
      <c r="P175" s="160"/>
    </row>
    <row r="176" spans="1:16" x14ac:dyDescent="0.2">
      <c r="A176" s="145" t="s">
        <v>610</v>
      </c>
      <c r="B176" s="145" t="s">
        <v>581</v>
      </c>
      <c r="C176" s="161" t="s">
        <v>772</v>
      </c>
      <c r="D176" s="162">
        <v>5.2072030996785222E-2</v>
      </c>
      <c r="E176" s="163">
        <v>0.23251152189195551</v>
      </c>
      <c r="F176" s="163">
        <v>0.82279260942289567</v>
      </c>
      <c r="G176" s="163">
        <v>1.0534516209508542</v>
      </c>
      <c r="H176" s="163">
        <v>0.6678830618356475</v>
      </c>
      <c r="I176" s="164">
        <v>1.661608717301281</v>
      </c>
    </row>
    <row r="177" spans="1:16" x14ac:dyDescent="0.2">
      <c r="A177" s="145" t="s">
        <v>610</v>
      </c>
      <c r="B177" s="145" t="s">
        <v>582</v>
      </c>
      <c r="C177" s="161" t="s">
        <v>772</v>
      </c>
      <c r="D177" s="162">
        <v>4.7684824435381856E-2</v>
      </c>
      <c r="E177" s="163">
        <v>0.24761189842408976</v>
      </c>
      <c r="F177" s="163">
        <v>0.847288779144028</v>
      </c>
      <c r="G177" s="163">
        <v>1.048840034475341</v>
      </c>
      <c r="H177" s="163">
        <v>0.64556745186803222</v>
      </c>
      <c r="I177" s="164">
        <v>1.7040286258779844</v>
      </c>
      <c r="O177" s="160"/>
      <c r="P177" s="160"/>
    </row>
    <row r="178" spans="1:16" x14ac:dyDescent="0.2">
      <c r="A178" s="145" t="s">
        <v>610</v>
      </c>
      <c r="B178" s="145" t="s">
        <v>581</v>
      </c>
      <c r="C178" s="161" t="s">
        <v>773</v>
      </c>
      <c r="D178" s="162">
        <v>0.49151642183067973</v>
      </c>
      <c r="E178" s="163">
        <v>0.21049498979361508</v>
      </c>
      <c r="F178" s="163">
        <v>1.9540785081339988E-2</v>
      </c>
      <c r="G178" s="163">
        <v>1.6347933776391943</v>
      </c>
      <c r="H178" s="163">
        <v>1.0821543501767146</v>
      </c>
      <c r="I178" s="164">
        <v>2.4696563730825836</v>
      </c>
    </row>
    <row r="179" spans="1:16" x14ac:dyDescent="0.2">
      <c r="A179" s="145" t="s">
        <v>610</v>
      </c>
      <c r="B179" s="145" t="s">
        <v>582</v>
      </c>
      <c r="C179" s="161" t="s">
        <v>773</v>
      </c>
      <c r="D179" s="162">
        <v>0.45138856544089673</v>
      </c>
      <c r="E179" s="163">
        <v>0.21935216644294159</v>
      </c>
      <c r="F179" s="163">
        <v>3.9606850588628589E-2</v>
      </c>
      <c r="G179" s="163">
        <v>1.5704914022338587</v>
      </c>
      <c r="H179" s="163">
        <v>1.0216982760529758</v>
      </c>
      <c r="I179" s="164">
        <v>2.4140622552666273</v>
      </c>
      <c r="O179" s="160"/>
      <c r="P179" s="160"/>
    </row>
    <row r="180" spans="1:16" x14ac:dyDescent="0.2">
      <c r="A180" s="145" t="s">
        <v>611</v>
      </c>
      <c r="B180" s="145" t="s">
        <v>581</v>
      </c>
      <c r="C180" s="161" t="s">
        <v>774</v>
      </c>
      <c r="D180" s="162">
        <v>0.21378003846161131</v>
      </c>
      <c r="E180" s="163">
        <v>7.025201429210666E-2</v>
      </c>
      <c r="F180" s="163">
        <v>2.3419733488370454E-3</v>
      </c>
      <c r="G180" s="163">
        <v>1.2383502354108125</v>
      </c>
      <c r="H180" s="163">
        <v>1.0790581967132815</v>
      </c>
      <c r="I180" s="164">
        <v>1.4211571815245538</v>
      </c>
    </row>
    <row r="181" spans="1:16" x14ac:dyDescent="0.2">
      <c r="A181" s="145" t="s">
        <v>611</v>
      </c>
      <c r="B181" s="145" t="s">
        <v>582</v>
      </c>
      <c r="C181" s="161" t="s">
        <v>774</v>
      </c>
      <c r="D181" s="162">
        <v>0.22503146476732366</v>
      </c>
      <c r="E181" s="163">
        <v>7.3545784702553754E-2</v>
      </c>
      <c r="F181" s="163">
        <v>2.2152433268274561E-3</v>
      </c>
      <c r="G181" s="163">
        <v>1.2523621208546696</v>
      </c>
      <c r="H181" s="163">
        <v>1.0842455240108209</v>
      </c>
      <c r="I181" s="164">
        <v>1.4465458671664786</v>
      </c>
      <c r="O181" s="160"/>
      <c r="P181" s="160"/>
    </row>
    <row r="182" spans="1:16" x14ac:dyDescent="0.2">
      <c r="A182" s="145" t="s">
        <v>611</v>
      </c>
      <c r="B182" s="145" t="s">
        <v>581</v>
      </c>
      <c r="C182" s="161" t="s">
        <v>775</v>
      </c>
      <c r="D182" s="162">
        <v>0.28074783484630034</v>
      </c>
      <c r="E182" s="163">
        <v>0.10734703972377321</v>
      </c>
      <c r="F182" s="163">
        <v>8.9141523367827439E-3</v>
      </c>
      <c r="G182" s="163">
        <v>1.3241196649943046</v>
      </c>
      <c r="H182" s="163">
        <v>1.0728852375127165</v>
      </c>
      <c r="I182" s="164">
        <v>1.6341849304305005</v>
      </c>
    </row>
    <row r="183" spans="1:16" x14ac:dyDescent="0.2">
      <c r="A183" s="145" t="s">
        <v>611</v>
      </c>
      <c r="B183" s="145" t="s">
        <v>582</v>
      </c>
      <c r="C183" s="161" t="s">
        <v>775</v>
      </c>
      <c r="D183" s="162">
        <v>0.31829090110598057</v>
      </c>
      <c r="E183" s="163">
        <v>0.12113543632849723</v>
      </c>
      <c r="F183" s="163">
        <v>8.5999102120574867E-3</v>
      </c>
      <c r="G183" s="163">
        <v>1.3747761269598577</v>
      </c>
      <c r="H183" s="163">
        <v>1.0842297300459951</v>
      </c>
      <c r="I183" s="164">
        <v>1.7431816771696245</v>
      </c>
      <c r="O183" s="160"/>
      <c r="P183" s="160"/>
    </row>
    <row r="184" spans="1:16" x14ac:dyDescent="0.2">
      <c r="A184" s="145" t="s">
        <v>612</v>
      </c>
      <c r="B184" s="145" t="s">
        <v>581</v>
      </c>
      <c r="C184" s="161" t="s">
        <v>776</v>
      </c>
      <c r="D184" s="162">
        <v>-0.1315430785372132</v>
      </c>
      <c r="E184" s="163">
        <v>0.16997886362887921</v>
      </c>
      <c r="F184" s="163">
        <v>0.4390023299918453</v>
      </c>
      <c r="G184" s="163">
        <v>0.87674150558269937</v>
      </c>
      <c r="H184" s="163">
        <v>0.62832638299052157</v>
      </c>
      <c r="I184" s="164">
        <v>1.2233700325504464</v>
      </c>
    </row>
    <row r="185" spans="1:16" x14ac:dyDescent="0.2">
      <c r="A185" s="145" t="s">
        <v>612</v>
      </c>
      <c r="B185" s="145" t="s">
        <v>582</v>
      </c>
      <c r="C185" s="161" t="s">
        <v>776</v>
      </c>
      <c r="D185" s="162">
        <v>-0.11917510097830399</v>
      </c>
      <c r="E185" s="163">
        <v>0.18577372770324607</v>
      </c>
      <c r="F185" s="163">
        <v>0.52119349439203821</v>
      </c>
      <c r="G185" s="163">
        <v>0.88765235835694645</v>
      </c>
      <c r="H185" s="163">
        <v>0.61675407489443657</v>
      </c>
      <c r="I185" s="164">
        <v>1.2775379059011653</v>
      </c>
      <c r="O185" s="160"/>
      <c r="P185" s="160"/>
    </row>
    <row r="186" spans="1:16" x14ac:dyDescent="0.2">
      <c r="A186" s="145" t="s">
        <v>612</v>
      </c>
      <c r="B186" s="145" t="s">
        <v>581</v>
      </c>
      <c r="C186" s="161" t="s">
        <v>777</v>
      </c>
      <c r="D186" s="162">
        <v>-0.86193616433703102</v>
      </c>
      <c r="E186" s="163">
        <v>0.20683783362848041</v>
      </c>
      <c r="F186" s="163">
        <v>3.0835384038842358E-5</v>
      </c>
      <c r="G186" s="163">
        <v>0.42234356363422415</v>
      </c>
      <c r="H186" s="163">
        <v>0.281582199446475</v>
      </c>
      <c r="I186" s="164">
        <v>0.63347074528822434</v>
      </c>
    </row>
    <row r="187" spans="1:16" x14ac:dyDescent="0.2">
      <c r="A187" s="145" t="s">
        <v>612</v>
      </c>
      <c r="B187" s="145" t="s">
        <v>582</v>
      </c>
      <c r="C187" s="161" t="s">
        <v>777</v>
      </c>
      <c r="D187" s="162">
        <v>-0.77423208793539533</v>
      </c>
      <c r="E187" s="163">
        <v>0.22941497119443041</v>
      </c>
      <c r="F187" s="163">
        <v>7.3866495399728957E-4</v>
      </c>
      <c r="G187" s="163">
        <v>0.46105769686134251</v>
      </c>
      <c r="H187" s="163">
        <v>0.29408772582541576</v>
      </c>
      <c r="I187" s="164">
        <v>0.72282581409493984</v>
      </c>
      <c r="O187" s="160"/>
      <c r="P187" s="160"/>
    </row>
    <row r="188" spans="1:16" x14ac:dyDescent="0.2">
      <c r="A188" s="145" t="s">
        <v>613</v>
      </c>
      <c r="B188" s="145" t="s">
        <v>581</v>
      </c>
      <c r="C188" s="161" t="s">
        <v>755</v>
      </c>
      <c r="D188" s="162">
        <v>-0.29671989782535374</v>
      </c>
      <c r="E188" s="163">
        <v>8.680987250230178E-2</v>
      </c>
      <c r="F188" s="163">
        <v>6.3073085789800234E-4</v>
      </c>
      <c r="G188" s="163">
        <v>0.74325216975696884</v>
      </c>
      <c r="H188" s="163">
        <v>0.62696527576843331</v>
      </c>
      <c r="I188" s="164">
        <v>0.88110746990153443</v>
      </c>
    </row>
    <row r="189" spans="1:16" x14ac:dyDescent="0.2">
      <c r="A189" s="145" t="s">
        <v>613</v>
      </c>
      <c r="B189" s="145" t="s">
        <v>582</v>
      </c>
      <c r="C189" s="161" t="s">
        <v>755</v>
      </c>
      <c r="D189" s="162">
        <v>-0.35200739845641565</v>
      </c>
      <c r="E189" s="163">
        <v>9.4626210762932331E-2</v>
      </c>
      <c r="F189" s="163">
        <v>1.9924033082858615E-4</v>
      </c>
      <c r="G189" s="163">
        <v>0.70327491880825821</v>
      </c>
      <c r="H189" s="163">
        <v>0.58422367546703369</v>
      </c>
      <c r="I189" s="164">
        <v>0.84658604605398435</v>
      </c>
      <c r="O189" s="160"/>
      <c r="P189" s="160"/>
    </row>
    <row r="190" spans="1:16" x14ac:dyDescent="0.2">
      <c r="A190" s="145" t="s">
        <v>613</v>
      </c>
      <c r="B190" s="145" t="s">
        <v>581</v>
      </c>
      <c r="C190" s="161" t="s">
        <v>756</v>
      </c>
      <c r="D190" s="162">
        <v>-0.35633112962034358</v>
      </c>
      <c r="E190" s="163">
        <v>9.6857471346092336E-2</v>
      </c>
      <c r="F190" s="163">
        <v>2.3422143288321797E-4</v>
      </c>
      <c r="G190" s="163">
        <v>0.70024071140051403</v>
      </c>
      <c r="H190" s="163">
        <v>0.57916475838456161</v>
      </c>
      <c r="I190" s="164">
        <v>0.84662791857428144</v>
      </c>
    </row>
    <row r="191" spans="1:16" x14ac:dyDescent="0.2">
      <c r="A191" s="145" t="s">
        <v>613</v>
      </c>
      <c r="B191" s="145" t="s">
        <v>582</v>
      </c>
      <c r="C191" s="161" t="s">
        <v>756</v>
      </c>
      <c r="D191" s="162">
        <v>-0.45263114942628796</v>
      </c>
      <c r="E191" s="163">
        <v>0.1155679382546479</v>
      </c>
      <c r="F191" s="163">
        <v>8.9813782749896667E-5</v>
      </c>
      <c r="G191" s="163">
        <v>0.6359526618750021</v>
      </c>
      <c r="H191" s="163">
        <v>0.50705279626229882</v>
      </c>
      <c r="I191" s="164">
        <v>0.79762066421321109</v>
      </c>
      <c r="O191" s="160"/>
      <c r="P191" s="160"/>
    </row>
    <row r="192" spans="1:16" x14ac:dyDescent="0.2">
      <c r="A192" s="145" t="s">
        <v>613</v>
      </c>
      <c r="B192" s="145" t="s">
        <v>581</v>
      </c>
      <c r="C192" s="161" t="s">
        <v>757</v>
      </c>
      <c r="D192" s="162">
        <v>-0.18169076265880812</v>
      </c>
      <c r="E192" s="163">
        <v>7.8729467036439862E-2</v>
      </c>
      <c r="F192" s="163">
        <v>2.1011041383240309E-2</v>
      </c>
      <c r="G192" s="163">
        <v>0.8338591609396715</v>
      </c>
      <c r="H192" s="163">
        <v>0.71462476190538271</v>
      </c>
      <c r="I192" s="164">
        <v>0.97298769556920905</v>
      </c>
    </row>
    <row r="193" spans="1:16" x14ac:dyDescent="0.2">
      <c r="A193" s="145" t="s">
        <v>613</v>
      </c>
      <c r="B193" s="145" t="s">
        <v>582</v>
      </c>
      <c r="C193" s="161" t="s">
        <v>757</v>
      </c>
      <c r="D193" s="162">
        <v>-0.32848347358983532</v>
      </c>
      <c r="E193" s="163">
        <v>0.10911394871834379</v>
      </c>
      <c r="F193" s="163">
        <v>2.6084997713126177E-3</v>
      </c>
      <c r="G193" s="163">
        <v>0.72001482738785705</v>
      </c>
      <c r="H193" s="163">
        <v>0.58138453936596568</v>
      </c>
      <c r="I193" s="164">
        <v>0.89170130362209976</v>
      </c>
      <c r="O193" s="160"/>
      <c r="P193" s="160"/>
    </row>
    <row r="194" spans="1:16" x14ac:dyDescent="0.2">
      <c r="A194" s="145" t="s">
        <v>614</v>
      </c>
      <c r="B194" s="145" t="s">
        <v>581</v>
      </c>
      <c r="C194" s="161" t="s">
        <v>776</v>
      </c>
      <c r="D194" s="162">
        <v>7.4188183239012717E-2</v>
      </c>
      <c r="E194" s="163">
        <v>0.10864813504766911</v>
      </c>
      <c r="F194" s="163">
        <v>0.49471440322371774</v>
      </c>
      <c r="G194" s="163">
        <v>1.0770094615563079</v>
      </c>
      <c r="H194" s="163">
        <v>0.87043843287183886</v>
      </c>
      <c r="I194" s="164">
        <v>1.3326035897275188</v>
      </c>
    </row>
    <row r="195" spans="1:16" x14ac:dyDescent="0.2">
      <c r="A195" s="145" t="s">
        <v>614</v>
      </c>
      <c r="B195" s="145" t="s">
        <v>582</v>
      </c>
      <c r="C195" s="161" t="s">
        <v>776</v>
      </c>
      <c r="D195" s="162">
        <v>0.11825232588615492</v>
      </c>
      <c r="E195" s="163">
        <v>0.11586190865205752</v>
      </c>
      <c r="F195" s="163">
        <v>0.30742900937127771</v>
      </c>
      <c r="G195" s="163">
        <v>1.1255280754091164</v>
      </c>
      <c r="H195" s="163">
        <v>0.89688032546422458</v>
      </c>
      <c r="I195" s="164">
        <v>1.4124665382512964</v>
      </c>
      <c r="O195" s="160"/>
      <c r="P195" s="160"/>
    </row>
    <row r="196" spans="1:16" x14ac:dyDescent="0.2">
      <c r="A196" s="145" t="s">
        <v>614</v>
      </c>
      <c r="B196" s="145" t="s">
        <v>581</v>
      </c>
      <c r="C196" s="161" t="s">
        <v>778</v>
      </c>
      <c r="D196" s="162">
        <v>0.10528143605087312</v>
      </c>
      <c r="E196" s="163">
        <v>0.17435759117551949</v>
      </c>
      <c r="F196" s="163">
        <v>0.54596013539474075</v>
      </c>
      <c r="G196" s="163">
        <v>1.1110232483552851</v>
      </c>
      <c r="H196" s="163">
        <v>0.7894228555678402</v>
      </c>
      <c r="I196" s="164">
        <v>1.5636393723336426</v>
      </c>
    </row>
    <row r="197" spans="1:16" x14ac:dyDescent="0.2">
      <c r="A197" s="145" t="s">
        <v>614</v>
      </c>
      <c r="B197" s="145" t="s">
        <v>582</v>
      </c>
      <c r="C197" s="161" t="s">
        <v>778</v>
      </c>
      <c r="D197" s="162">
        <v>0.24780672867655459</v>
      </c>
      <c r="E197" s="163">
        <v>0.18994701141356807</v>
      </c>
      <c r="F197" s="163">
        <v>0.19202575652711451</v>
      </c>
      <c r="G197" s="163">
        <v>1.2812122866691438</v>
      </c>
      <c r="H197" s="163">
        <v>0.88295364876128291</v>
      </c>
      <c r="I197" s="164">
        <v>1.8591065633115433</v>
      </c>
      <c r="O197" s="160"/>
      <c r="P197" s="160"/>
    </row>
    <row r="198" spans="1:16" x14ac:dyDescent="0.2">
      <c r="A198" s="145" t="s">
        <v>615</v>
      </c>
      <c r="B198" s="145" t="s">
        <v>581</v>
      </c>
      <c r="C198" s="161" t="s">
        <v>779</v>
      </c>
      <c r="D198" s="162">
        <v>-0.24351991742585211</v>
      </c>
      <c r="E198" s="163">
        <v>0.11826323480330231</v>
      </c>
      <c r="F198" s="163">
        <v>3.9481347125025594E-2</v>
      </c>
      <c r="G198" s="163">
        <v>0.78386386332641511</v>
      </c>
      <c r="H198" s="163">
        <v>0.62169130830390551</v>
      </c>
      <c r="I198" s="164">
        <v>0.98834027116340306</v>
      </c>
    </row>
    <row r="199" spans="1:16" x14ac:dyDescent="0.2">
      <c r="A199" s="145" t="s">
        <v>615</v>
      </c>
      <c r="B199" s="145" t="s">
        <v>582</v>
      </c>
      <c r="C199" s="161" t="s">
        <v>779</v>
      </c>
      <c r="D199" s="162">
        <v>-0.23941963903558086</v>
      </c>
      <c r="E199" s="163">
        <v>0.12655280199525601</v>
      </c>
      <c r="F199" s="163">
        <v>5.8510210386646534E-2</v>
      </c>
      <c r="G199" s="163">
        <v>0.78708452167181797</v>
      </c>
      <c r="H199" s="163">
        <v>0.6141853194973389</v>
      </c>
      <c r="I199" s="164">
        <v>1.0086565480958856</v>
      </c>
      <c r="O199" s="160"/>
      <c r="P199" s="160"/>
    </row>
    <row r="200" spans="1:16" x14ac:dyDescent="0.2">
      <c r="A200" s="145" t="s">
        <v>615</v>
      </c>
      <c r="B200" s="145" t="s">
        <v>581</v>
      </c>
      <c r="C200" s="161" t="s">
        <v>780</v>
      </c>
      <c r="D200" s="162">
        <v>0.11673680003271829</v>
      </c>
      <c r="E200" s="163">
        <v>0.17552968373600505</v>
      </c>
      <c r="F200" s="163">
        <v>0.50601565714574592</v>
      </c>
      <c r="G200" s="163">
        <v>1.1238236004262556</v>
      </c>
      <c r="H200" s="163">
        <v>0.79668567887917263</v>
      </c>
      <c r="I200" s="164">
        <v>1.585292064810141</v>
      </c>
    </row>
    <row r="201" spans="1:16" x14ac:dyDescent="0.2">
      <c r="A201" s="145" t="s">
        <v>615</v>
      </c>
      <c r="B201" s="145" t="s">
        <v>582</v>
      </c>
      <c r="C201" s="161" t="s">
        <v>780</v>
      </c>
      <c r="D201" s="162">
        <v>0.26818148866249109</v>
      </c>
      <c r="E201" s="163">
        <v>0.19702719383238593</v>
      </c>
      <c r="F201" s="163">
        <v>0.17346962086678042</v>
      </c>
      <c r="G201" s="163">
        <v>1.3075844302308794</v>
      </c>
      <c r="H201" s="163">
        <v>0.88870963623854471</v>
      </c>
      <c r="I201" s="164">
        <v>1.9238871420578147</v>
      </c>
      <c r="O201" s="160"/>
      <c r="P201" s="160"/>
    </row>
    <row r="202" spans="1:16" x14ac:dyDescent="0.2">
      <c r="A202" s="145" t="s">
        <v>616</v>
      </c>
      <c r="B202" s="145" t="s">
        <v>581</v>
      </c>
      <c r="C202" s="161" t="s">
        <v>776</v>
      </c>
      <c r="D202" s="162">
        <v>-3.1102620934870012E-2</v>
      </c>
      <c r="E202" s="163">
        <v>0.10458630906966616</v>
      </c>
      <c r="F202" s="163">
        <v>0.76617097815267809</v>
      </c>
      <c r="G202" s="163">
        <v>0.96937608969100952</v>
      </c>
      <c r="H202" s="163">
        <v>0.78971116050717227</v>
      </c>
      <c r="I202" s="164">
        <v>1.1899160734427758</v>
      </c>
    </row>
    <row r="203" spans="1:16" x14ac:dyDescent="0.2">
      <c r="A203" s="145" t="s">
        <v>616</v>
      </c>
      <c r="B203" s="145" t="s">
        <v>582</v>
      </c>
      <c r="C203" s="161" t="s">
        <v>776</v>
      </c>
      <c r="D203" s="162">
        <v>-1.6145124688972057E-2</v>
      </c>
      <c r="E203" s="163">
        <v>0.11298601345679025</v>
      </c>
      <c r="F203" s="163">
        <v>0.8863731892829293</v>
      </c>
      <c r="G203" s="163">
        <v>0.98398450924699088</v>
      </c>
      <c r="H203" s="163">
        <v>0.78852304878955226</v>
      </c>
      <c r="I203" s="164">
        <v>1.2278975432922947</v>
      </c>
      <c r="O203" s="160"/>
      <c r="P203" s="160"/>
    </row>
    <row r="204" spans="1:16" x14ac:dyDescent="0.2">
      <c r="A204" s="145" t="s">
        <v>616</v>
      </c>
      <c r="B204" s="145" t="s">
        <v>581</v>
      </c>
      <c r="C204" s="161" t="s">
        <v>781</v>
      </c>
      <c r="D204" s="162">
        <v>-9.7090012855977806E-2</v>
      </c>
      <c r="E204" s="163">
        <v>0.17478294723064647</v>
      </c>
      <c r="F204" s="163">
        <v>0.57856019961135341</v>
      </c>
      <c r="G204" s="163">
        <v>0.90747431810174251</v>
      </c>
      <c r="H204" s="163">
        <v>0.64425652944876044</v>
      </c>
      <c r="I204" s="164">
        <v>1.2782325057983266</v>
      </c>
    </row>
    <row r="205" spans="1:16" x14ac:dyDescent="0.2">
      <c r="A205" s="145" t="s">
        <v>616</v>
      </c>
      <c r="B205" s="145" t="s">
        <v>582</v>
      </c>
      <c r="C205" s="161" t="s">
        <v>781</v>
      </c>
      <c r="D205" s="162">
        <v>0.11517298141659063</v>
      </c>
      <c r="E205" s="163">
        <v>0.19742785945447533</v>
      </c>
      <c r="F205" s="163">
        <v>0.5596459838727923</v>
      </c>
      <c r="G205" s="163">
        <v>1.1220675176140413</v>
      </c>
      <c r="H205" s="163">
        <v>0.76202302085272888</v>
      </c>
      <c r="I205" s="164">
        <v>1.6522276619355076</v>
      </c>
      <c r="O205" s="160"/>
      <c r="P205" s="160"/>
    </row>
    <row r="206" spans="1:16" x14ac:dyDescent="0.2">
      <c r="A206" s="145" t="s">
        <v>617</v>
      </c>
      <c r="B206" s="145" t="s">
        <v>581</v>
      </c>
      <c r="C206" s="161" t="s">
        <v>782</v>
      </c>
      <c r="D206" s="162">
        <v>-0.552925946271135</v>
      </c>
      <c r="E206" s="163">
        <v>0.11152581609938306</v>
      </c>
      <c r="F206" s="163">
        <v>7.1285193064000475E-7</v>
      </c>
      <c r="G206" s="163">
        <v>0.57526415350749105</v>
      </c>
      <c r="H206" s="163">
        <v>0.46231327689909674</v>
      </c>
      <c r="I206" s="164">
        <v>0.71581082103103422</v>
      </c>
    </row>
    <row r="207" spans="1:16" x14ac:dyDescent="0.2">
      <c r="A207" s="145" t="s">
        <v>617</v>
      </c>
      <c r="B207" s="145" t="s">
        <v>582</v>
      </c>
      <c r="C207" s="161" t="s">
        <v>782</v>
      </c>
      <c r="D207" s="162">
        <v>-0.54125889279546135</v>
      </c>
      <c r="E207" s="163">
        <v>0.11577389576464102</v>
      </c>
      <c r="F207" s="163">
        <v>2.937565953815667E-6</v>
      </c>
      <c r="G207" s="163">
        <v>0.58201509637673599</v>
      </c>
      <c r="H207" s="163">
        <v>0.46386043490497109</v>
      </c>
      <c r="I207" s="164">
        <v>0.73026614671246459</v>
      </c>
      <c r="O207" s="160"/>
      <c r="P207" s="160"/>
    </row>
    <row r="208" spans="1:16" x14ac:dyDescent="0.2">
      <c r="A208" s="145" t="s">
        <v>617</v>
      </c>
      <c r="B208" s="145" t="s">
        <v>581</v>
      </c>
      <c r="C208" s="161" t="s">
        <v>783</v>
      </c>
      <c r="D208" s="162">
        <v>-0.796682795378998</v>
      </c>
      <c r="E208" s="163">
        <v>0.10864062659760601</v>
      </c>
      <c r="F208" s="163">
        <v>2.2473118554888538E-13</v>
      </c>
      <c r="G208" s="163">
        <v>0.45082195514265222</v>
      </c>
      <c r="H208" s="163">
        <v>0.36435940913147885</v>
      </c>
      <c r="I208" s="164">
        <v>0.55780207713890639</v>
      </c>
    </row>
    <row r="209" spans="1:16" x14ac:dyDescent="0.2">
      <c r="A209" s="145" t="s">
        <v>617</v>
      </c>
      <c r="B209" s="145" t="s">
        <v>582</v>
      </c>
      <c r="C209" s="161" t="s">
        <v>783</v>
      </c>
      <c r="D209" s="162">
        <v>-0.7761868871307781</v>
      </c>
      <c r="E209" s="163">
        <v>0.11333459455818823</v>
      </c>
      <c r="F209" s="163">
        <v>7.4559720697245536E-12</v>
      </c>
      <c r="G209" s="163">
        <v>0.46015730197880761</v>
      </c>
      <c r="H209" s="163">
        <v>0.36849851004160777</v>
      </c>
      <c r="I209" s="164">
        <v>0.57461492189074814</v>
      </c>
      <c r="O209" s="160"/>
      <c r="P209" s="160"/>
    </row>
    <row r="210" spans="1:16" x14ac:dyDescent="0.2">
      <c r="A210" s="145" t="s">
        <v>617</v>
      </c>
      <c r="B210" s="145" t="s">
        <v>581</v>
      </c>
      <c r="C210" s="161" t="s">
        <v>784</v>
      </c>
      <c r="D210" s="162">
        <v>-0.49145719808720445</v>
      </c>
      <c r="E210" s="163">
        <v>0.12367387991762377</v>
      </c>
      <c r="F210" s="163">
        <v>7.0730318939875536E-5</v>
      </c>
      <c r="G210" s="163">
        <v>0.61173432629230595</v>
      </c>
      <c r="H210" s="163">
        <v>0.48005550394134067</v>
      </c>
      <c r="I210" s="164">
        <v>0.77953253924160471</v>
      </c>
    </row>
    <row r="211" spans="1:16" x14ac:dyDescent="0.2">
      <c r="A211" s="145" t="s">
        <v>617</v>
      </c>
      <c r="B211" s="145" t="s">
        <v>582</v>
      </c>
      <c r="C211" s="161" t="s">
        <v>784</v>
      </c>
      <c r="D211" s="162">
        <v>-0.44587166412122098</v>
      </c>
      <c r="E211" s="163">
        <v>0.12895311766267689</v>
      </c>
      <c r="F211" s="163">
        <v>5.4495715760949077E-4</v>
      </c>
      <c r="G211" s="163">
        <v>0.64026593588078495</v>
      </c>
      <c r="H211" s="163">
        <v>0.49727348607680683</v>
      </c>
      <c r="I211" s="164">
        <v>0.82437628413186637</v>
      </c>
      <c r="O211" s="160"/>
      <c r="P211" s="160"/>
    </row>
    <row r="212" spans="1:16" x14ac:dyDescent="0.2">
      <c r="A212" s="145" t="s">
        <v>618</v>
      </c>
      <c r="B212" s="145" t="s">
        <v>581</v>
      </c>
      <c r="C212" s="161" t="s">
        <v>718</v>
      </c>
      <c r="D212" s="162">
        <v>0.23205523988453353</v>
      </c>
      <c r="E212" s="163">
        <v>7.8379262867286942E-2</v>
      </c>
      <c r="F212" s="163">
        <v>3.0696928758954848E-3</v>
      </c>
      <c r="G212" s="163">
        <v>1.2611893948606869</v>
      </c>
      <c r="H212" s="163">
        <v>1.0815927329955242</v>
      </c>
      <c r="I212" s="164">
        <v>1.4706077816405299</v>
      </c>
    </row>
    <row r="213" spans="1:16" x14ac:dyDescent="0.2">
      <c r="A213" s="145" t="s">
        <v>618</v>
      </c>
      <c r="B213" s="145" t="s">
        <v>582</v>
      </c>
      <c r="C213" s="161" t="s">
        <v>718</v>
      </c>
      <c r="D213" s="162">
        <v>0.19430066727422129</v>
      </c>
      <c r="E213" s="163">
        <v>8.2548556454045338E-2</v>
      </c>
      <c r="F213" s="163">
        <v>1.8583893057066651E-2</v>
      </c>
      <c r="G213" s="163">
        <v>1.2144613768594157</v>
      </c>
      <c r="H213" s="163">
        <v>1.0330426426150103</v>
      </c>
      <c r="I213" s="164">
        <v>1.4277401290518972</v>
      </c>
      <c r="O213" s="160"/>
      <c r="P213" s="160"/>
    </row>
    <row r="214" spans="1:16" x14ac:dyDescent="0.2">
      <c r="A214" s="145" t="s">
        <v>619</v>
      </c>
      <c r="B214" s="145" t="s">
        <v>581</v>
      </c>
      <c r="C214" s="161" t="s">
        <v>785</v>
      </c>
      <c r="D214" s="162">
        <v>-0.83464356178312549</v>
      </c>
      <c r="E214" s="163">
        <v>0.279834036717859</v>
      </c>
      <c r="F214" s="163">
        <v>2.8577601529887653E-3</v>
      </c>
      <c r="G214" s="163">
        <v>0.43402915844426165</v>
      </c>
      <c r="H214" s="163">
        <v>0.25079781173560217</v>
      </c>
      <c r="I214" s="164">
        <v>0.7511282059288088</v>
      </c>
    </row>
    <row r="215" spans="1:16" x14ac:dyDescent="0.2">
      <c r="A215" s="145" t="s">
        <v>619</v>
      </c>
      <c r="B215" s="145" t="s">
        <v>582</v>
      </c>
      <c r="C215" s="161" t="s">
        <v>785</v>
      </c>
      <c r="D215" s="162">
        <v>-1.1298845124228754</v>
      </c>
      <c r="E215" s="163">
        <v>0.32825219945112788</v>
      </c>
      <c r="F215" s="163">
        <v>5.7716731399043441E-4</v>
      </c>
      <c r="G215" s="163">
        <v>0.32307056490465946</v>
      </c>
      <c r="H215" s="163">
        <v>0.16978081434818665</v>
      </c>
      <c r="I215" s="164">
        <v>0.6147608038548118</v>
      </c>
      <c r="O215" s="160"/>
      <c r="P215" s="160"/>
    </row>
    <row r="216" spans="1:16" x14ac:dyDescent="0.2">
      <c r="A216" s="145" t="s">
        <v>619</v>
      </c>
      <c r="B216" s="145" t="s">
        <v>581</v>
      </c>
      <c r="C216" s="161" t="s">
        <v>771</v>
      </c>
      <c r="D216" s="162">
        <v>-0.7206029141903636</v>
      </c>
      <c r="E216" s="163">
        <v>0.25481516396103659</v>
      </c>
      <c r="F216" s="163">
        <v>4.6848058124166958E-3</v>
      </c>
      <c r="G216" s="163">
        <v>0.48645887456845111</v>
      </c>
      <c r="H216" s="163">
        <v>0.29522087964018712</v>
      </c>
      <c r="I216" s="164">
        <v>0.80157689705017388</v>
      </c>
    </row>
    <row r="217" spans="1:16" x14ac:dyDescent="0.2">
      <c r="A217" s="145" t="s">
        <v>619</v>
      </c>
      <c r="B217" s="145" t="s">
        <v>582</v>
      </c>
      <c r="C217" s="161" t="s">
        <v>771</v>
      </c>
      <c r="D217" s="162">
        <v>-1.0940602560473671</v>
      </c>
      <c r="E217" s="163">
        <v>0.30155244416374333</v>
      </c>
      <c r="F217" s="163">
        <v>2.8552262258032228E-4</v>
      </c>
      <c r="G217" s="163">
        <v>0.33485413628652816</v>
      </c>
      <c r="H217" s="163">
        <v>0.18542733735270384</v>
      </c>
      <c r="I217" s="164">
        <v>0.60469666549176571</v>
      </c>
      <c r="O217" s="160"/>
      <c r="P217" s="160"/>
    </row>
    <row r="218" spans="1:16" x14ac:dyDescent="0.2">
      <c r="A218" s="145" t="s">
        <v>619</v>
      </c>
      <c r="B218" s="145" t="s">
        <v>581</v>
      </c>
      <c r="C218" s="161" t="s">
        <v>786</v>
      </c>
      <c r="D218" s="162">
        <v>-0.2716977554950652</v>
      </c>
      <c r="E218" s="163">
        <v>0.25953573359595522</v>
      </c>
      <c r="F218" s="163">
        <v>0.29516383736943241</v>
      </c>
      <c r="G218" s="163">
        <v>0.76208456215567577</v>
      </c>
      <c r="H218" s="163">
        <v>0.45823256218618946</v>
      </c>
      <c r="I218" s="164">
        <v>1.2674194891458364</v>
      </c>
    </row>
    <row r="219" spans="1:16" x14ac:dyDescent="0.2">
      <c r="A219" s="145" t="s">
        <v>619</v>
      </c>
      <c r="B219" s="145" t="s">
        <v>582</v>
      </c>
      <c r="C219" s="161" t="s">
        <v>786</v>
      </c>
      <c r="D219" s="162">
        <v>-0.466568295234284</v>
      </c>
      <c r="E219" s="163">
        <v>0.31315143143525387</v>
      </c>
      <c r="F219" s="163">
        <v>0.13624719138118696</v>
      </c>
      <c r="G219" s="163">
        <v>0.62715077595885682</v>
      </c>
      <c r="H219" s="163">
        <v>0.3394821799187886</v>
      </c>
      <c r="I219" s="164">
        <v>1.158582450130037</v>
      </c>
      <c r="O219" s="160"/>
      <c r="P219" s="160"/>
    </row>
    <row r="220" spans="1:16" x14ac:dyDescent="0.2">
      <c r="A220" s="145" t="s">
        <v>620</v>
      </c>
      <c r="B220" s="145" t="s">
        <v>581</v>
      </c>
      <c r="C220" s="161" t="s">
        <v>787</v>
      </c>
      <c r="D220" s="162">
        <v>-3.0949333584096204E-2</v>
      </c>
      <c r="E220" s="163">
        <v>9.8185730775541616E-2</v>
      </c>
      <c r="F220" s="163">
        <v>0.75260059433295867</v>
      </c>
      <c r="G220" s="163">
        <v>0.96952469417300446</v>
      </c>
      <c r="H220" s="163">
        <v>0.79980300155067052</v>
      </c>
      <c r="I220" s="164">
        <v>1.1752620717711906</v>
      </c>
    </row>
    <row r="221" spans="1:16" x14ac:dyDescent="0.2">
      <c r="A221" s="145" t="s">
        <v>620</v>
      </c>
      <c r="B221" s="145" t="s">
        <v>582</v>
      </c>
      <c r="C221" s="161" t="s">
        <v>787</v>
      </c>
      <c r="D221" s="162">
        <v>-5.3284519413689349E-2</v>
      </c>
      <c r="E221" s="163">
        <v>0.10298988537757801</v>
      </c>
      <c r="F221" s="163">
        <v>0.60489354413763408</v>
      </c>
      <c r="G221" s="163">
        <v>0.94811021833984765</v>
      </c>
      <c r="H221" s="163">
        <v>0.77480725365239467</v>
      </c>
      <c r="I221" s="164">
        <v>1.160176265623498</v>
      </c>
      <c r="O221" s="160"/>
      <c r="P221" s="160"/>
    </row>
    <row r="222" spans="1:16" x14ac:dyDescent="0.2">
      <c r="A222" s="145" t="s">
        <v>620</v>
      </c>
      <c r="B222" s="145" t="s">
        <v>581</v>
      </c>
      <c r="C222" s="161" t="s">
        <v>788</v>
      </c>
      <c r="D222" s="162">
        <v>0.14346259470394243</v>
      </c>
      <c r="E222" s="163">
        <v>7.2865529587715014E-2</v>
      </c>
      <c r="F222" s="163">
        <v>4.8968274413609118E-2</v>
      </c>
      <c r="G222" s="163">
        <v>1.1542636344266259</v>
      </c>
      <c r="H222" s="163">
        <v>1.000648991501496</v>
      </c>
      <c r="I222" s="164">
        <v>1.3314604312553007</v>
      </c>
    </row>
    <row r="223" spans="1:16" ht="15.6" customHeight="1" x14ac:dyDescent="0.2">
      <c r="A223" s="145" t="s">
        <v>620</v>
      </c>
      <c r="B223" s="145" t="s">
        <v>582</v>
      </c>
      <c r="C223" s="161" t="s">
        <v>788</v>
      </c>
      <c r="D223" s="162">
        <v>0.1303081303202564</v>
      </c>
      <c r="E223" s="163">
        <v>8.0545330789343908E-2</v>
      </c>
      <c r="F223" s="163">
        <v>0.10570063678346318</v>
      </c>
      <c r="G223" s="163">
        <v>1.1391793449472745</v>
      </c>
      <c r="H223" s="163">
        <v>0.9728184353383138</v>
      </c>
      <c r="I223" s="164">
        <v>1.3339895018572445</v>
      </c>
      <c r="O223" s="160"/>
      <c r="P223" s="160"/>
    </row>
    <row r="224" spans="1:16" ht="15.6" customHeight="1" x14ac:dyDescent="0.2">
      <c r="A224" s="145" t="s">
        <v>621</v>
      </c>
      <c r="B224" s="145" t="s">
        <v>581</v>
      </c>
      <c r="C224" s="170" t="s">
        <v>789</v>
      </c>
      <c r="D224" s="171">
        <v>-4.0406212485644764E-2</v>
      </c>
      <c r="E224" s="172">
        <v>0.16048294932582322</v>
      </c>
      <c r="F224" s="172">
        <v>0.80121200575116358</v>
      </c>
      <c r="G224" s="172">
        <v>0.9603992337445838</v>
      </c>
      <c r="H224" s="172">
        <v>0.70121059706186328</v>
      </c>
      <c r="I224" s="173">
        <v>1.3153918267093863</v>
      </c>
    </row>
    <row r="225" spans="1:16" ht="15.6" customHeight="1" x14ac:dyDescent="0.2">
      <c r="A225" s="145" t="s">
        <v>621</v>
      </c>
      <c r="B225" s="145" t="s">
        <v>582</v>
      </c>
      <c r="C225" s="170" t="s">
        <v>789</v>
      </c>
      <c r="D225" s="171">
        <v>-7.2312598130577404E-3</v>
      </c>
      <c r="E225" s="172">
        <v>0.17058139194782901</v>
      </c>
      <c r="F225" s="172">
        <v>0.96618632978834895</v>
      </c>
      <c r="G225" s="172">
        <v>0.99279482283817411</v>
      </c>
      <c r="H225" s="172">
        <v>0.71065752606042665</v>
      </c>
      <c r="I225" s="173">
        <v>1.3869431112877193</v>
      </c>
      <c r="O225" s="160"/>
      <c r="P225" s="160"/>
    </row>
    <row r="226" spans="1:16" ht="15.6" customHeight="1" x14ac:dyDescent="0.2">
      <c r="A226" s="145" t="s">
        <v>621</v>
      </c>
      <c r="B226" s="145" t="s">
        <v>581</v>
      </c>
      <c r="C226" s="170" t="s">
        <v>790</v>
      </c>
      <c r="D226" s="171">
        <v>-0.10914508967474033</v>
      </c>
      <c r="E226" s="172">
        <v>0.17480605561439472</v>
      </c>
      <c r="F226" s="172">
        <v>0.53237924091085687</v>
      </c>
      <c r="G226" s="172">
        <v>0.89660032061171657</v>
      </c>
      <c r="H226" s="172">
        <v>0.63650776409103982</v>
      </c>
      <c r="I226" s="173">
        <v>1.2629730229120224</v>
      </c>
    </row>
    <row r="227" spans="1:16" ht="15.6" customHeight="1" x14ac:dyDescent="0.2">
      <c r="A227" s="145" t="s">
        <v>621</v>
      </c>
      <c r="B227" s="145" t="s">
        <v>582</v>
      </c>
      <c r="C227" s="170" t="s">
        <v>790</v>
      </c>
      <c r="D227" s="171">
        <v>-0.10722935062475693</v>
      </c>
      <c r="E227" s="172">
        <v>0.1859037390452675</v>
      </c>
      <c r="F227" s="172">
        <v>0.56407430084380805</v>
      </c>
      <c r="G227" s="172">
        <v>0.89831961919603154</v>
      </c>
      <c r="H227" s="172">
        <v>0.62400681840281869</v>
      </c>
      <c r="I227" s="173">
        <v>1.2932200649634087</v>
      </c>
      <c r="O227" s="160"/>
      <c r="P227" s="160"/>
    </row>
    <row r="228" spans="1:16" ht="15.6" customHeight="1" x14ac:dyDescent="0.2">
      <c r="A228" s="145" t="s">
        <v>621</v>
      </c>
      <c r="B228" s="145" t="s">
        <v>581</v>
      </c>
      <c r="C228" s="170" t="s">
        <v>740</v>
      </c>
      <c r="D228" s="171">
        <v>8.5403099653229092E-2</v>
      </c>
      <c r="E228" s="172">
        <v>0.1680863013499295</v>
      </c>
      <c r="F228" s="172">
        <v>0.61138968219154433</v>
      </c>
      <c r="G228" s="172">
        <v>1.0891560166347893</v>
      </c>
      <c r="H228" s="172">
        <v>0.78345629750965051</v>
      </c>
      <c r="I228" s="173">
        <v>1.5141378432243044</v>
      </c>
    </row>
    <row r="229" spans="1:16" ht="15.6" customHeight="1" x14ac:dyDescent="0.2">
      <c r="A229" s="145" t="s">
        <v>621</v>
      </c>
      <c r="B229" s="145" t="s">
        <v>582</v>
      </c>
      <c r="C229" s="170" t="s">
        <v>740</v>
      </c>
      <c r="D229" s="171">
        <v>0.19231158803340967</v>
      </c>
      <c r="E229" s="172">
        <v>0.18072450085288561</v>
      </c>
      <c r="F229" s="172">
        <v>0.28727676737655561</v>
      </c>
      <c r="G229" s="172">
        <v>1.2120481178233216</v>
      </c>
      <c r="H229" s="172">
        <v>0.8505246158538079</v>
      </c>
      <c r="I229" s="173">
        <v>1.7272405907315509</v>
      </c>
      <c r="O229" s="160"/>
      <c r="P229" s="160"/>
    </row>
    <row r="230" spans="1:16" ht="15.6" customHeight="1" x14ac:dyDescent="0.2">
      <c r="A230" s="145" t="s">
        <v>621</v>
      </c>
      <c r="B230" s="145" t="s">
        <v>581</v>
      </c>
      <c r="C230" s="170" t="s">
        <v>741</v>
      </c>
      <c r="D230" s="171">
        <v>0.16171726811902506</v>
      </c>
      <c r="E230" s="172">
        <v>0.16313353529323768</v>
      </c>
      <c r="F230" s="172">
        <v>0.3215301522621955</v>
      </c>
      <c r="G230" s="172">
        <v>1.1755278351363345</v>
      </c>
      <c r="H230" s="172">
        <v>0.85383391269750641</v>
      </c>
      <c r="I230" s="173">
        <v>1.6184244624514936</v>
      </c>
    </row>
    <row r="231" spans="1:16" ht="15.6" customHeight="1" x14ac:dyDescent="0.2">
      <c r="A231" s="145" t="s">
        <v>621</v>
      </c>
      <c r="B231" s="145" t="s">
        <v>582</v>
      </c>
      <c r="C231" s="170" t="s">
        <v>741</v>
      </c>
      <c r="D231" s="171">
        <v>0.30430348395832907</v>
      </c>
      <c r="E231" s="172">
        <v>0.17943563182575631</v>
      </c>
      <c r="F231" s="172">
        <v>8.9906301805013106E-2</v>
      </c>
      <c r="G231" s="172">
        <v>1.3556804209255717</v>
      </c>
      <c r="H231" s="172">
        <v>0.95372120140049443</v>
      </c>
      <c r="I231" s="173">
        <v>1.9270510092279705</v>
      </c>
      <c r="O231" s="160"/>
      <c r="P231" s="160"/>
    </row>
    <row r="232" spans="1:16" x14ac:dyDescent="0.2">
      <c r="A232" s="145" t="s">
        <v>622</v>
      </c>
      <c r="B232" s="145" t="s">
        <v>581</v>
      </c>
      <c r="C232" s="161" t="s">
        <v>723</v>
      </c>
      <c r="D232" s="162">
        <v>-0.22959541785204568</v>
      </c>
      <c r="E232" s="163">
        <v>6.1400616297765373E-2</v>
      </c>
      <c r="F232" s="163">
        <v>1.8453228166862888E-4</v>
      </c>
      <c r="G232" s="163">
        <v>0.79485512165092465</v>
      </c>
      <c r="H232" s="163">
        <v>0.70473148967684984</v>
      </c>
      <c r="I232" s="164">
        <v>0.89650409222441829</v>
      </c>
    </row>
    <row r="233" spans="1:16" x14ac:dyDescent="0.2">
      <c r="A233" s="145" t="s">
        <v>622</v>
      </c>
      <c r="B233" s="145" t="s">
        <v>582</v>
      </c>
      <c r="C233" s="161" t="s">
        <v>723</v>
      </c>
      <c r="D233" s="162">
        <v>-0.2082847506929128</v>
      </c>
      <c r="E233" s="163">
        <v>6.3835247898033368E-2</v>
      </c>
      <c r="F233" s="163">
        <v>1.102984183778453E-3</v>
      </c>
      <c r="G233" s="163">
        <v>0.81197579312039558</v>
      </c>
      <c r="H233" s="163">
        <v>0.7164838747733675</v>
      </c>
      <c r="I233" s="164">
        <v>0.92019473407135843</v>
      </c>
      <c r="O233" s="160"/>
      <c r="P233" s="160"/>
    </row>
    <row r="234" spans="1:16" x14ac:dyDescent="0.2">
      <c r="A234" s="145" t="s">
        <v>622</v>
      </c>
      <c r="B234" s="145" t="s">
        <v>581</v>
      </c>
      <c r="C234" s="161" t="s">
        <v>751</v>
      </c>
      <c r="D234" s="162">
        <v>-0.3176224315763273</v>
      </c>
      <c r="E234" s="163">
        <v>0.10702730621481531</v>
      </c>
      <c r="F234" s="163">
        <v>3.0005986105168508E-3</v>
      </c>
      <c r="G234" s="163">
        <v>0.72787756012177296</v>
      </c>
      <c r="H234" s="163">
        <v>0.59014199761279329</v>
      </c>
      <c r="I234" s="164">
        <v>0.89775976743218311</v>
      </c>
    </row>
    <row r="235" spans="1:16" x14ac:dyDescent="0.2">
      <c r="A235" s="145" t="s">
        <v>622</v>
      </c>
      <c r="B235" s="145" t="s">
        <v>582</v>
      </c>
      <c r="C235" s="161" t="s">
        <v>751</v>
      </c>
      <c r="D235" s="162">
        <v>-0.32708937222871132</v>
      </c>
      <c r="E235" s="163">
        <v>0.11147695099427186</v>
      </c>
      <c r="F235" s="163">
        <v>3.3446952318934744E-3</v>
      </c>
      <c r="G235" s="163">
        <v>0.72101930104510992</v>
      </c>
      <c r="H235" s="163">
        <v>0.57950546756106946</v>
      </c>
      <c r="I235" s="164">
        <v>0.89709047037557754</v>
      </c>
      <c r="O235" s="160"/>
      <c r="P235" s="160"/>
    </row>
    <row r="236" spans="1:16" x14ac:dyDescent="0.2">
      <c r="A236" s="145" t="s">
        <v>622</v>
      </c>
      <c r="B236" s="145" t="s">
        <v>581</v>
      </c>
      <c r="C236" s="161" t="s">
        <v>752</v>
      </c>
      <c r="D236" s="162">
        <v>0.31809619125474287</v>
      </c>
      <c r="E236" s="163">
        <v>0.21928750728793453</v>
      </c>
      <c r="F236" s="163">
        <v>0.14689415546668258</v>
      </c>
      <c r="G236" s="163">
        <v>1.3745084705632065</v>
      </c>
      <c r="H236" s="163">
        <v>0.89431302498485266</v>
      </c>
      <c r="I236" s="164">
        <v>2.1125416748593193</v>
      </c>
    </row>
    <row r="237" spans="1:16" x14ac:dyDescent="0.2">
      <c r="A237" s="145" t="s">
        <v>622</v>
      </c>
      <c r="B237" s="145" t="s">
        <v>582</v>
      </c>
      <c r="C237" s="161" t="s">
        <v>752</v>
      </c>
      <c r="D237" s="162">
        <v>0.30243102104926267</v>
      </c>
      <c r="E237" s="163">
        <v>0.23284272511167289</v>
      </c>
      <c r="F237" s="163">
        <v>0.19399062423899005</v>
      </c>
      <c r="G237" s="163">
        <v>1.3531443347254977</v>
      </c>
      <c r="H237" s="163">
        <v>0.85733003094395721</v>
      </c>
      <c r="I237" s="164">
        <v>2.1356998174713424</v>
      </c>
      <c r="O237" s="160"/>
      <c r="P237" s="160"/>
    </row>
    <row r="238" spans="1:16" x14ac:dyDescent="0.2">
      <c r="A238" s="145" t="s">
        <v>623</v>
      </c>
      <c r="B238" s="145" t="s">
        <v>581</v>
      </c>
      <c r="C238" s="161" t="s">
        <v>723</v>
      </c>
      <c r="D238" s="162">
        <v>-0.26232644944761035</v>
      </c>
      <c r="E238" s="163">
        <v>7.2668676500263193E-2</v>
      </c>
      <c r="F238" s="163">
        <v>3.0631841878703584E-4</v>
      </c>
      <c r="G238" s="163">
        <v>0.76925985825759813</v>
      </c>
      <c r="H238" s="163">
        <v>0.66714061500102806</v>
      </c>
      <c r="I238" s="164">
        <v>0.88701049856721437</v>
      </c>
    </row>
    <row r="239" spans="1:16" x14ac:dyDescent="0.2">
      <c r="A239" s="145" t="s">
        <v>623</v>
      </c>
      <c r="B239" s="145" t="s">
        <v>582</v>
      </c>
      <c r="C239" s="161" t="s">
        <v>723</v>
      </c>
      <c r="D239" s="162">
        <v>-0.25356412474908074</v>
      </c>
      <c r="E239" s="163">
        <v>7.6469891521640909E-2</v>
      </c>
      <c r="F239" s="163">
        <v>9.1358719685435475E-4</v>
      </c>
      <c r="G239" s="163">
        <v>0.77602998060180628</v>
      </c>
      <c r="H239" s="163">
        <v>0.66801653147597762</v>
      </c>
      <c r="I239" s="164">
        <v>0.9015084244430801</v>
      </c>
      <c r="O239" s="160"/>
      <c r="P239" s="160"/>
    </row>
    <row r="240" spans="1:16" x14ac:dyDescent="0.2">
      <c r="A240" s="145" t="s">
        <v>623</v>
      </c>
      <c r="B240" s="145" t="s">
        <v>581</v>
      </c>
      <c r="C240" s="161" t="s">
        <v>751</v>
      </c>
      <c r="D240" s="162">
        <v>-0.25067361409792049</v>
      </c>
      <c r="E240" s="163">
        <v>8.0338160531163508E-2</v>
      </c>
      <c r="F240" s="163">
        <v>1.8070930291152422E-3</v>
      </c>
      <c r="G240" s="163">
        <v>0.77827634853753458</v>
      </c>
      <c r="H240" s="163">
        <v>0.66489009987928249</v>
      </c>
      <c r="I240" s="164">
        <v>0.91099878732273432</v>
      </c>
    </row>
    <row r="241" spans="1:16" x14ac:dyDescent="0.2">
      <c r="A241" s="145" t="s">
        <v>623</v>
      </c>
      <c r="B241" s="145" t="s">
        <v>582</v>
      </c>
      <c r="C241" s="161" t="s">
        <v>751</v>
      </c>
      <c r="D241" s="162">
        <v>-0.22688752000900578</v>
      </c>
      <c r="E241" s="163">
        <v>8.62763899511855E-2</v>
      </c>
      <c r="F241" s="163">
        <v>8.5441318848933131E-3</v>
      </c>
      <c r="G241" s="163">
        <v>0.79701042497396435</v>
      </c>
      <c r="H241" s="163">
        <v>0.67301602587405374</v>
      </c>
      <c r="I241" s="164">
        <v>0.94384917014747816</v>
      </c>
      <c r="O241" s="160"/>
      <c r="P241" s="160"/>
    </row>
    <row r="242" spans="1:16" x14ac:dyDescent="0.2">
      <c r="A242" s="145" t="s">
        <v>623</v>
      </c>
      <c r="B242" s="145" t="s">
        <v>581</v>
      </c>
      <c r="C242" s="161" t="s">
        <v>752</v>
      </c>
      <c r="D242" s="162">
        <v>0.3885077195260036</v>
      </c>
      <c r="E242" s="163">
        <v>0.11626556590999762</v>
      </c>
      <c r="F242" s="163">
        <v>8.3310673189749889E-4</v>
      </c>
      <c r="G242" s="163">
        <v>1.4747783680107411</v>
      </c>
      <c r="H242" s="163">
        <v>1.1742520570239161</v>
      </c>
      <c r="I242" s="164">
        <v>1.8522183731700521</v>
      </c>
    </row>
    <row r="243" spans="1:16" x14ac:dyDescent="0.2">
      <c r="A243" s="145" t="s">
        <v>623</v>
      </c>
      <c r="B243" s="145" t="s">
        <v>582</v>
      </c>
      <c r="C243" s="161" t="s">
        <v>752</v>
      </c>
      <c r="D243" s="162">
        <v>0.35211926411166794</v>
      </c>
      <c r="E243" s="163">
        <v>0.12662093453483003</v>
      </c>
      <c r="F243" s="163">
        <v>5.4209609646713487E-3</v>
      </c>
      <c r="G243" s="163">
        <v>1.4220781164884964</v>
      </c>
      <c r="H243" s="163">
        <v>1.1095414176803056</v>
      </c>
      <c r="I243" s="164">
        <v>1.8226504546567188</v>
      </c>
      <c r="O243" s="160"/>
      <c r="P243" s="160"/>
    </row>
    <row r="244" spans="1:16" x14ac:dyDescent="0.2">
      <c r="A244" s="145" t="s">
        <v>624</v>
      </c>
      <c r="B244" s="145" t="s">
        <v>581</v>
      </c>
      <c r="C244" s="161" t="s">
        <v>723</v>
      </c>
      <c r="D244" s="162">
        <v>-0.1323095028748757</v>
      </c>
      <c r="E244" s="163">
        <v>6.4399380596449382E-2</v>
      </c>
      <c r="F244" s="163">
        <v>3.9925858912667096E-2</v>
      </c>
      <c r="G244" s="163">
        <v>0.87606980699093606</v>
      </c>
      <c r="H244" s="163">
        <v>0.7721858887001124</v>
      </c>
      <c r="I244" s="164">
        <v>0.99392946433291163</v>
      </c>
    </row>
    <row r="245" spans="1:16" x14ac:dyDescent="0.2">
      <c r="A245" s="145" t="s">
        <v>624</v>
      </c>
      <c r="B245" s="145" t="s">
        <v>582</v>
      </c>
      <c r="C245" s="161" t="s">
        <v>723</v>
      </c>
      <c r="D245" s="162">
        <v>-0.15466903589266257</v>
      </c>
      <c r="E245" s="163">
        <v>6.7996539776472617E-2</v>
      </c>
      <c r="F245" s="163">
        <v>2.2926310186950821E-2</v>
      </c>
      <c r="G245" s="163">
        <v>0.8566986670781922</v>
      </c>
      <c r="H245" s="163">
        <v>0.74980672555053629</v>
      </c>
      <c r="I245" s="164">
        <v>0.97882905175953228</v>
      </c>
      <c r="O245" s="160"/>
      <c r="P245" s="160"/>
    </row>
    <row r="246" spans="1:16" x14ac:dyDescent="0.2">
      <c r="A246" s="145" t="s">
        <v>624</v>
      </c>
      <c r="B246" s="145" t="s">
        <v>581</v>
      </c>
      <c r="C246" s="161" t="s">
        <v>751</v>
      </c>
      <c r="D246" s="162">
        <v>-0.22957746133492415</v>
      </c>
      <c r="E246" s="163">
        <v>8.9590081949605896E-2</v>
      </c>
      <c r="F246" s="163">
        <v>1.0391197981113017E-2</v>
      </c>
      <c r="G246" s="163">
        <v>0.79486939460867168</v>
      </c>
      <c r="H246" s="163">
        <v>0.66686290406285076</v>
      </c>
      <c r="I246" s="164">
        <v>0.94744714488723214</v>
      </c>
    </row>
    <row r="247" spans="1:16" x14ac:dyDescent="0.2">
      <c r="A247" s="145" t="s">
        <v>624</v>
      </c>
      <c r="B247" s="145" t="s">
        <v>582</v>
      </c>
      <c r="C247" s="161" t="s">
        <v>751</v>
      </c>
      <c r="D247" s="162">
        <v>-0.26874376974863978</v>
      </c>
      <c r="E247" s="163">
        <v>9.6176155376208189E-2</v>
      </c>
      <c r="F247" s="163">
        <v>5.2014311860631756E-3</v>
      </c>
      <c r="G247" s="163">
        <v>0.76433907735331985</v>
      </c>
      <c r="H247" s="163">
        <v>0.63302486876730757</v>
      </c>
      <c r="I247" s="164">
        <v>0.92289300783232653</v>
      </c>
      <c r="O247" s="160"/>
      <c r="P247" s="160"/>
    </row>
    <row r="248" spans="1:16" x14ac:dyDescent="0.2">
      <c r="A248" s="145" t="s">
        <v>624</v>
      </c>
      <c r="B248" s="145" t="s">
        <v>581</v>
      </c>
      <c r="C248" s="161" t="s">
        <v>752</v>
      </c>
      <c r="D248" s="162">
        <v>0.2284320472583351</v>
      </c>
      <c r="E248" s="163">
        <v>0.1471017299110042</v>
      </c>
      <c r="F248" s="163">
        <v>0.12045064765984771</v>
      </c>
      <c r="G248" s="163">
        <v>1.2566281309037965</v>
      </c>
      <c r="H248" s="163">
        <v>0.94187562556589699</v>
      </c>
      <c r="I248" s="164">
        <v>1.6765634617946577</v>
      </c>
    </row>
    <row r="249" spans="1:16" x14ac:dyDescent="0.2">
      <c r="A249" s="145" t="s">
        <v>624</v>
      </c>
      <c r="B249" s="145" t="s">
        <v>582</v>
      </c>
      <c r="C249" s="161" t="s">
        <v>752</v>
      </c>
      <c r="D249" s="162">
        <v>9.400641507252093E-2</v>
      </c>
      <c r="E249" s="163">
        <v>0.16098601909724805</v>
      </c>
      <c r="F249" s="163">
        <v>0.55925968105422019</v>
      </c>
      <c r="G249" s="163">
        <v>1.098566793280217</v>
      </c>
      <c r="H249" s="163">
        <v>0.80129958799211887</v>
      </c>
      <c r="I249" s="164">
        <v>1.5061145885798821</v>
      </c>
      <c r="O249" s="160"/>
      <c r="P249" s="160"/>
    </row>
    <row r="250" spans="1:16" x14ac:dyDescent="0.2">
      <c r="A250" s="145" t="s">
        <v>625</v>
      </c>
      <c r="B250" s="145" t="s">
        <v>581</v>
      </c>
      <c r="C250" s="161" t="s">
        <v>723</v>
      </c>
      <c r="D250" s="162">
        <v>-0.19416421988595653</v>
      </c>
      <c r="E250" s="163">
        <v>6.5946358057182658E-2</v>
      </c>
      <c r="F250" s="163">
        <v>3.2371212170214125E-3</v>
      </c>
      <c r="G250" s="163">
        <v>0.82352265436713634</v>
      </c>
      <c r="H250" s="163">
        <v>0.72367223254035573</v>
      </c>
      <c r="I250" s="164">
        <v>0.9371501789908383</v>
      </c>
    </row>
    <row r="251" spans="1:16" x14ac:dyDescent="0.2">
      <c r="A251" s="145" t="s">
        <v>625</v>
      </c>
      <c r="B251" s="145" t="s">
        <v>582</v>
      </c>
      <c r="C251" s="161" t="s">
        <v>723</v>
      </c>
      <c r="D251" s="162">
        <v>-0.20522815311176673</v>
      </c>
      <c r="E251" s="163">
        <v>6.8780060586682679E-2</v>
      </c>
      <c r="F251" s="163">
        <v>2.8466292333921349E-3</v>
      </c>
      <c r="G251" s="163">
        <v>0.81446147329233198</v>
      </c>
      <c r="H251" s="163">
        <v>0.7117456996962479</v>
      </c>
      <c r="I251" s="164">
        <v>0.93200070159976123</v>
      </c>
      <c r="O251" s="160"/>
      <c r="P251" s="160"/>
    </row>
    <row r="252" spans="1:16" x14ac:dyDescent="0.2">
      <c r="A252" s="145" t="s">
        <v>625</v>
      </c>
      <c r="B252" s="145" t="s">
        <v>581</v>
      </c>
      <c r="C252" s="161" t="s">
        <v>751</v>
      </c>
      <c r="D252" s="162">
        <v>-1.2462900468424874E-2</v>
      </c>
      <c r="E252" s="163">
        <v>8.7763050415802096E-2</v>
      </c>
      <c r="F252" s="163">
        <v>0.88707507982154787</v>
      </c>
      <c r="G252" s="163">
        <v>0.987614439847321</v>
      </c>
      <c r="H252" s="163">
        <v>0.83154046334802145</v>
      </c>
      <c r="I252" s="164">
        <v>1.1729823439592675</v>
      </c>
    </row>
    <row r="253" spans="1:16" x14ac:dyDescent="0.2">
      <c r="A253" s="145" t="s">
        <v>625</v>
      </c>
      <c r="B253" s="145" t="s">
        <v>582</v>
      </c>
      <c r="C253" s="161" t="s">
        <v>751</v>
      </c>
      <c r="D253" s="162">
        <v>-5.5406451165206892E-2</v>
      </c>
      <c r="E253" s="163">
        <v>9.2270311165349797E-2</v>
      </c>
      <c r="F253" s="163">
        <v>0.54818656851805869</v>
      </c>
      <c r="G253" s="163">
        <v>0.94610052613253581</v>
      </c>
      <c r="H253" s="163">
        <v>0.78958093373631155</v>
      </c>
      <c r="I253" s="164">
        <v>1.1336471884048696</v>
      </c>
      <c r="O253" s="160"/>
      <c r="P253" s="160"/>
    </row>
    <row r="254" spans="1:16" x14ac:dyDescent="0.2">
      <c r="A254" s="145" t="s">
        <v>625</v>
      </c>
      <c r="B254" s="145" t="s">
        <v>581</v>
      </c>
      <c r="C254" s="161" t="s">
        <v>752</v>
      </c>
      <c r="D254" s="162">
        <v>5.6916274866242324E-2</v>
      </c>
      <c r="E254" s="163">
        <v>0.11736347943475722</v>
      </c>
      <c r="F254" s="163">
        <v>0.62770664263319953</v>
      </c>
      <c r="G254" s="163">
        <v>1.0585671780066024</v>
      </c>
      <c r="H254" s="163">
        <v>0.84104348173481958</v>
      </c>
      <c r="I254" s="164">
        <v>1.3323502228939159</v>
      </c>
    </row>
    <row r="255" spans="1:16" x14ac:dyDescent="0.2">
      <c r="A255" s="145" t="s">
        <v>625</v>
      </c>
      <c r="B255" s="145" t="s">
        <v>582</v>
      </c>
      <c r="C255" s="161" t="s">
        <v>752</v>
      </c>
      <c r="D255" s="162">
        <v>-2.8192914218774189E-2</v>
      </c>
      <c r="E255" s="163">
        <v>0.12418917899200882</v>
      </c>
      <c r="F255" s="163">
        <v>0.82041140368211818</v>
      </c>
      <c r="G255" s="163">
        <v>0.97220079735210896</v>
      </c>
      <c r="H255" s="163">
        <v>0.76215964885079268</v>
      </c>
      <c r="I255" s="164">
        <v>1.2401265165339557</v>
      </c>
      <c r="O255" s="160"/>
      <c r="P255" s="160"/>
    </row>
    <row r="256" spans="1:16" x14ac:dyDescent="0.2">
      <c r="A256" s="145" t="s">
        <v>626</v>
      </c>
      <c r="B256" s="145" t="s">
        <v>581</v>
      </c>
      <c r="C256" s="161" t="s">
        <v>791</v>
      </c>
      <c r="D256" s="162">
        <v>-0.4991829230557191</v>
      </c>
      <c r="E256" s="163">
        <v>9.9719990920462548E-2</v>
      </c>
      <c r="F256" s="163">
        <v>5.5617195129628119E-7</v>
      </c>
      <c r="G256" s="163">
        <v>0.60702644445024057</v>
      </c>
      <c r="H256" s="163">
        <v>0.49925888317822548</v>
      </c>
      <c r="I256" s="164">
        <v>0.73805618022496067</v>
      </c>
    </row>
    <row r="257" spans="1:16" x14ac:dyDescent="0.2">
      <c r="A257" s="145" t="s">
        <v>626</v>
      </c>
      <c r="B257" s="145" t="s">
        <v>582</v>
      </c>
      <c r="C257" s="161" t="s">
        <v>791</v>
      </c>
      <c r="D257" s="162">
        <v>-0.49292602291765775</v>
      </c>
      <c r="E257" s="163">
        <v>0.10301643474343629</v>
      </c>
      <c r="F257" s="163">
        <v>1.7105029223426521E-6</v>
      </c>
      <c r="G257" s="163">
        <v>0.61083645529324193</v>
      </c>
      <c r="H257" s="163">
        <v>0.49915703924721577</v>
      </c>
      <c r="I257" s="164">
        <v>0.74750258090704458</v>
      </c>
      <c r="O257" s="160"/>
      <c r="P257" s="160"/>
    </row>
    <row r="258" spans="1:16" x14ac:dyDescent="0.2">
      <c r="A258" s="145" t="s">
        <v>626</v>
      </c>
      <c r="B258" s="145" t="s">
        <v>581</v>
      </c>
      <c r="C258" s="161" t="s">
        <v>792</v>
      </c>
      <c r="D258" s="162">
        <v>0.1996125995233283</v>
      </c>
      <c r="E258" s="163">
        <v>9.0771975045453451E-2</v>
      </c>
      <c r="F258" s="163">
        <v>2.7873985157972212E-2</v>
      </c>
      <c r="G258" s="163">
        <v>1.2209296777911474</v>
      </c>
      <c r="H258" s="163">
        <v>1.0219400163361583</v>
      </c>
      <c r="I258" s="164">
        <v>1.4586661196177801</v>
      </c>
    </row>
    <row r="259" spans="1:16" x14ac:dyDescent="0.2">
      <c r="A259" s="145" t="s">
        <v>626</v>
      </c>
      <c r="B259" s="145" t="s">
        <v>582</v>
      </c>
      <c r="C259" s="161" t="s">
        <v>792</v>
      </c>
      <c r="D259" s="162">
        <v>0.19798474080884496</v>
      </c>
      <c r="E259" s="163">
        <v>9.5336686847257393E-2</v>
      </c>
      <c r="F259" s="163">
        <v>3.7830183447562088E-2</v>
      </c>
      <c r="G259" s="163">
        <v>1.2189437935833773</v>
      </c>
      <c r="H259" s="163">
        <v>1.0111904176840441</v>
      </c>
      <c r="I259" s="164">
        <v>1.4693809849567767</v>
      </c>
      <c r="O259" s="160"/>
      <c r="P259" s="160"/>
    </row>
    <row r="260" spans="1:16" x14ac:dyDescent="0.2">
      <c r="A260" s="145" t="s">
        <v>626</v>
      </c>
      <c r="B260" s="145" t="s">
        <v>581</v>
      </c>
      <c r="C260" s="161" t="s">
        <v>793</v>
      </c>
      <c r="D260" s="162">
        <v>0.51906871113728015</v>
      </c>
      <c r="E260" s="163">
        <v>0.20787990638271436</v>
      </c>
      <c r="F260" s="163">
        <v>1.2526155607714697E-2</v>
      </c>
      <c r="G260" s="163">
        <v>1.6804619252659607</v>
      </c>
      <c r="H260" s="163">
        <v>1.1181008557341559</v>
      </c>
      <c r="I260" s="164">
        <v>2.52566865304324</v>
      </c>
    </row>
    <row r="261" spans="1:16" x14ac:dyDescent="0.2">
      <c r="A261" s="145" t="s">
        <v>626</v>
      </c>
      <c r="B261" s="145" t="s">
        <v>582</v>
      </c>
      <c r="C261" s="161" t="s">
        <v>793</v>
      </c>
      <c r="D261" s="162">
        <v>0.51920190391391208</v>
      </c>
      <c r="E261" s="163">
        <v>0.21668595101008872</v>
      </c>
      <c r="F261" s="163">
        <v>1.6570423425623954E-2</v>
      </c>
      <c r="G261" s="163">
        <v>1.6806857655624357</v>
      </c>
      <c r="H261" s="163">
        <v>1.0991149268527338</v>
      </c>
      <c r="I261" s="164">
        <v>2.5699811489710225</v>
      </c>
      <c r="O261" s="160"/>
      <c r="P261" s="160"/>
    </row>
    <row r="262" spans="1:16" x14ac:dyDescent="0.2">
      <c r="A262" s="145" t="s">
        <v>627</v>
      </c>
      <c r="B262" s="145" t="s">
        <v>581</v>
      </c>
      <c r="C262" s="161" t="s">
        <v>755</v>
      </c>
      <c r="D262" s="162">
        <v>-0.31025244479377051</v>
      </c>
      <c r="E262" s="163">
        <v>6.5519332264323715E-2</v>
      </c>
      <c r="F262" s="163">
        <v>2.1875187508276874E-6</v>
      </c>
      <c r="G262" s="163">
        <v>0.73326182472740808</v>
      </c>
      <c r="H262" s="163">
        <v>0.6448948644514203</v>
      </c>
      <c r="I262" s="164">
        <v>0.83373730082335118</v>
      </c>
    </row>
    <row r="263" spans="1:16" x14ac:dyDescent="0.2">
      <c r="A263" s="145" t="s">
        <v>627</v>
      </c>
      <c r="B263" s="145" t="s">
        <v>582</v>
      </c>
      <c r="C263" s="161" t="s">
        <v>755</v>
      </c>
      <c r="D263" s="162">
        <v>-0.38113244851446726</v>
      </c>
      <c r="E263" s="163">
        <v>6.9540584290657931E-2</v>
      </c>
      <c r="F263" s="163">
        <v>4.2359919647074707E-8</v>
      </c>
      <c r="G263" s="163">
        <v>0.68308740971539939</v>
      </c>
      <c r="H263" s="163">
        <v>0.59605073530567332</v>
      </c>
      <c r="I263" s="164">
        <v>0.78283337587429136</v>
      </c>
      <c r="O263" s="160"/>
      <c r="P263" s="160"/>
    </row>
    <row r="264" spans="1:16" x14ac:dyDescent="0.2">
      <c r="A264" s="145" t="s">
        <v>627</v>
      </c>
      <c r="B264" s="145" t="s">
        <v>581</v>
      </c>
      <c r="C264" s="161" t="s">
        <v>756</v>
      </c>
      <c r="D264" s="162">
        <v>-0.45945521876162015</v>
      </c>
      <c r="E264" s="163">
        <v>9.3541788905050341E-2</v>
      </c>
      <c r="F264" s="163">
        <v>9.0260517773825505E-7</v>
      </c>
      <c r="G264" s="163">
        <v>0.63162765068837057</v>
      </c>
      <c r="H264" s="163">
        <v>0.52582135349831283</v>
      </c>
      <c r="I264" s="164">
        <v>0.75872439652717594</v>
      </c>
    </row>
    <row r="265" spans="1:16" x14ac:dyDescent="0.2">
      <c r="A265" s="145" t="s">
        <v>627</v>
      </c>
      <c r="B265" s="145" t="s">
        <v>582</v>
      </c>
      <c r="C265" s="161" t="s">
        <v>756</v>
      </c>
      <c r="D265" s="162">
        <v>-0.57890517263762487</v>
      </c>
      <c r="E265" s="163">
        <v>0.10474319192713574</v>
      </c>
      <c r="F265" s="163">
        <v>3.259381692973221E-8</v>
      </c>
      <c r="G265" s="163">
        <v>0.56051169429999637</v>
      </c>
      <c r="H265" s="163">
        <v>0.45648563075038906</v>
      </c>
      <c r="I265" s="164">
        <v>0.68824369987419309</v>
      </c>
      <c r="O265" s="160"/>
      <c r="P265" s="160"/>
    </row>
    <row r="266" spans="1:16" x14ac:dyDescent="0.2">
      <c r="A266" s="145" t="s">
        <v>627</v>
      </c>
      <c r="B266" s="145" t="s">
        <v>581</v>
      </c>
      <c r="C266" s="161" t="s">
        <v>757</v>
      </c>
      <c r="D266" s="162">
        <v>-0.37975596133231959</v>
      </c>
      <c r="E266" s="163">
        <v>0.1905522714646796</v>
      </c>
      <c r="F266" s="163">
        <v>4.6269904167827829E-2</v>
      </c>
      <c r="G266" s="163">
        <v>0.68402831820483379</v>
      </c>
      <c r="H266" s="163">
        <v>0.47084254012389537</v>
      </c>
      <c r="I266" s="164">
        <v>0.99373930822608691</v>
      </c>
    </row>
    <row r="267" spans="1:16" x14ac:dyDescent="0.2">
      <c r="A267" s="145" t="s">
        <v>627</v>
      </c>
      <c r="B267" s="145" t="s">
        <v>582</v>
      </c>
      <c r="C267" s="161" t="s">
        <v>757</v>
      </c>
      <c r="D267" s="162">
        <v>-0.41142279866315457</v>
      </c>
      <c r="E267" s="163">
        <v>0.21057160347811779</v>
      </c>
      <c r="F267" s="163">
        <v>5.0720379816864163E-2</v>
      </c>
      <c r="G267" s="163">
        <v>0.66270668086135143</v>
      </c>
      <c r="H267" s="163">
        <v>0.43861398513801086</v>
      </c>
      <c r="I267" s="164">
        <v>1.0012907926774839</v>
      </c>
      <c r="O267" s="160"/>
      <c r="P267" s="160"/>
    </row>
    <row r="268" spans="1:16" x14ac:dyDescent="0.2">
      <c r="A268" s="169" t="s">
        <v>628</v>
      </c>
      <c r="B268" s="145" t="s">
        <v>581</v>
      </c>
      <c r="C268" s="161">
        <v>1</v>
      </c>
      <c r="D268" s="162">
        <v>7.4600335854078714E-2</v>
      </c>
      <c r="E268" s="163">
        <v>6.889625268986882E-2</v>
      </c>
      <c r="F268" s="163">
        <v>0.27890059866822092</v>
      </c>
      <c r="G268" s="163">
        <v>1.0774534453105868</v>
      </c>
      <c r="H268" s="163">
        <v>0.94135604887432744</v>
      </c>
      <c r="I268" s="164">
        <v>1.2332272451001554</v>
      </c>
    </row>
    <row r="269" spans="1:16" x14ac:dyDescent="0.2">
      <c r="A269" s="169" t="s">
        <v>628</v>
      </c>
      <c r="B269" s="145" t="s">
        <v>582</v>
      </c>
      <c r="C269" s="161">
        <v>1</v>
      </c>
      <c r="D269" s="162">
        <v>9.2355982433962897E-2</v>
      </c>
      <c r="E269" s="163">
        <v>7.3046116217709942E-2</v>
      </c>
      <c r="F269" s="163">
        <v>0.20610381480299345</v>
      </c>
      <c r="G269" s="163">
        <v>1.0967551781745266</v>
      </c>
      <c r="H269" s="163">
        <v>0.95045755398487752</v>
      </c>
      <c r="I269" s="164">
        <v>1.2655714248463703</v>
      </c>
      <c r="O269" s="160"/>
      <c r="P269" s="160"/>
    </row>
    <row r="270" spans="1:16" x14ac:dyDescent="0.2">
      <c r="A270" s="145" t="s">
        <v>629</v>
      </c>
      <c r="B270" s="145" t="s">
        <v>581</v>
      </c>
      <c r="C270" s="161" t="s">
        <v>722</v>
      </c>
      <c r="D270" s="162">
        <v>-0.22788984402034931</v>
      </c>
      <c r="E270" s="163">
        <v>0.12929104767127667</v>
      </c>
      <c r="F270" s="163">
        <v>7.7966092883447385E-2</v>
      </c>
      <c r="G270" s="163">
        <v>0.79621196251361814</v>
      </c>
      <c r="H270" s="163">
        <v>0.61798218983341602</v>
      </c>
      <c r="I270" s="164">
        <v>1.0258442713707923</v>
      </c>
    </row>
    <row r="271" spans="1:16" x14ac:dyDescent="0.2">
      <c r="A271" s="145" t="s">
        <v>629</v>
      </c>
      <c r="B271" s="145" t="s">
        <v>582</v>
      </c>
      <c r="C271" s="161" t="s">
        <v>722</v>
      </c>
      <c r="D271" s="162">
        <v>-0.18592970278449183</v>
      </c>
      <c r="E271" s="163">
        <v>0.14771972801086111</v>
      </c>
      <c r="F271" s="163">
        <v>0.20815123281763936</v>
      </c>
      <c r="G271" s="163">
        <v>0.83033196295529887</v>
      </c>
      <c r="H271" s="163">
        <v>0.62160213236321415</v>
      </c>
      <c r="I271" s="164">
        <v>1.1091518719281679</v>
      </c>
      <c r="O271" s="160"/>
      <c r="P271" s="160"/>
    </row>
    <row r="272" spans="1:16" x14ac:dyDescent="0.2">
      <c r="A272" s="145" t="s">
        <v>630</v>
      </c>
      <c r="B272" s="145" t="s">
        <v>581</v>
      </c>
      <c r="C272" s="161" t="s">
        <v>718</v>
      </c>
      <c r="D272" s="162">
        <v>-0.3071265460852281</v>
      </c>
      <c r="E272" s="163">
        <v>0.24905634580631125</v>
      </c>
      <c r="F272" s="163">
        <v>0.21751574214711</v>
      </c>
      <c r="G272" s="163">
        <v>0.73555751309368622</v>
      </c>
      <c r="H272" s="163">
        <v>0.45146022105290773</v>
      </c>
      <c r="I272" s="164">
        <v>1.198433061957771</v>
      </c>
    </row>
    <row r="273" spans="1:16" x14ac:dyDescent="0.2">
      <c r="A273" s="145" t="s">
        <v>630</v>
      </c>
      <c r="B273" s="145" t="s">
        <v>582</v>
      </c>
      <c r="C273" s="161" t="s">
        <v>718</v>
      </c>
      <c r="D273" s="162">
        <v>-0.14202060260412092</v>
      </c>
      <c r="E273" s="163">
        <v>0.30755379729675408</v>
      </c>
      <c r="F273" s="163">
        <v>0.64424280222262698</v>
      </c>
      <c r="G273" s="163">
        <v>0.86760338141277693</v>
      </c>
      <c r="H273" s="163">
        <v>0.47482214881242252</v>
      </c>
      <c r="I273" s="164">
        <v>1.5853001577991912</v>
      </c>
      <c r="O273" s="160"/>
      <c r="P273" s="160"/>
    </row>
    <row r="274" spans="1:16" x14ac:dyDescent="0.2">
      <c r="A274" s="145" t="s">
        <v>631</v>
      </c>
      <c r="B274" s="145" t="s">
        <v>581</v>
      </c>
      <c r="C274" s="161" t="s">
        <v>794</v>
      </c>
      <c r="D274" s="162">
        <v>-0.37818291086247419</v>
      </c>
      <c r="E274" s="163">
        <v>9.1444723808139658E-2</v>
      </c>
      <c r="F274" s="163">
        <v>3.5395909377362328E-5</v>
      </c>
      <c r="G274" s="163">
        <v>0.68510517602596832</v>
      </c>
      <c r="H274" s="163">
        <v>0.57268968203176285</v>
      </c>
      <c r="I274" s="164">
        <v>0.81958714630996354</v>
      </c>
    </row>
    <row r="275" spans="1:16" x14ac:dyDescent="0.2">
      <c r="A275" s="145" t="s">
        <v>631</v>
      </c>
      <c r="B275" s="145" t="s">
        <v>582</v>
      </c>
      <c r="C275" s="161" t="s">
        <v>794</v>
      </c>
      <c r="D275" s="162">
        <v>-0.39550644216224029</v>
      </c>
      <c r="E275" s="163">
        <v>9.4201714754309218E-2</v>
      </c>
      <c r="F275" s="163">
        <v>2.6868201838528636E-5</v>
      </c>
      <c r="G275" s="163">
        <v>0.67333894565251196</v>
      </c>
      <c r="H275" s="163">
        <v>0.55982087619232468</v>
      </c>
      <c r="I275" s="164">
        <v>0.80987572099165051</v>
      </c>
      <c r="O275" s="160"/>
      <c r="P275" s="160"/>
    </row>
    <row r="276" spans="1:16" x14ac:dyDescent="0.2">
      <c r="A276" s="145" t="s">
        <v>631</v>
      </c>
      <c r="B276" s="145" t="s">
        <v>581</v>
      </c>
      <c r="C276" s="161" t="s">
        <v>795</v>
      </c>
      <c r="D276" s="162">
        <v>-0.16683477866945826</v>
      </c>
      <c r="E276" s="163">
        <v>8.205297912806063E-2</v>
      </c>
      <c r="F276" s="163">
        <v>4.2026584116015037E-2</v>
      </c>
      <c r="G276" s="163">
        <v>0.84633943311332915</v>
      </c>
      <c r="H276" s="163">
        <v>0.72061111035659875</v>
      </c>
      <c r="I276" s="164">
        <v>0.99400415251456609</v>
      </c>
    </row>
    <row r="277" spans="1:16" x14ac:dyDescent="0.2">
      <c r="A277" s="145" t="s">
        <v>631</v>
      </c>
      <c r="B277" s="145" t="s">
        <v>582</v>
      </c>
      <c r="C277" s="161" t="s">
        <v>795</v>
      </c>
      <c r="D277" s="162">
        <v>-0.17267733691514753</v>
      </c>
      <c r="E277" s="163">
        <v>8.5334701741558106E-2</v>
      </c>
      <c r="F277" s="163">
        <v>4.3018524267456761E-2</v>
      </c>
      <c r="G277" s="163">
        <v>0.84140906269295945</v>
      </c>
      <c r="H277" s="163">
        <v>0.7118199498597112</v>
      </c>
      <c r="I277" s="164">
        <v>0.99459029059437631</v>
      </c>
      <c r="O277" s="160"/>
      <c r="P277" s="160"/>
    </row>
    <row r="278" spans="1:16" x14ac:dyDescent="0.2">
      <c r="A278" s="145" t="s">
        <v>631</v>
      </c>
      <c r="B278" s="145" t="s">
        <v>581</v>
      </c>
      <c r="C278" s="161" t="s">
        <v>796</v>
      </c>
      <c r="D278" s="162">
        <v>-4.6226216459349302E-2</v>
      </c>
      <c r="E278" s="163">
        <v>8.1770510357960097E-2</v>
      </c>
      <c r="F278" s="163">
        <v>0.57185852655210834</v>
      </c>
      <c r="G278" s="163">
        <v>0.95482594041425972</v>
      </c>
      <c r="H278" s="163">
        <v>0.8134315717174444</v>
      </c>
      <c r="I278" s="164">
        <v>1.1207981201947534</v>
      </c>
    </row>
    <row r="279" spans="1:16" x14ac:dyDescent="0.2">
      <c r="A279" s="145" t="s">
        <v>631</v>
      </c>
      <c r="B279" s="145" t="s">
        <v>582</v>
      </c>
      <c r="C279" s="161" t="s">
        <v>796</v>
      </c>
      <c r="D279" s="162">
        <v>-5.445292627835157E-2</v>
      </c>
      <c r="E279" s="163">
        <v>8.7397645249682965E-2</v>
      </c>
      <c r="F279" s="163">
        <v>0.53325299304539919</v>
      </c>
      <c r="G279" s="163">
        <v>0.94700308676829947</v>
      </c>
      <c r="H279" s="163">
        <v>0.79791822373868959</v>
      </c>
      <c r="I279" s="164">
        <v>1.1239433060528585</v>
      </c>
      <c r="O279" s="160"/>
      <c r="P279" s="160"/>
    </row>
    <row r="280" spans="1:16" x14ac:dyDescent="0.2">
      <c r="A280" s="145" t="s">
        <v>632</v>
      </c>
      <c r="B280" s="145" t="s">
        <v>581</v>
      </c>
      <c r="C280" s="161" t="s">
        <v>798</v>
      </c>
      <c r="D280" s="162">
        <v>-0.57861754899809137</v>
      </c>
      <c r="E280" s="163">
        <v>0.11991254709387078</v>
      </c>
      <c r="F280" s="163">
        <v>1.3977200473187378E-6</v>
      </c>
      <c r="G280" s="163">
        <v>0.56067293390056083</v>
      </c>
      <c r="H280" s="163">
        <v>0.44324091853494768</v>
      </c>
      <c r="I280" s="164">
        <v>0.70921732552965344</v>
      </c>
    </row>
    <row r="281" spans="1:16" x14ac:dyDescent="0.2">
      <c r="A281" s="145" t="s">
        <v>632</v>
      </c>
      <c r="B281" s="145" t="s">
        <v>582</v>
      </c>
      <c r="C281" s="161" t="s">
        <v>798</v>
      </c>
      <c r="D281" s="162">
        <v>-0.58488573945824562</v>
      </c>
      <c r="E281" s="163">
        <v>0.12513020777500561</v>
      </c>
      <c r="F281" s="163">
        <v>2.9507726718611732E-6</v>
      </c>
      <c r="G281" s="163">
        <v>0.55716952066653747</v>
      </c>
      <c r="H281" s="163">
        <v>0.43598979578262737</v>
      </c>
      <c r="I281" s="164">
        <v>0.71203013869286735</v>
      </c>
      <c r="O281" s="160"/>
      <c r="P281" s="160"/>
    </row>
    <row r="282" spans="1:16" x14ac:dyDescent="0.2">
      <c r="A282" s="145" t="s">
        <v>632</v>
      </c>
      <c r="B282" s="145" t="s">
        <v>581</v>
      </c>
      <c r="C282" s="161" t="s">
        <v>799</v>
      </c>
      <c r="D282" s="162">
        <v>-0.45601701980353215</v>
      </c>
      <c r="E282" s="163">
        <v>0.11470459983300206</v>
      </c>
      <c r="F282" s="163">
        <v>7.020869135411739E-5</v>
      </c>
      <c r="G282" s="163">
        <v>0.63380304980336477</v>
      </c>
      <c r="H282" s="163">
        <v>0.50619469835918207</v>
      </c>
      <c r="I282" s="164">
        <v>0.79358062666829143</v>
      </c>
    </row>
    <row r="283" spans="1:16" x14ac:dyDescent="0.2">
      <c r="A283" s="145" t="s">
        <v>632</v>
      </c>
      <c r="B283" s="145" t="s">
        <v>582</v>
      </c>
      <c r="C283" s="161" t="s">
        <v>799</v>
      </c>
      <c r="D283" s="162">
        <v>-0.44860224661188985</v>
      </c>
      <c r="E283" s="163">
        <v>0.11936292351514363</v>
      </c>
      <c r="F283" s="163">
        <v>1.7106842781121784E-4</v>
      </c>
      <c r="G283" s="163">
        <v>0.63852002169305899</v>
      </c>
      <c r="H283" s="163">
        <v>0.50532712972605731</v>
      </c>
      <c r="I283" s="164">
        <v>0.80681957116358849</v>
      </c>
      <c r="O283" s="160"/>
      <c r="P283" s="160"/>
    </row>
    <row r="284" spans="1:16" x14ac:dyDescent="0.2">
      <c r="A284" s="145" t="s">
        <v>632</v>
      </c>
      <c r="B284" s="145" t="s">
        <v>581</v>
      </c>
      <c r="C284" s="161" t="s">
        <v>800</v>
      </c>
      <c r="D284" s="162">
        <v>-0.25509384569241261</v>
      </c>
      <c r="E284" s="163">
        <v>0.11654359617724526</v>
      </c>
      <c r="F284" s="163">
        <v>2.8609369277257428E-2</v>
      </c>
      <c r="G284" s="163">
        <v>0.77484377879801125</v>
      </c>
      <c r="H284" s="163">
        <v>0.61661212660738596</v>
      </c>
      <c r="I284" s="164">
        <v>0.97367997746865909</v>
      </c>
    </row>
    <row r="285" spans="1:16" x14ac:dyDescent="0.2">
      <c r="A285" s="145" t="s">
        <v>632</v>
      </c>
      <c r="B285" s="145" t="s">
        <v>582</v>
      </c>
      <c r="C285" s="161" t="s">
        <v>800</v>
      </c>
      <c r="D285" s="162">
        <v>-0.23161768808469066</v>
      </c>
      <c r="E285" s="163">
        <v>0.12165322637495365</v>
      </c>
      <c r="F285" s="163">
        <v>5.6920949433239575E-2</v>
      </c>
      <c r="G285" s="163">
        <v>0.79324933401466224</v>
      </c>
      <c r="H285" s="163">
        <v>0.62496875007067099</v>
      </c>
      <c r="I285" s="164">
        <v>1.0068415514272526</v>
      </c>
      <c r="O285" s="160"/>
      <c r="P285" s="160"/>
    </row>
    <row r="286" spans="1:16" x14ac:dyDescent="0.2">
      <c r="A286" s="145" t="s">
        <v>633</v>
      </c>
      <c r="B286" s="145" t="s">
        <v>581</v>
      </c>
      <c r="C286" s="161" t="s">
        <v>801</v>
      </c>
      <c r="D286" s="162">
        <v>-1.0487350510319005</v>
      </c>
      <c r="E286" s="163">
        <v>0.17445378527996094</v>
      </c>
      <c r="F286" s="163">
        <v>1.8377472636810838E-9</v>
      </c>
      <c r="G286" s="163">
        <v>0.35038068259085531</v>
      </c>
      <c r="H286" s="163">
        <v>0.24891142040660955</v>
      </c>
      <c r="I286" s="164">
        <v>0.49321410215846312</v>
      </c>
    </row>
    <row r="287" spans="1:16" x14ac:dyDescent="0.2">
      <c r="A287" s="145" t="s">
        <v>633</v>
      </c>
      <c r="B287" s="145" t="s">
        <v>582</v>
      </c>
      <c r="C287" s="161" t="s">
        <v>801</v>
      </c>
      <c r="D287" s="162">
        <v>-1.0837384460692077</v>
      </c>
      <c r="E287" s="163">
        <v>0.1778069979426006</v>
      </c>
      <c r="F287" s="163">
        <v>1.0941900937112357E-9</v>
      </c>
      <c r="G287" s="163">
        <v>0.33832833622247971</v>
      </c>
      <c r="H287" s="163">
        <v>0.2387749605604485</v>
      </c>
      <c r="I287" s="164">
        <v>0.47938888911298938</v>
      </c>
      <c r="O287" s="160"/>
      <c r="P287" s="160"/>
    </row>
    <row r="288" spans="1:16" x14ac:dyDescent="0.2">
      <c r="A288" s="145" t="s">
        <v>633</v>
      </c>
      <c r="B288" s="145" t="s">
        <v>581</v>
      </c>
      <c r="C288" s="161" t="s">
        <v>743</v>
      </c>
      <c r="D288" s="162">
        <v>-1.3279639133291654</v>
      </c>
      <c r="E288" s="163">
        <v>0.16549455281577419</v>
      </c>
      <c r="F288" s="163">
        <v>1.0217701014079386E-15</v>
      </c>
      <c r="G288" s="163">
        <v>0.26501630851349367</v>
      </c>
      <c r="H288" s="163">
        <v>0.19160347507299827</v>
      </c>
      <c r="I288" s="164">
        <v>0.36655725451410121</v>
      </c>
    </row>
    <row r="289" spans="1:16" x14ac:dyDescent="0.2">
      <c r="A289" s="145" t="s">
        <v>633</v>
      </c>
      <c r="B289" s="145" t="s">
        <v>582</v>
      </c>
      <c r="C289" s="161" t="s">
        <v>743</v>
      </c>
      <c r="D289" s="162">
        <v>-1.3398926233576416</v>
      </c>
      <c r="E289" s="163">
        <v>0.16884744366210325</v>
      </c>
      <c r="F289" s="163">
        <v>2.0961163499177274E-15</v>
      </c>
      <c r="G289" s="163">
        <v>0.26187378619859497</v>
      </c>
      <c r="H289" s="163">
        <v>0.18809134964132754</v>
      </c>
      <c r="I289" s="164">
        <v>0.36459879749259583</v>
      </c>
      <c r="O289" s="160"/>
      <c r="P289" s="160"/>
    </row>
    <row r="290" spans="1:16" x14ac:dyDescent="0.2">
      <c r="A290" s="145" t="s">
        <v>633</v>
      </c>
      <c r="B290" s="145" t="s">
        <v>581</v>
      </c>
      <c r="C290" s="161" t="s">
        <v>802</v>
      </c>
      <c r="D290" s="162">
        <v>-1.16385703513023</v>
      </c>
      <c r="E290" s="163">
        <v>0.16523798876211243</v>
      </c>
      <c r="F290" s="163">
        <v>1.8744343546199497E-12</v>
      </c>
      <c r="G290" s="163">
        <v>0.31227938249808135</v>
      </c>
      <c r="H290" s="163">
        <v>0.22588764666339139</v>
      </c>
      <c r="I290" s="164">
        <v>0.43171202221032023</v>
      </c>
    </row>
    <row r="291" spans="1:16" x14ac:dyDescent="0.2">
      <c r="A291" s="145" t="s">
        <v>633</v>
      </c>
      <c r="B291" s="145" t="s">
        <v>582</v>
      </c>
      <c r="C291" s="161" t="s">
        <v>802</v>
      </c>
      <c r="D291" s="162">
        <v>-1.1942938036781532</v>
      </c>
      <c r="E291" s="163">
        <v>0.1694906331452129</v>
      </c>
      <c r="F291" s="163">
        <v>1.8364482697028054E-12</v>
      </c>
      <c r="G291" s="163">
        <v>0.30291779810020175</v>
      </c>
      <c r="H291" s="163">
        <v>0.21729718627876496</v>
      </c>
      <c r="I291" s="164">
        <v>0.42227510616800662</v>
      </c>
      <c r="O291" s="160"/>
      <c r="P291" s="160"/>
    </row>
    <row r="292" spans="1:16" x14ac:dyDescent="0.2">
      <c r="A292" s="145" t="s">
        <v>633</v>
      </c>
      <c r="B292" s="145" t="s">
        <v>581</v>
      </c>
      <c r="C292" s="161" t="s">
        <v>803</v>
      </c>
      <c r="D292" s="162">
        <v>-0.84534083833254936</v>
      </c>
      <c r="E292" s="163">
        <v>0.17427219821751658</v>
      </c>
      <c r="F292" s="163">
        <v>1.230311843612228E-6</v>
      </c>
      <c r="G292" s="163">
        <v>0.42941097354520208</v>
      </c>
      <c r="H292" s="163">
        <v>0.30516335049655297</v>
      </c>
      <c r="I292" s="164">
        <v>0.60424616488512806</v>
      </c>
    </row>
    <row r="293" spans="1:16" x14ac:dyDescent="0.2">
      <c r="A293" s="145" t="s">
        <v>633</v>
      </c>
      <c r="B293" s="145" t="s">
        <v>582</v>
      </c>
      <c r="C293" s="161" t="s">
        <v>803</v>
      </c>
      <c r="D293" s="162">
        <v>-0.85158179050512728</v>
      </c>
      <c r="E293" s="163">
        <v>0.18116279442136157</v>
      </c>
      <c r="F293" s="163">
        <v>2.5934238268548933E-6</v>
      </c>
      <c r="G293" s="163">
        <v>0.4267393854949586</v>
      </c>
      <c r="H293" s="163">
        <v>0.29919661605881409</v>
      </c>
      <c r="I293" s="164">
        <v>0.60865161354905695</v>
      </c>
      <c r="O293" s="160"/>
      <c r="P293" s="160"/>
    </row>
    <row r="294" spans="1:16" x14ac:dyDescent="0.2">
      <c r="A294" s="145" t="s">
        <v>634</v>
      </c>
      <c r="B294" s="145" t="s">
        <v>581</v>
      </c>
      <c r="C294" s="161" t="s">
        <v>804</v>
      </c>
      <c r="D294" s="162">
        <v>-4.5418854611568353E-2</v>
      </c>
      <c r="E294" s="163">
        <v>0.2025238743989978</v>
      </c>
      <c r="F294" s="163">
        <v>0.82255173124377423</v>
      </c>
      <c r="G294" s="163">
        <v>0.95559714172718913</v>
      </c>
      <c r="H294" s="163">
        <v>0.64251934453320569</v>
      </c>
      <c r="I294" s="164">
        <v>1.4212270884086677</v>
      </c>
    </row>
    <row r="295" spans="1:16" x14ac:dyDescent="0.2">
      <c r="A295" s="145" t="s">
        <v>634</v>
      </c>
      <c r="B295" s="145" t="s">
        <v>582</v>
      </c>
      <c r="C295" s="161" t="s">
        <v>804</v>
      </c>
      <c r="D295" s="162">
        <v>-4.2563833351845895E-2</v>
      </c>
      <c r="E295" s="163">
        <v>0.21199205040517713</v>
      </c>
      <c r="F295" s="163">
        <v>0.84087034590505638</v>
      </c>
      <c r="G295" s="163">
        <v>0.95832929019768931</v>
      </c>
      <c r="H295" s="163">
        <v>0.63250913414118959</v>
      </c>
      <c r="I295" s="164">
        <v>1.4519869814967787</v>
      </c>
      <c r="O295" s="160"/>
      <c r="P295" s="160"/>
    </row>
    <row r="296" spans="1:16" ht="25.5" x14ac:dyDescent="0.2">
      <c r="A296" s="145" t="s">
        <v>634</v>
      </c>
      <c r="B296" s="145" t="s">
        <v>581</v>
      </c>
      <c r="C296" s="161" t="s">
        <v>805</v>
      </c>
      <c r="D296" s="162">
        <v>-0.4102385648054731</v>
      </c>
      <c r="E296" s="163">
        <v>0.11237860073131982</v>
      </c>
      <c r="F296" s="163">
        <v>2.617259310009438E-4</v>
      </c>
      <c r="G296" s="163">
        <v>0.66349194542721024</v>
      </c>
      <c r="H296" s="163">
        <v>0.53232739495568882</v>
      </c>
      <c r="I296" s="164">
        <v>0.82697521453583744</v>
      </c>
    </row>
    <row r="297" spans="1:16" ht="25.5" x14ac:dyDescent="0.2">
      <c r="A297" s="145" t="s">
        <v>634</v>
      </c>
      <c r="B297" s="145" t="s">
        <v>582</v>
      </c>
      <c r="C297" s="161" t="s">
        <v>805</v>
      </c>
      <c r="D297" s="162">
        <v>-0.40448943032357282</v>
      </c>
      <c r="E297" s="163">
        <v>0.11834501004346935</v>
      </c>
      <c r="F297" s="163">
        <v>6.3110166757479017E-4</v>
      </c>
      <c r="G297" s="163">
        <v>0.66731743594199866</v>
      </c>
      <c r="H297" s="163">
        <v>0.52917219602398735</v>
      </c>
      <c r="I297" s="164">
        <v>0.84152675378284136</v>
      </c>
      <c r="O297" s="160"/>
      <c r="P297" s="160"/>
    </row>
    <row r="298" spans="1:16" ht="25.5" x14ac:dyDescent="0.2">
      <c r="A298" s="145" t="s">
        <v>634</v>
      </c>
      <c r="B298" s="145" t="s">
        <v>581</v>
      </c>
      <c r="C298" s="161" t="s">
        <v>806</v>
      </c>
      <c r="D298" s="162">
        <v>-0.26638442981657534</v>
      </c>
      <c r="E298" s="163">
        <v>0.10792589829827857</v>
      </c>
      <c r="F298" s="163">
        <v>1.3578835163919233E-2</v>
      </c>
      <c r="G298" s="163">
        <v>0.76614454207515637</v>
      </c>
      <c r="H298" s="163">
        <v>0.62007471292812155</v>
      </c>
      <c r="I298" s="164">
        <v>0.94662376502941326</v>
      </c>
    </row>
    <row r="299" spans="1:16" ht="25.5" x14ac:dyDescent="0.2">
      <c r="A299" s="145" t="s">
        <v>634</v>
      </c>
      <c r="B299" s="145" t="s">
        <v>582</v>
      </c>
      <c r="C299" s="161" t="s">
        <v>806</v>
      </c>
      <c r="D299" s="162">
        <v>-0.25019649508489405</v>
      </c>
      <c r="E299" s="163">
        <v>0.11681303637878425</v>
      </c>
      <c r="F299" s="163">
        <v>3.2205214636154882E-2</v>
      </c>
      <c r="G299" s="163">
        <v>0.77864776757930809</v>
      </c>
      <c r="H299" s="163">
        <v>0.61931215804728013</v>
      </c>
      <c r="I299" s="164">
        <v>0.9789769796671004</v>
      </c>
      <c r="O299" s="160"/>
      <c r="P299" s="160"/>
    </row>
    <row r="300" spans="1:16" x14ac:dyDescent="0.2">
      <c r="A300" s="145" t="s">
        <v>635</v>
      </c>
      <c r="B300" s="145" t="s">
        <v>581</v>
      </c>
      <c r="C300" s="161" t="s">
        <v>729</v>
      </c>
      <c r="D300" s="162">
        <v>-0.35510398595509218</v>
      </c>
      <c r="E300" s="163">
        <v>0.11986839438613048</v>
      </c>
      <c r="F300" s="163">
        <v>3.0520252338627255E-3</v>
      </c>
      <c r="G300" s="163">
        <v>0.70110053480918555</v>
      </c>
      <c r="H300" s="163">
        <v>0.55430415766459284</v>
      </c>
      <c r="I300" s="164">
        <v>0.8867729983854028</v>
      </c>
    </row>
    <row r="301" spans="1:16" x14ac:dyDescent="0.2">
      <c r="A301" s="145" t="s">
        <v>635</v>
      </c>
      <c r="B301" s="145" t="s">
        <v>582</v>
      </c>
      <c r="C301" s="161" t="s">
        <v>729</v>
      </c>
      <c r="D301" s="162">
        <v>-0.37739342209226251</v>
      </c>
      <c r="E301" s="163">
        <v>0.12411509361057772</v>
      </c>
      <c r="F301" s="163">
        <v>2.3604998946554125E-3</v>
      </c>
      <c r="G301" s="163">
        <v>0.68564627243551901</v>
      </c>
      <c r="H301" s="163">
        <v>0.53759244906663795</v>
      </c>
      <c r="I301" s="164">
        <v>0.87447435640311388</v>
      </c>
      <c r="O301" s="160"/>
      <c r="P301" s="160"/>
    </row>
    <row r="302" spans="1:16" x14ac:dyDescent="0.2">
      <c r="A302" s="145" t="s">
        <v>635</v>
      </c>
      <c r="B302" s="145" t="s">
        <v>581</v>
      </c>
      <c r="C302" s="161" t="s">
        <v>730</v>
      </c>
      <c r="D302" s="162">
        <v>-0.55165865310249795</v>
      </c>
      <c r="E302" s="163">
        <v>0.12354944338989933</v>
      </c>
      <c r="F302" s="163">
        <v>8.0037312790914615E-6</v>
      </c>
      <c r="G302" s="163">
        <v>0.57599364398090758</v>
      </c>
      <c r="H302" s="163">
        <v>0.45211843349866521</v>
      </c>
      <c r="I302" s="164">
        <v>0.73380922635481094</v>
      </c>
    </row>
    <row r="303" spans="1:16" x14ac:dyDescent="0.2">
      <c r="A303" s="145" t="s">
        <v>635</v>
      </c>
      <c r="B303" s="145" t="s">
        <v>582</v>
      </c>
      <c r="C303" s="161" t="s">
        <v>730</v>
      </c>
      <c r="D303" s="162">
        <v>-0.60173082183578808</v>
      </c>
      <c r="E303" s="163">
        <v>0.1282947132099938</v>
      </c>
      <c r="F303" s="163">
        <v>2.7290737963752624E-6</v>
      </c>
      <c r="G303" s="163">
        <v>0.54786256250611698</v>
      </c>
      <c r="H303" s="163">
        <v>0.42605627558117876</v>
      </c>
      <c r="I303" s="164">
        <v>0.70449235135976562</v>
      </c>
      <c r="O303" s="160"/>
      <c r="P303" s="160"/>
    </row>
    <row r="304" spans="1:16" x14ac:dyDescent="0.2">
      <c r="A304" s="145" t="s">
        <v>635</v>
      </c>
      <c r="B304" s="145" t="s">
        <v>581</v>
      </c>
      <c r="C304" s="161" t="s">
        <v>731</v>
      </c>
      <c r="D304" s="162">
        <v>-0.45726363317690844</v>
      </c>
      <c r="E304" s="163">
        <v>0.11241520768710521</v>
      </c>
      <c r="F304" s="163">
        <v>4.7493420072160414E-5</v>
      </c>
      <c r="G304" s="163">
        <v>0.6330134347200127</v>
      </c>
      <c r="H304" s="163">
        <v>0.5078376893768638</v>
      </c>
      <c r="I304" s="164">
        <v>0.78904346195279307</v>
      </c>
    </row>
    <row r="305" spans="1:16" x14ac:dyDescent="0.2">
      <c r="A305" s="145" t="s">
        <v>635</v>
      </c>
      <c r="B305" s="145" t="s">
        <v>582</v>
      </c>
      <c r="C305" s="161" t="s">
        <v>731</v>
      </c>
      <c r="D305" s="162">
        <v>-0.47047058104199085</v>
      </c>
      <c r="E305" s="163">
        <v>0.11703105989168912</v>
      </c>
      <c r="F305" s="163">
        <v>5.8186068093794914E-5</v>
      </c>
      <c r="G305" s="163">
        <v>0.62470822325547959</v>
      </c>
      <c r="H305" s="163">
        <v>0.49666116621734174</v>
      </c>
      <c r="I305" s="164">
        <v>0.78576782472305873</v>
      </c>
      <c r="O305" s="160"/>
      <c r="P305" s="160"/>
    </row>
    <row r="306" spans="1:16" x14ac:dyDescent="0.2">
      <c r="A306" s="145" t="s">
        <v>635</v>
      </c>
      <c r="B306" s="145" t="s">
        <v>581</v>
      </c>
      <c r="C306" s="161" t="s">
        <v>732</v>
      </c>
      <c r="D306" s="162">
        <v>-0.53024315999661065</v>
      </c>
      <c r="E306" s="163">
        <v>0.11517972645267963</v>
      </c>
      <c r="F306" s="163">
        <v>4.1521898914574203E-6</v>
      </c>
      <c r="G306" s="163">
        <v>0.58846186189567229</v>
      </c>
      <c r="H306" s="163">
        <v>0.46954493552603399</v>
      </c>
      <c r="I306" s="164">
        <v>0.73749568295901968</v>
      </c>
    </row>
    <row r="307" spans="1:16" x14ac:dyDescent="0.2">
      <c r="A307" s="145" t="s">
        <v>635</v>
      </c>
      <c r="B307" s="145" t="s">
        <v>582</v>
      </c>
      <c r="C307" s="161" t="s">
        <v>732</v>
      </c>
      <c r="D307" s="162">
        <v>-0.54647727927702827</v>
      </c>
      <c r="E307" s="163">
        <v>0.12030061130355754</v>
      </c>
      <c r="F307" s="163">
        <v>5.5565232111474901E-6</v>
      </c>
      <c r="G307" s="163">
        <v>0.57898582748795091</v>
      </c>
      <c r="H307" s="163">
        <v>0.45737020256966932</v>
      </c>
      <c r="I307" s="164">
        <v>0.73293928320755397</v>
      </c>
      <c r="O307" s="160"/>
      <c r="P307" s="160"/>
    </row>
    <row r="308" spans="1:16" x14ac:dyDescent="0.2">
      <c r="A308" s="145" t="s">
        <v>635</v>
      </c>
      <c r="B308" s="145" t="s">
        <v>581</v>
      </c>
      <c r="C308" s="161" t="s">
        <v>733</v>
      </c>
      <c r="D308" s="162">
        <v>-0.56900960626695363</v>
      </c>
      <c r="E308" s="163">
        <v>0.11810839089040434</v>
      </c>
      <c r="F308" s="163">
        <v>1.452298200303874E-6</v>
      </c>
      <c r="G308" s="163">
        <v>0.56608580899771455</v>
      </c>
      <c r="H308" s="163">
        <v>0.44910534441355987</v>
      </c>
      <c r="I308" s="164">
        <v>0.71353669497530359</v>
      </c>
    </row>
    <row r="309" spans="1:16" x14ac:dyDescent="0.2">
      <c r="A309" s="145" t="s">
        <v>635</v>
      </c>
      <c r="B309" s="145" t="s">
        <v>582</v>
      </c>
      <c r="C309" s="161" t="s">
        <v>733</v>
      </c>
      <c r="D309" s="162">
        <v>-0.58133282937467767</v>
      </c>
      <c r="E309" s="163">
        <v>0.12428916548145409</v>
      </c>
      <c r="F309" s="163">
        <v>2.9073254066726697E-6</v>
      </c>
      <c r="G309" s="163">
        <v>0.55915261466602673</v>
      </c>
      <c r="H309" s="163">
        <v>0.43826342721887745</v>
      </c>
      <c r="I309" s="164">
        <v>0.71338749042299099</v>
      </c>
      <c r="O309" s="160"/>
      <c r="P309" s="160"/>
    </row>
    <row r="310" spans="1:16" x14ac:dyDescent="0.2">
      <c r="A310" s="145" t="s">
        <v>635</v>
      </c>
      <c r="B310" s="145" t="s">
        <v>581</v>
      </c>
      <c r="C310" s="161" t="s">
        <v>734</v>
      </c>
      <c r="D310" s="162">
        <v>-6.3018224491034613E-2</v>
      </c>
      <c r="E310" s="163">
        <v>0.15726056938643054</v>
      </c>
      <c r="F310" s="163">
        <v>0.68862268296718654</v>
      </c>
      <c r="G310" s="163">
        <v>0.93892636207814062</v>
      </c>
      <c r="H310" s="163">
        <v>0.68987609037987552</v>
      </c>
      <c r="I310" s="164">
        <v>1.2778855880044404</v>
      </c>
    </row>
    <row r="311" spans="1:16" x14ac:dyDescent="0.2">
      <c r="A311" s="145" t="s">
        <v>635</v>
      </c>
      <c r="B311" s="145" t="s">
        <v>582</v>
      </c>
      <c r="C311" s="161" t="s">
        <v>734</v>
      </c>
      <c r="D311" s="162">
        <v>-5.5595913580638728E-2</v>
      </c>
      <c r="E311" s="163">
        <v>0.16640845306714314</v>
      </c>
      <c r="F311" s="163">
        <v>0.73830931738306771</v>
      </c>
      <c r="G311" s="163">
        <v>0.94592129262115654</v>
      </c>
      <c r="H311" s="163">
        <v>0.68266536494244057</v>
      </c>
      <c r="I311" s="164">
        <v>1.3106964814444961</v>
      </c>
      <c r="O311" s="160"/>
      <c r="P311" s="160"/>
    </row>
    <row r="312" spans="1:16" x14ac:dyDescent="0.2">
      <c r="A312" s="145" t="s">
        <v>636</v>
      </c>
      <c r="B312" s="145" t="s">
        <v>581</v>
      </c>
      <c r="C312" s="161" t="s">
        <v>718</v>
      </c>
      <c r="D312" s="162">
        <v>-0.12108973835990645</v>
      </c>
      <c r="E312" s="163">
        <v>5.7930754156251922E-2</v>
      </c>
      <c r="F312" s="163">
        <v>3.6595379978368842E-2</v>
      </c>
      <c r="G312" s="163">
        <v>0.88595445192601752</v>
      </c>
      <c r="H312" s="163">
        <v>0.79086188851765116</v>
      </c>
      <c r="I312" s="164">
        <v>0.99248086459031781</v>
      </c>
    </row>
    <row r="313" spans="1:16" x14ac:dyDescent="0.2">
      <c r="A313" s="145" t="s">
        <v>636</v>
      </c>
      <c r="B313" s="145" t="s">
        <v>582</v>
      </c>
      <c r="C313" s="161" t="s">
        <v>718</v>
      </c>
      <c r="D313" s="162">
        <v>-0.16340483098583483</v>
      </c>
      <c r="E313" s="163">
        <v>6.1620540050066057E-2</v>
      </c>
      <c r="F313" s="163">
        <v>8.0065941330205864E-3</v>
      </c>
      <c r="G313" s="163">
        <v>0.8492473171857885</v>
      </c>
      <c r="H313" s="163">
        <v>0.75263200923351792</v>
      </c>
      <c r="I313" s="164">
        <v>0.95826512412321152</v>
      </c>
      <c r="O313" s="160"/>
      <c r="P313" s="160"/>
    </row>
    <row r="314" spans="1:16" x14ac:dyDescent="0.2">
      <c r="A314" s="145" t="s">
        <v>637</v>
      </c>
      <c r="B314" s="145" t="s">
        <v>581</v>
      </c>
      <c r="C314" s="161" t="s">
        <v>755</v>
      </c>
      <c r="D314" s="162">
        <v>7.0472381770532975E-4</v>
      </c>
      <c r="E314" s="163">
        <v>8.0245040908362819E-2</v>
      </c>
      <c r="F314" s="163">
        <v>0.99299294984906539</v>
      </c>
      <c r="G314" s="163">
        <v>1.000704972193877</v>
      </c>
      <c r="H314" s="163">
        <v>0.85506938071662686</v>
      </c>
      <c r="I314" s="164">
        <v>1.1711452473415362</v>
      </c>
    </row>
    <row r="315" spans="1:16" x14ac:dyDescent="0.2">
      <c r="A315" s="145" t="s">
        <v>637</v>
      </c>
      <c r="B315" s="145" t="s">
        <v>582</v>
      </c>
      <c r="C315" s="161" t="s">
        <v>755</v>
      </c>
      <c r="D315" s="162">
        <v>3.4050810984127745E-2</v>
      </c>
      <c r="E315" s="163">
        <v>8.3572488321719013E-2</v>
      </c>
      <c r="F315" s="163">
        <v>0.68368453415072139</v>
      </c>
      <c r="G315" s="163">
        <v>1.0346371763256943</v>
      </c>
      <c r="H315" s="163">
        <v>0.87831651380624831</v>
      </c>
      <c r="I315" s="164">
        <v>1.2187794147194488</v>
      </c>
      <c r="O315" s="160"/>
      <c r="P315" s="160"/>
    </row>
    <row r="316" spans="1:16" x14ac:dyDescent="0.2">
      <c r="A316" s="145" t="s">
        <v>637</v>
      </c>
      <c r="B316" s="145" t="s">
        <v>581</v>
      </c>
      <c r="C316" s="161" t="s">
        <v>756</v>
      </c>
      <c r="D316" s="162">
        <v>7.7793449081177427E-2</v>
      </c>
      <c r="E316" s="163">
        <v>8.0669941008790436E-2</v>
      </c>
      <c r="F316" s="163">
        <v>0.33487426165874334</v>
      </c>
      <c r="G316" s="163">
        <v>1.0808993748521076</v>
      </c>
      <c r="H316" s="163">
        <v>0.9228240141075541</v>
      </c>
      <c r="I316" s="164">
        <v>1.2660522924141286</v>
      </c>
    </row>
    <row r="317" spans="1:16" x14ac:dyDescent="0.2">
      <c r="A317" s="145" t="s">
        <v>637</v>
      </c>
      <c r="B317" s="145" t="s">
        <v>582</v>
      </c>
      <c r="C317" s="161" t="s">
        <v>756</v>
      </c>
      <c r="D317" s="162">
        <v>9.3158076021699537E-2</v>
      </c>
      <c r="E317" s="163">
        <v>8.5750200274390495E-2</v>
      </c>
      <c r="F317" s="163">
        <v>0.27730691739270297</v>
      </c>
      <c r="G317" s="163">
        <v>1.0976352313655857</v>
      </c>
      <c r="H317" s="163">
        <v>0.92782770311252649</v>
      </c>
      <c r="I317" s="164">
        <v>1.2985202932541293</v>
      </c>
      <c r="O317" s="160"/>
      <c r="P317" s="160"/>
    </row>
    <row r="318" spans="1:16" x14ac:dyDescent="0.2">
      <c r="A318" s="145" t="s">
        <v>637</v>
      </c>
      <c r="B318" s="145" t="s">
        <v>581</v>
      </c>
      <c r="C318" s="161" t="s">
        <v>757</v>
      </c>
      <c r="D318" s="162">
        <v>0.59187200397921158</v>
      </c>
      <c r="E318" s="163">
        <v>0.13988154134800396</v>
      </c>
      <c r="F318" s="163">
        <v>2.324092566803305E-5</v>
      </c>
      <c r="G318" s="163">
        <v>1.8073686518107999</v>
      </c>
      <c r="H318" s="163">
        <v>1.3739766793440227</v>
      </c>
      <c r="I318" s="164">
        <v>2.3774649836909538</v>
      </c>
    </row>
    <row r="319" spans="1:16" x14ac:dyDescent="0.2">
      <c r="A319" s="145" t="s">
        <v>637</v>
      </c>
      <c r="B319" s="145" t="s">
        <v>582</v>
      </c>
      <c r="C319" s="161" t="s">
        <v>757</v>
      </c>
      <c r="D319" s="162">
        <v>0.64755915087179738</v>
      </c>
      <c r="E319" s="163">
        <v>0.14719229872418976</v>
      </c>
      <c r="F319" s="163">
        <v>1.0854598960607018E-5</v>
      </c>
      <c r="G319" s="163">
        <v>1.9108709843629617</v>
      </c>
      <c r="H319" s="163">
        <v>1.4319935245568525</v>
      </c>
      <c r="I319" s="164">
        <v>2.5498913621206856</v>
      </c>
      <c r="O319" s="160"/>
      <c r="P319" s="160"/>
    </row>
    <row r="320" spans="1:16" x14ac:dyDescent="0.2">
      <c r="A320" s="145" t="s">
        <v>638</v>
      </c>
      <c r="B320" s="145" t="s">
        <v>581</v>
      </c>
      <c r="C320" s="161" t="s">
        <v>807</v>
      </c>
      <c r="D320" s="162">
        <v>-0.54991610065814767</v>
      </c>
      <c r="E320" s="163">
        <v>6.9456095989126762E-2</v>
      </c>
      <c r="F320" s="163">
        <v>2.4240487170673235E-15</v>
      </c>
      <c r="G320" s="163">
        <v>0.57699821812051977</v>
      </c>
      <c r="H320" s="163">
        <v>0.50356244770057013</v>
      </c>
      <c r="I320" s="164">
        <v>0.66114331049606179</v>
      </c>
    </row>
    <row r="321" spans="1:16" x14ac:dyDescent="0.2">
      <c r="A321" s="145" t="s">
        <v>638</v>
      </c>
      <c r="B321" s="145" t="s">
        <v>582</v>
      </c>
      <c r="C321" s="161" t="s">
        <v>807</v>
      </c>
      <c r="D321" s="162">
        <v>-0.55778113166036425</v>
      </c>
      <c r="E321" s="163">
        <v>7.2593852023783739E-2</v>
      </c>
      <c r="F321" s="163">
        <v>1.5469559057207473E-14</v>
      </c>
      <c r="G321" s="163">
        <v>0.57247790873519178</v>
      </c>
      <c r="H321" s="163">
        <v>0.49655428450351558</v>
      </c>
      <c r="I321" s="164">
        <v>0.6600103276069873</v>
      </c>
      <c r="O321" s="160"/>
      <c r="P321" s="160"/>
    </row>
    <row r="322" spans="1:16" x14ac:dyDescent="0.2">
      <c r="A322" s="145" t="s">
        <v>638</v>
      </c>
      <c r="B322" s="145" t="s">
        <v>581</v>
      </c>
      <c r="C322" s="161" t="s">
        <v>808</v>
      </c>
      <c r="D322" s="162">
        <v>-0.58714687028452162</v>
      </c>
      <c r="E322" s="163">
        <v>8.3963306436174265E-2</v>
      </c>
      <c r="F322" s="163">
        <v>2.69264536337633E-12</v>
      </c>
      <c r="G322" s="163">
        <v>0.55591111073879407</v>
      </c>
      <c r="H322" s="163">
        <v>0.47155858750821439</v>
      </c>
      <c r="I322" s="164">
        <v>0.65535263534450305</v>
      </c>
    </row>
    <row r="323" spans="1:16" x14ac:dyDescent="0.2">
      <c r="A323" s="145" t="s">
        <v>638</v>
      </c>
      <c r="B323" s="145" t="s">
        <v>582</v>
      </c>
      <c r="C323" s="161" t="s">
        <v>808</v>
      </c>
      <c r="D323" s="162">
        <v>-0.63059785841817373</v>
      </c>
      <c r="E323" s="163">
        <v>9.0788718344783498E-2</v>
      </c>
      <c r="F323" s="163">
        <v>3.7639270754190845E-12</v>
      </c>
      <c r="G323" s="163">
        <v>0.53227348167964117</v>
      </c>
      <c r="H323" s="163">
        <v>0.44550782104157216</v>
      </c>
      <c r="I323" s="164">
        <v>0.63593734142981517</v>
      </c>
      <c r="O323" s="160"/>
      <c r="P323" s="160"/>
    </row>
    <row r="324" spans="1:16" x14ac:dyDescent="0.2">
      <c r="A324" s="145" t="s">
        <v>638</v>
      </c>
      <c r="B324" s="145" t="s">
        <v>581</v>
      </c>
      <c r="C324" s="161" t="s">
        <v>809</v>
      </c>
      <c r="D324" s="162">
        <v>-0.47030908552045697</v>
      </c>
      <c r="E324" s="163">
        <v>0.10122804977653781</v>
      </c>
      <c r="F324" s="163">
        <v>3.3837524173516709E-6</v>
      </c>
      <c r="G324" s="163">
        <v>0.62480911898268554</v>
      </c>
      <c r="H324" s="163">
        <v>0.51236786924985622</v>
      </c>
      <c r="I324" s="164">
        <v>0.7619260663934172</v>
      </c>
    </row>
    <row r="325" spans="1:16" x14ac:dyDescent="0.2">
      <c r="A325" s="145" t="s">
        <v>638</v>
      </c>
      <c r="B325" s="145" t="s">
        <v>582</v>
      </c>
      <c r="C325" s="161" t="s">
        <v>809</v>
      </c>
      <c r="D325" s="162">
        <v>-0.53474600473182476</v>
      </c>
      <c r="E325" s="163">
        <v>0.11095371605730084</v>
      </c>
      <c r="F325" s="163">
        <v>1.4388874430579315E-6</v>
      </c>
      <c r="G325" s="163">
        <v>0.58581806626662181</v>
      </c>
      <c r="H325" s="163">
        <v>0.47132316632990212</v>
      </c>
      <c r="I325" s="164">
        <v>0.72812632877067962</v>
      </c>
      <c r="O325" s="160"/>
      <c r="P325" s="160"/>
    </row>
    <row r="326" spans="1:16" x14ac:dyDescent="0.2">
      <c r="A326" s="145" t="s">
        <v>638</v>
      </c>
      <c r="B326" s="145" t="s">
        <v>581</v>
      </c>
      <c r="C326" s="161">
        <v>7</v>
      </c>
      <c r="D326" s="162">
        <v>0.20312005084742685</v>
      </c>
      <c r="E326" s="163">
        <v>0.10503471619753067</v>
      </c>
      <c r="F326" s="163">
        <v>5.313313644762549E-2</v>
      </c>
      <c r="G326" s="163">
        <v>1.2252195480638233</v>
      </c>
      <c r="H326" s="163">
        <v>0.99725955187627779</v>
      </c>
      <c r="I326" s="164">
        <v>1.50528810492051</v>
      </c>
    </row>
    <row r="327" spans="1:16" x14ac:dyDescent="0.2">
      <c r="A327" s="145" t="s">
        <v>638</v>
      </c>
      <c r="B327" s="145" t="s">
        <v>582</v>
      </c>
      <c r="C327" s="161">
        <v>7</v>
      </c>
      <c r="D327" s="162">
        <v>0.27981416204095144</v>
      </c>
      <c r="E327" s="163">
        <v>0.11266241385649549</v>
      </c>
      <c r="F327" s="163">
        <v>1.3004304104953483E-2</v>
      </c>
      <c r="G327" s="163">
        <v>1.3228839474397789</v>
      </c>
      <c r="H327" s="163">
        <v>1.0607751224328301</v>
      </c>
      <c r="I327" s="164">
        <v>1.6497577114933382</v>
      </c>
      <c r="O327" s="160"/>
      <c r="P327" s="160"/>
    </row>
    <row r="328" spans="1:16" x14ac:dyDescent="0.2">
      <c r="A328" s="145" t="s">
        <v>639</v>
      </c>
      <c r="B328" s="145" t="s">
        <v>581</v>
      </c>
      <c r="C328" s="161" t="s">
        <v>810</v>
      </c>
      <c r="D328" s="162">
        <v>-0.52593279707403151</v>
      </c>
      <c r="E328" s="163">
        <v>0.11577122701691354</v>
      </c>
      <c r="F328" s="163">
        <v>5.5495380427198625E-6</v>
      </c>
      <c r="G328" s="163">
        <v>0.59100382053303524</v>
      </c>
      <c r="H328" s="163">
        <v>0.47102682538785928</v>
      </c>
      <c r="I328" s="164">
        <v>0.74154060248486009</v>
      </c>
    </row>
    <row r="329" spans="1:16" x14ac:dyDescent="0.2">
      <c r="A329" s="145" t="s">
        <v>639</v>
      </c>
      <c r="B329" s="145" t="s">
        <v>582</v>
      </c>
      <c r="C329" s="161" t="s">
        <v>810</v>
      </c>
      <c r="D329" s="162">
        <v>-0.42779360699235575</v>
      </c>
      <c r="E329" s="163">
        <v>0.12212938896328593</v>
      </c>
      <c r="F329" s="163">
        <v>4.6041222791263662E-4</v>
      </c>
      <c r="G329" s="163">
        <v>0.65194595800095956</v>
      </c>
      <c r="H329" s="163">
        <v>0.51316245331437649</v>
      </c>
      <c r="I329" s="164">
        <v>0.82826311513754192</v>
      </c>
      <c r="O329" s="160"/>
      <c r="P329" s="160"/>
    </row>
    <row r="330" spans="1:16" x14ac:dyDescent="0.2">
      <c r="A330" s="145" t="s">
        <v>639</v>
      </c>
      <c r="B330" s="145" t="s">
        <v>581</v>
      </c>
      <c r="C330" s="161" t="s">
        <v>811</v>
      </c>
      <c r="D330" s="162">
        <v>-0.40554643823700565</v>
      </c>
      <c r="E330" s="163">
        <v>0.10849868966633699</v>
      </c>
      <c r="F330" s="163">
        <v>1.8563727638699543E-4</v>
      </c>
      <c r="G330" s="163">
        <v>0.66661244878557602</v>
      </c>
      <c r="H330" s="163">
        <v>0.53891362986403235</v>
      </c>
      <c r="I330" s="164">
        <v>0.82457026924336108</v>
      </c>
    </row>
    <row r="331" spans="1:16" x14ac:dyDescent="0.2">
      <c r="A331" s="145" t="s">
        <v>639</v>
      </c>
      <c r="B331" s="145" t="s">
        <v>582</v>
      </c>
      <c r="C331" s="161" t="s">
        <v>811</v>
      </c>
      <c r="D331" s="162">
        <v>-0.36263779722986861</v>
      </c>
      <c r="E331" s="163">
        <v>0.11474351645930901</v>
      </c>
      <c r="F331" s="163">
        <v>1.5754142374728006E-3</v>
      </c>
      <c r="G331" s="163">
        <v>0.69583842246497007</v>
      </c>
      <c r="H331" s="163">
        <v>0.55569763369366176</v>
      </c>
      <c r="I331" s="164">
        <v>0.8713211660812239</v>
      </c>
      <c r="O331" s="160"/>
      <c r="P331" s="160"/>
    </row>
    <row r="332" spans="1:16" x14ac:dyDescent="0.2">
      <c r="A332" s="145" t="s">
        <v>639</v>
      </c>
      <c r="B332" s="145" t="s">
        <v>581</v>
      </c>
      <c r="C332" s="161">
        <v>7</v>
      </c>
      <c r="D332" s="162">
        <v>0.22908751681106471</v>
      </c>
      <c r="E332" s="163">
        <v>0.21211148638394234</v>
      </c>
      <c r="F332" s="163">
        <v>0.28012725052550114</v>
      </c>
      <c r="G332" s="163">
        <v>1.2574520823907636</v>
      </c>
      <c r="H332" s="163">
        <v>0.8297396042711962</v>
      </c>
      <c r="I332" s="164">
        <v>1.9056409159807501</v>
      </c>
    </row>
    <row r="333" spans="1:16" x14ac:dyDescent="0.2">
      <c r="A333" s="145" t="s">
        <v>639</v>
      </c>
      <c r="B333" s="145" t="s">
        <v>582</v>
      </c>
      <c r="C333" s="161">
        <v>7</v>
      </c>
      <c r="D333" s="162">
        <v>0.28394904548062483</v>
      </c>
      <c r="E333" s="163">
        <v>0.23554488771660789</v>
      </c>
      <c r="F333" s="163">
        <v>0.22801085670375354</v>
      </c>
      <c r="G333" s="163">
        <v>1.3283652428158039</v>
      </c>
      <c r="H333" s="163">
        <v>0.83718479426188419</v>
      </c>
      <c r="I333" s="164">
        <v>2.1077236834871491</v>
      </c>
      <c r="O333" s="160"/>
      <c r="P333" s="160"/>
    </row>
    <row r="334" spans="1:16" x14ac:dyDescent="0.2">
      <c r="A334" s="145" t="s">
        <v>640</v>
      </c>
      <c r="B334" s="145" t="s">
        <v>581</v>
      </c>
      <c r="C334" s="161" t="s">
        <v>810</v>
      </c>
      <c r="D334" s="162">
        <v>-0.53521698204270929</v>
      </c>
      <c r="E334" s="163">
        <v>0.24748446185313136</v>
      </c>
      <c r="F334" s="163">
        <v>3.0569754599826231E-2</v>
      </c>
      <c r="G334" s="163">
        <v>0.58554222421187752</v>
      </c>
      <c r="H334" s="163">
        <v>0.36049484786058467</v>
      </c>
      <c r="I334" s="164">
        <v>0.95108071133262861</v>
      </c>
    </row>
    <row r="335" spans="1:16" x14ac:dyDescent="0.2">
      <c r="A335" s="145" t="s">
        <v>640</v>
      </c>
      <c r="B335" s="145" t="s">
        <v>582</v>
      </c>
      <c r="C335" s="161" t="s">
        <v>810</v>
      </c>
      <c r="D335" s="162">
        <v>-0.43393132230201925</v>
      </c>
      <c r="E335" s="163">
        <v>0.27765811592287176</v>
      </c>
      <c r="F335" s="163">
        <v>0.11809352727266659</v>
      </c>
      <c r="G335" s="163">
        <v>0.64795675413556575</v>
      </c>
      <c r="H335" s="163">
        <v>0.3760131249099396</v>
      </c>
      <c r="I335" s="164">
        <v>1.1165779261839797</v>
      </c>
      <c r="O335" s="160"/>
      <c r="P335" s="160"/>
    </row>
    <row r="336" spans="1:16" x14ac:dyDescent="0.2">
      <c r="A336" s="145" t="s">
        <v>640</v>
      </c>
      <c r="B336" s="145" t="s">
        <v>581</v>
      </c>
      <c r="C336" s="161" t="s">
        <v>811</v>
      </c>
      <c r="D336" s="162">
        <v>-0.37370010348802041</v>
      </c>
      <c r="E336" s="163">
        <v>0.23068305478064235</v>
      </c>
      <c r="F336" s="163">
        <v>0.10523827886980655</v>
      </c>
      <c r="G336" s="163">
        <v>0.68818326464585788</v>
      </c>
      <c r="H336" s="163">
        <v>0.43787115318112652</v>
      </c>
      <c r="I336" s="164">
        <v>1.0815880477577993</v>
      </c>
    </row>
    <row r="337" spans="1:16" x14ac:dyDescent="0.2">
      <c r="A337" s="145" t="s">
        <v>640</v>
      </c>
      <c r="B337" s="145" t="s">
        <v>582</v>
      </c>
      <c r="C337" s="161" t="s">
        <v>811</v>
      </c>
      <c r="D337" s="162">
        <v>-0.2040765479708786</v>
      </c>
      <c r="E337" s="163">
        <v>0.25634179767084003</v>
      </c>
      <c r="F337" s="163">
        <v>0.42596746877982861</v>
      </c>
      <c r="G337" s="163">
        <v>0.81539995158652778</v>
      </c>
      <c r="H337" s="163">
        <v>0.49336932911183468</v>
      </c>
      <c r="I337" s="164">
        <v>1.3476254842274573</v>
      </c>
      <c r="O337" s="160"/>
      <c r="P337" s="160"/>
    </row>
    <row r="338" spans="1:16" x14ac:dyDescent="0.2">
      <c r="A338" s="145" t="s">
        <v>641</v>
      </c>
      <c r="B338" s="145" t="s">
        <v>581</v>
      </c>
      <c r="C338" s="161" t="s">
        <v>718</v>
      </c>
      <c r="D338" s="162">
        <v>-0.12143713629726685</v>
      </c>
      <c r="E338" s="163">
        <v>5.8427908462492156E-2</v>
      </c>
      <c r="F338" s="163">
        <v>3.7671632820566771E-2</v>
      </c>
      <c r="G338" s="163">
        <v>0.88564672663148425</v>
      </c>
      <c r="H338" s="163">
        <v>0.78981721589564924</v>
      </c>
      <c r="I338" s="164">
        <v>0.99310335177182829</v>
      </c>
    </row>
    <row r="339" spans="1:16" x14ac:dyDescent="0.2">
      <c r="A339" s="145" t="s">
        <v>641</v>
      </c>
      <c r="B339" s="145" t="s">
        <v>582</v>
      </c>
      <c r="C339" s="161" t="s">
        <v>718</v>
      </c>
      <c r="D339" s="162">
        <v>-0.1414267858354927</v>
      </c>
      <c r="E339" s="163">
        <v>6.2992464626250314E-2</v>
      </c>
      <c r="F339" s="163">
        <v>2.475926482162432E-2</v>
      </c>
      <c r="G339" s="163">
        <v>0.86811873184589927</v>
      </c>
      <c r="H339" s="163">
        <v>0.76729054078249559</v>
      </c>
      <c r="I339" s="164">
        <v>0.98219656378556164</v>
      </c>
      <c r="O339" s="160"/>
      <c r="P339" s="160"/>
    </row>
    <row r="340" spans="1:16" x14ac:dyDescent="0.2">
      <c r="A340" s="145" t="s">
        <v>642</v>
      </c>
      <c r="B340" s="145" t="s">
        <v>581</v>
      </c>
      <c r="C340" s="161" t="s">
        <v>755</v>
      </c>
      <c r="D340" s="162">
        <v>-0.67349114501169538</v>
      </c>
      <c r="E340" s="163">
        <v>6.2043689424460827E-2</v>
      </c>
      <c r="F340" s="163">
        <v>1.8857722792671487E-27</v>
      </c>
      <c r="G340" s="163">
        <v>0.50992524368801895</v>
      </c>
      <c r="H340" s="163">
        <v>0.45153854365972584</v>
      </c>
      <c r="I340" s="164">
        <v>0.5758617017337867</v>
      </c>
    </row>
    <row r="341" spans="1:16" x14ac:dyDescent="0.2">
      <c r="A341" s="145" t="s">
        <v>642</v>
      </c>
      <c r="B341" s="145" t="s">
        <v>582</v>
      </c>
      <c r="C341" s="161" t="s">
        <v>755</v>
      </c>
      <c r="D341" s="162">
        <v>-0.70296576600414906</v>
      </c>
      <c r="E341" s="163">
        <v>6.5233712275523686E-2</v>
      </c>
      <c r="F341" s="163">
        <v>4.4635743706554589E-27</v>
      </c>
      <c r="G341" s="163">
        <v>0.49511472974642173</v>
      </c>
      <c r="H341" s="163">
        <v>0.43569122213494665</v>
      </c>
      <c r="I341" s="164">
        <v>0.56264295252646934</v>
      </c>
      <c r="O341" s="160"/>
      <c r="P341" s="160"/>
    </row>
    <row r="342" spans="1:16" x14ac:dyDescent="0.2">
      <c r="A342" s="145" t="s">
        <v>642</v>
      </c>
      <c r="B342" s="145" t="s">
        <v>581</v>
      </c>
      <c r="C342" s="161" t="s">
        <v>756</v>
      </c>
      <c r="D342" s="162">
        <v>-0.79602871395587349</v>
      </c>
      <c r="E342" s="163">
        <v>0.11489442943248016</v>
      </c>
      <c r="F342" s="163">
        <v>4.2578007765927722E-12</v>
      </c>
      <c r="G342" s="163">
        <v>0.45111692586556651</v>
      </c>
      <c r="H342" s="163">
        <v>0.36015612619602255</v>
      </c>
      <c r="I342" s="164">
        <v>0.56505072661636846</v>
      </c>
    </row>
    <row r="343" spans="1:16" x14ac:dyDescent="0.2">
      <c r="A343" s="145" t="s">
        <v>642</v>
      </c>
      <c r="B343" s="145" t="s">
        <v>582</v>
      </c>
      <c r="C343" s="161" t="s">
        <v>756</v>
      </c>
      <c r="D343" s="162">
        <v>-0.8424226422897616</v>
      </c>
      <c r="E343" s="163">
        <v>0.12121145101710024</v>
      </c>
      <c r="F343" s="163">
        <v>3.6522089910271176E-12</v>
      </c>
      <c r="G343" s="163">
        <v>0.43066590913239156</v>
      </c>
      <c r="H343" s="163">
        <v>0.33959799763866488</v>
      </c>
      <c r="I343" s="164">
        <v>0.54615494372312023</v>
      </c>
      <c r="O343" s="160"/>
      <c r="P343" s="160"/>
    </row>
    <row r="344" spans="1:16" x14ac:dyDescent="0.2">
      <c r="A344" s="145" t="s">
        <v>642</v>
      </c>
      <c r="B344" s="145" t="s">
        <v>581</v>
      </c>
      <c r="C344" s="161" t="s">
        <v>757</v>
      </c>
      <c r="D344" s="162">
        <v>-0.3922069629171353</v>
      </c>
      <c r="E344" s="163">
        <v>0.18298440427002138</v>
      </c>
      <c r="F344" s="163">
        <v>3.2081786345087515E-2</v>
      </c>
      <c r="G344" s="163">
        <v>0.67556428273651858</v>
      </c>
      <c r="H344" s="163">
        <v>0.47196530378957136</v>
      </c>
      <c r="I344" s="164">
        <v>0.96699290486995171</v>
      </c>
    </row>
    <row r="345" spans="1:16" x14ac:dyDescent="0.2">
      <c r="A345" s="145" t="s">
        <v>642</v>
      </c>
      <c r="B345" s="145" t="s">
        <v>582</v>
      </c>
      <c r="C345" s="161" t="s">
        <v>757</v>
      </c>
      <c r="D345" s="162">
        <v>-0.46764461559379455</v>
      </c>
      <c r="E345" s="163">
        <v>0.1990562637539984</v>
      </c>
      <c r="F345" s="163">
        <v>1.8808305260021332E-2</v>
      </c>
      <c r="G345" s="163">
        <v>0.6264761239461879</v>
      </c>
      <c r="H345" s="163">
        <v>0.42409927014694376</v>
      </c>
      <c r="I345" s="164">
        <v>0.92542562909540937</v>
      </c>
      <c r="O345" s="160"/>
      <c r="P345" s="160"/>
    </row>
    <row r="346" spans="1:16" x14ac:dyDescent="0.2">
      <c r="A346" s="145" t="s">
        <v>643</v>
      </c>
      <c r="B346" s="145" t="s">
        <v>581</v>
      </c>
      <c r="C346" s="161" t="s">
        <v>812</v>
      </c>
      <c r="D346" s="162">
        <v>-0.4984763322340226</v>
      </c>
      <c r="E346" s="163">
        <v>8.0038195385670113E-2</v>
      </c>
      <c r="F346" s="163">
        <v>4.7248540096147594E-10</v>
      </c>
      <c r="G346" s="163">
        <v>0.60745551533533892</v>
      </c>
      <c r="H346" s="163">
        <v>0.51926116588948468</v>
      </c>
      <c r="I346" s="164">
        <v>0.71062930823880943</v>
      </c>
    </row>
    <row r="347" spans="1:16" x14ac:dyDescent="0.2">
      <c r="A347" s="145" t="s">
        <v>643</v>
      </c>
      <c r="B347" s="145" t="s">
        <v>582</v>
      </c>
      <c r="C347" s="161" t="s">
        <v>812</v>
      </c>
      <c r="D347" s="162">
        <v>-0.55269308879237056</v>
      </c>
      <c r="E347" s="163">
        <v>8.2442864874134825E-2</v>
      </c>
      <c r="F347" s="163">
        <v>2.0285557548024264E-11</v>
      </c>
      <c r="G347" s="163">
        <v>0.57539812366527165</v>
      </c>
      <c r="H347" s="163">
        <v>0.48954537008028853</v>
      </c>
      <c r="I347" s="164">
        <v>0.67630708194261036</v>
      </c>
      <c r="O347" s="160"/>
      <c r="P347" s="160"/>
    </row>
    <row r="348" spans="1:16" x14ac:dyDescent="0.2">
      <c r="A348" s="145" t="s">
        <v>643</v>
      </c>
      <c r="B348" s="145" t="s">
        <v>581</v>
      </c>
      <c r="C348" s="161" t="s">
        <v>813</v>
      </c>
      <c r="D348" s="162">
        <v>-0.88664290023697601</v>
      </c>
      <c r="E348" s="163">
        <v>8.2604101464537519E-2</v>
      </c>
      <c r="F348" s="163">
        <v>7.0751083428209142E-27</v>
      </c>
      <c r="G348" s="163">
        <v>0.41203668174385399</v>
      </c>
      <c r="H348" s="163">
        <v>0.35044764216387519</v>
      </c>
      <c r="I348" s="164">
        <v>0.48444962007504888</v>
      </c>
    </row>
    <row r="349" spans="1:16" x14ac:dyDescent="0.2">
      <c r="A349" s="145" t="s">
        <v>643</v>
      </c>
      <c r="B349" s="145" t="s">
        <v>582</v>
      </c>
      <c r="C349" s="161" t="s">
        <v>813</v>
      </c>
      <c r="D349" s="162">
        <v>-0.99226180604809433</v>
      </c>
      <c r="E349" s="163">
        <v>8.8082351013914276E-2</v>
      </c>
      <c r="F349" s="163">
        <v>1.9499670802506983E-29</v>
      </c>
      <c r="G349" s="163">
        <v>0.37073720634860091</v>
      </c>
      <c r="H349" s="163">
        <v>0.31195384284723798</v>
      </c>
      <c r="I349" s="164">
        <v>0.44059747723150072</v>
      </c>
      <c r="O349" s="160"/>
      <c r="P349" s="160"/>
    </row>
    <row r="350" spans="1:16" x14ac:dyDescent="0.2">
      <c r="A350" s="145" t="s">
        <v>643</v>
      </c>
      <c r="B350" s="145" t="s">
        <v>581</v>
      </c>
      <c r="C350" s="161" t="s">
        <v>814</v>
      </c>
      <c r="D350" s="162">
        <v>-0.95882584483655897</v>
      </c>
      <c r="E350" s="163">
        <v>0.10219246765956995</v>
      </c>
      <c r="F350" s="163">
        <v>6.4396664069126987E-21</v>
      </c>
      <c r="G350" s="163">
        <v>0.38334272567334615</v>
      </c>
      <c r="H350" s="163">
        <v>0.31376235810148112</v>
      </c>
      <c r="I350" s="164">
        <v>0.46835333025875997</v>
      </c>
    </row>
    <row r="351" spans="1:16" x14ac:dyDescent="0.2">
      <c r="A351" s="145" t="s">
        <v>643</v>
      </c>
      <c r="B351" s="145" t="s">
        <v>582</v>
      </c>
      <c r="C351" s="161" t="s">
        <v>814</v>
      </c>
      <c r="D351" s="162">
        <v>-1.114180332269469</v>
      </c>
      <c r="E351" s="163">
        <v>0.1123939056172472</v>
      </c>
      <c r="F351" s="163">
        <v>3.648673158251907E-23</v>
      </c>
      <c r="G351" s="163">
        <v>0.32818417065794458</v>
      </c>
      <c r="H351" s="163">
        <v>0.26329812349886839</v>
      </c>
      <c r="I351" s="164">
        <v>0.40906045375179367</v>
      </c>
      <c r="O351" s="160"/>
      <c r="P351" s="160"/>
    </row>
    <row r="352" spans="1:16" x14ac:dyDescent="0.2">
      <c r="A352" s="145" t="s">
        <v>643</v>
      </c>
      <c r="B352" s="145" t="s">
        <v>581</v>
      </c>
      <c r="C352" s="161" t="s">
        <v>815</v>
      </c>
      <c r="D352" s="162">
        <v>-0.41669376290181515</v>
      </c>
      <c r="E352" s="163">
        <v>0.16302408704547078</v>
      </c>
      <c r="F352" s="163">
        <v>1.0587528637797517E-2</v>
      </c>
      <c r="G352" s="163">
        <v>0.65922276750331543</v>
      </c>
      <c r="H352" s="163">
        <v>0.47892316471862151</v>
      </c>
      <c r="I352" s="164">
        <v>0.9073995354767459</v>
      </c>
    </row>
    <row r="353" spans="1:16" x14ac:dyDescent="0.2">
      <c r="A353" s="145" t="s">
        <v>643</v>
      </c>
      <c r="B353" s="145" t="s">
        <v>582</v>
      </c>
      <c r="C353" s="161" t="s">
        <v>815</v>
      </c>
      <c r="D353" s="162">
        <v>-0.66744051636459156</v>
      </c>
      <c r="E353" s="163">
        <v>0.18330837140826056</v>
      </c>
      <c r="F353" s="163">
        <v>2.7149633940057956E-4</v>
      </c>
      <c r="G353" s="163">
        <v>0.51301996503868774</v>
      </c>
      <c r="H353" s="163">
        <v>0.35818046679984689</v>
      </c>
      <c r="I353" s="164">
        <v>0.73479574941580506</v>
      </c>
      <c r="O353" s="160"/>
      <c r="P353" s="160"/>
    </row>
    <row r="354" spans="1:16" x14ac:dyDescent="0.2">
      <c r="A354" s="145" t="s">
        <v>644</v>
      </c>
      <c r="B354" s="145" t="s">
        <v>581</v>
      </c>
      <c r="C354" s="161" t="s">
        <v>816</v>
      </c>
      <c r="D354" s="162">
        <v>-3.3569913458754659E-2</v>
      </c>
      <c r="E354" s="163">
        <v>6.5185534471283502E-2</v>
      </c>
      <c r="F354" s="163">
        <v>0.60655984647102823</v>
      </c>
      <c r="G354" s="163">
        <v>0.96698730344112782</v>
      </c>
      <c r="H354" s="163">
        <v>0.85101015851000827</v>
      </c>
      <c r="I354" s="164">
        <v>1.0987700154525792</v>
      </c>
    </row>
    <row r="355" spans="1:16" x14ac:dyDescent="0.2">
      <c r="A355" s="145" t="s">
        <v>644</v>
      </c>
      <c r="B355" s="145" t="s">
        <v>582</v>
      </c>
      <c r="C355" s="161" t="s">
        <v>816</v>
      </c>
      <c r="D355" s="162">
        <v>-2.771390273255939E-2</v>
      </c>
      <c r="E355" s="163">
        <v>7.1649127756241618E-2</v>
      </c>
      <c r="F355" s="163">
        <v>0.69890406935296312</v>
      </c>
      <c r="G355" s="163">
        <v>0.97266660425546958</v>
      </c>
      <c r="H355" s="163">
        <v>0.84523243989020802</v>
      </c>
      <c r="I355" s="164">
        <v>1.119313786816746</v>
      </c>
      <c r="O355" s="160"/>
      <c r="P355" s="160"/>
    </row>
    <row r="356" spans="1:16" x14ac:dyDescent="0.2">
      <c r="A356" s="145" t="s">
        <v>645</v>
      </c>
      <c r="B356" s="145" t="s">
        <v>581</v>
      </c>
      <c r="C356" s="161" t="s">
        <v>817</v>
      </c>
      <c r="D356" s="162">
        <v>-0.14211247701055124</v>
      </c>
      <c r="E356" s="163">
        <v>0.10790640880312562</v>
      </c>
      <c r="F356" s="163">
        <v>0.1878394427301211</v>
      </c>
      <c r="G356" s="163">
        <v>0.86752367452866008</v>
      </c>
      <c r="H356" s="163">
        <v>0.70215215602665504</v>
      </c>
      <c r="I356" s="164">
        <v>1.0718436444409898</v>
      </c>
    </row>
    <row r="357" spans="1:16" x14ac:dyDescent="0.2">
      <c r="A357" s="145" t="s">
        <v>645</v>
      </c>
      <c r="B357" s="145" t="s">
        <v>582</v>
      </c>
      <c r="C357" s="161" t="s">
        <v>817</v>
      </c>
      <c r="D357" s="162">
        <v>-0.18706070756589993</v>
      </c>
      <c r="E357" s="163">
        <v>0.13044468770646264</v>
      </c>
      <c r="F357" s="163">
        <v>0.15156564439750012</v>
      </c>
      <c r="G357" s="163">
        <v>0.82939338440350563</v>
      </c>
      <c r="H357" s="163">
        <v>0.64228214255685168</v>
      </c>
      <c r="I357" s="164">
        <v>1.0710143416939422</v>
      </c>
      <c r="O357" s="160"/>
      <c r="P357" s="160"/>
    </row>
    <row r="358" spans="1:16" x14ac:dyDescent="0.2">
      <c r="A358" s="145" t="s">
        <v>645</v>
      </c>
      <c r="B358" s="145" t="s">
        <v>581</v>
      </c>
      <c r="C358" s="161" t="s">
        <v>818</v>
      </c>
      <c r="D358" s="162">
        <v>-0.35343642969272632</v>
      </c>
      <c r="E358" s="163">
        <v>0.10748559520275183</v>
      </c>
      <c r="F358" s="163">
        <v>1.0082253308809686E-3</v>
      </c>
      <c r="G358" s="163">
        <v>0.70227063472913354</v>
      </c>
      <c r="H358" s="163">
        <v>0.56886944069529377</v>
      </c>
      <c r="I358" s="164">
        <v>0.8669547160066674</v>
      </c>
    </row>
    <row r="359" spans="1:16" x14ac:dyDescent="0.2">
      <c r="A359" s="145" t="s">
        <v>645</v>
      </c>
      <c r="B359" s="145" t="s">
        <v>582</v>
      </c>
      <c r="C359" s="161" t="s">
        <v>818</v>
      </c>
      <c r="D359" s="162">
        <v>-0.41010417304664998</v>
      </c>
      <c r="E359" s="163">
        <v>0.132897764571099</v>
      </c>
      <c r="F359" s="163">
        <v>2.0296293757233819E-3</v>
      </c>
      <c r="G359" s="163">
        <v>0.66358111926870167</v>
      </c>
      <c r="H359" s="163">
        <v>0.51141238160064806</v>
      </c>
      <c r="I359" s="164">
        <v>0.86102706483503899</v>
      </c>
      <c r="O359" s="160"/>
      <c r="P359" s="160"/>
    </row>
    <row r="360" spans="1:16" x14ac:dyDescent="0.2">
      <c r="A360" s="145" t="s">
        <v>645</v>
      </c>
      <c r="B360" s="145" t="s">
        <v>581</v>
      </c>
      <c r="C360" s="161" t="s">
        <v>819</v>
      </c>
      <c r="D360" s="162">
        <v>-0.32619305696498907</v>
      </c>
      <c r="E360" s="163">
        <v>0.10865779275600165</v>
      </c>
      <c r="F360" s="163">
        <v>2.6819301476891872E-3</v>
      </c>
      <c r="G360" s="163">
        <v>0.7216658513632489</v>
      </c>
      <c r="H360" s="163">
        <v>0.58323888958656689</v>
      </c>
      <c r="I360" s="164">
        <v>0.8929473159669048</v>
      </c>
    </row>
    <row r="361" spans="1:16" x14ac:dyDescent="0.2">
      <c r="A361" s="145" t="s">
        <v>645</v>
      </c>
      <c r="B361" s="145" t="s">
        <v>582</v>
      </c>
      <c r="C361" s="161" t="s">
        <v>819</v>
      </c>
      <c r="D361" s="162">
        <v>-0.33172587262191044</v>
      </c>
      <c r="E361" s="163">
        <v>0.13354494651723373</v>
      </c>
      <c r="F361" s="163">
        <v>1.299151920571036E-2</v>
      </c>
      <c r="G361" s="163">
        <v>0.7176840327336198</v>
      </c>
      <c r="H361" s="163">
        <v>0.55240756756392784</v>
      </c>
      <c r="I361" s="164">
        <v>0.93241005569892821</v>
      </c>
      <c r="O361" s="160"/>
      <c r="P361" s="160"/>
    </row>
    <row r="362" spans="1:16" x14ac:dyDescent="0.2">
      <c r="A362" s="145" t="s">
        <v>645</v>
      </c>
      <c r="B362" s="145" t="s">
        <v>581</v>
      </c>
      <c r="C362" s="161" t="s">
        <v>820</v>
      </c>
      <c r="D362" s="162">
        <v>4.8620183211082982E-2</v>
      </c>
      <c r="E362" s="163">
        <v>0.11170256651000551</v>
      </c>
      <c r="F362" s="163">
        <v>0.66337031024430726</v>
      </c>
      <c r="G362" s="163">
        <v>1.0498215351619753</v>
      </c>
      <c r="H362" s="163">
        <v>0.8434009391605467</v>
      </c>
      <c r="I362" s="164">
        <v>1.3067631354392528</v>
      </c>
    </row>
    <row r="363" spans="1:16" x14ac:dyDescent="0.2">
      <c r="A363" s="145" t="s">
        <v>645</v>
      </c>
      <c r="B363" s="145" t="s">
        <v>582</v>
      </c>
      <c r="C363" s="161" t="s">
        <v>820</v>
      </c>
      <c r="D363" s="162">
        <v>1.6871725769249654E-2</v>
      </c>
      <c r="E363" s="163">
        <v>0.13698835054688319</v>
      </c>
      <c r="F363" s="163">
        <v>0.90197900944381615</v>
      </c>
      <c r="G363" s="163">
        <v>1.0170148571592965</v>
      </c>
      <c r="H363" s="163">
        <v>0.77753975251105556</v>
      </c>
      <c r="I363" s="164">
        <v>1.3302460952541943</v>
      </c>
      <c r="O363" s="160"/>
      <c r="P363" s="160"/>
    </row>
    <row r="364" spans="1:16" x14ac:dyDescent="0.2">
      <c r="A364" s="145" t="s">
        <v>646</v>
      </c>
      <c r="B364" s="145" t="s">
        <v>581</v>
      </c>
      <c r="C364" s="161" t="s">
        <v>821</v>
      </c>
      <c r="D364" s="162">
        <v>0.28978525706091551</v>
      </c>
      <c r="E364" s="163">
        <v>6.875817826727694E-2</v>
      </c>
      <c r="F364" s="163">
        <v>2.5026901371157385E-5</v>
      </c>
      <c r="G364" s="163">
        <v>1.3361405304709773</v>
      </c>
      <c r="H364" s="163">
        <v>1.1676833042454295</v>
      </c>
      <c r="I364" s="164">
        <v>1.5289004395938739</v>
      </c>
    </row>
    <row r="365" spans="1:16" x14ac:dyDescent="0.2">
      <c r="A365" s="145" t="s">
        <v>646</v>
      </c>
      <c r="B365" s="145" t="s">
        <v>582</v>
      </c>
      <c r="C365" s="161" t="s">
        <v>821</v>
      </c>
      <c r="D365" s="162">
        <v>0.32713480594336736</v>
      </c>
      <c r="E365" s="163">
        <v>7.2197109975125295E-2</v>
      </c>
      <c r="F365" s="163">
        <v>5.8667808027273454E-6</v>
      </c>
      <c r="G365" s="163">
        <v>1.3869884388631866</v>
      </c>
      <c r="H365" s="163">
        <v>1.2039779955570888</v>
      </c>
      <c r="I365" s="164">
        <v>1.5978173493528121</v>
      </c>
      <c r="O365" s="160"/>
      <c r="P365" s="160"/>
    </row>
    <row r="366" spans="1:16" x14ac:dyDescent="0.2">
      <c r="A366" s="145" t="s">
        <v>646</v>
      </c>
      <c r="B366" s="145" t="s">
        <v>581</v>
      </c>
      <c r="C366" s="161" t="s">
        <v>822</v>
      </c>
      <c r="D366" s="162">
        <v>-0.20677059724535413</v>
      </c>
      <c r="E366" s="163">
        <v>8.3472026824261122E-2</v>
      </c>
      <c r="F366" s="163">
        <v>1.3244571699613395E-2</v>
      </c>
      <c r="G366" s="163">
        <v>0.81320618032932845</v>
      </c>
      <c r="H366" s="163">
        <v>0.6904768980485384</v>
      </c>
      <c r="I366" s="164">
        <v>0.95775006172520583</v>
      </c>
    </row>
    <row r="367" spans="1:16" x14ac:dyDescent="0.2">
      <c r="A367" s="145" t="s">
        <v>646</v>
      </c>
      <c r="B367" s="145" t="s">
        <v>582</v>
      </c>
      <c r="C367" s="161" t="s">
        <v>822</v>
      </c>
      <c r="D367" s="162">
        <v>-0.17789154462820361</v>
      </c>
      <c r="E367" s="163">
        <v>8.7136237203594993E-2</v>
      </c>
      <c r="F367" s="163">
        <v>4.119783064189296E-2</v>
      </c>
      <c r="G367" s="163">
        <v>0.83703319931295361</v>
      </c>
      <c r="H367" s="163">
        <v>0.70562211596313129</v>
      </c>
      <c r="I367" s="164">
        <v>0.99291754170115376</v>
      </c>
      <c r="O367" s="160"/>
      <c r="P367" s="160"/>
    </row>
    <row r="368" spans="1:16" x14ac:dyDescent="0.2">
      <c r="A368" s="145" t="s">
        <v>647</v>
      </c>
      <c r="B368" s="145" t="s">
        <v>581</v>
      </c>
      <c r="C368" s="161" t="s">
        <v>823</v>
      </c>
      <c r="D368" s="162">
        <v>-9.7288567580499946E-2</v>
      </c>
      <c r="E368" s="163">
        <v>6.6131140622934431E-2</v>
      </c>
      <c r="F368" s="163">
        <v>0.14125161842616632</v>
      </c>
      <c r="G368" s="163">
        <v>0.907294152675441</v>
      </c>
      <c r="H368" s="163">
        <v>0.79699791085366989</v>
      </c>
      <c r="I368" s="164">
        <v>1.0328542500159503</v>
      </c>
    </row>
    <row r="369" spans="1:16" x14ac:dyDescent="0.2">
      <c r="A369" s="145" t="s">
        <v>647</v>
      </c>
      <c r="B369" s="145" t="s">
        <v>582</v>
      </c>
      <c r="C369" s="161" t="s">
        <v>823</v>
      </c>
      <c r="D369" s="162">
        <v>-0.14656682419066749</v>
      </c>
      <c r="E369" s="163">
        <v>6.932340866277481E-2</v>
      </c>
      <c r="F369" s="163">
        <v>3.4494157540349797E-2</v>
      </c>
      <c r="G369" s="163">
        <v>0.86366801649016911</v>
      </c>
      <c r="H369" s="163">
        <v>0.7539432278366951</v>
      </c>
      <c r="I369" s="164">
        <v>0.98936155292269645</v>
      </c>
      <c r="O369" s="160"/>
      <c r="P369" s="160"/>
    </row>
    <row r="370" spans="1:16" x14ac:dyDescent="0.2">
      <c r="A370" s="145" t="s">
        <v>647</v>
      </c>
      <c r="B370" s="145" t="s">
        <v>581</v>
      </c>
      <c r="C370" s="161" t="s">
        <v>824</v>
      </c>
      <c r="D370" s="162">
        <v>-0.31967256396752119</v>
      </c>
      <c r="E370" s="163">
        <v>8.7986598161327145E-2</v>
      </c>
      <c r="F370" s="163">
        <v>2.7993212070646434E-4</v>
      </c>
      <c r="G370" s="163">
        <v>0.72638684336442816</v>
      </c>
      <c r="H370" s="163">
        <v>0.61132709003057317</v>
      </c>
      <c r="I370" s="164">
        <v>0.86310234703741084</v>
      </c>
    </row>
    <row r="371" spans="1:16" x14ac:dyDescent="0.2">
      <c r="A371" s="145" t="s">
        <v>647</v>
      </c>
      <c r="B371" s="145" t="s">
        <v>582</v>
      </c>
      <c r="C371" s="161" t="s">
        <v>824</v>
      </c>
      <c r="D371" s="162">
        <v>-0.41772935973858794</v>
      </c>
      <c r="E371" s="163">
        <v>9.5507207277156808E-2</v>
      </c>
      <c r="F371" s="163">
        <v>1.2210262328201055E-5</v>
      </c>
      <c r="G371" s="163">
        <v>0.6585404318638568</v>
      </c>
      <c r="H371" s="163">
        <v>0.54611808907472525</v>
      </c>
      <c r="I371" s="164">
        <v>0.79410572378988775</v>
      </c>
      <c r="O371" s="160"/>
      <c r="P371" s="160"/>
    </row>
    <row r="372" spans="1:16" x14ac:dyDescent="0.2">
      <c r="A372" s="145" t="s">
        <v>647</v>
      </c>
      <c r="B372" s="145" t="s">
        <v>581</v>
      </c>
      <c r="C372" s="161" t="s">
        <v>825</v>
      </c>
      <c r="D372" s="162">
        <v>-0.25048005391674821</v>
      </c>
      <c r="E372" s="163">
        <v>0.17060857047018962</v>
      </c>
      <c r="F372" s="163">
        <v>0.14206176143509092</v>
      </c>
      <c r="G372" s="163">
        <v>0.7784270064287736</v>
      </c>
      <c r="H372" s="163">
        <v>0.55718012479885393</v>
      </c>
      <c r="I372" s="164">
        <v>1.0875273136428076</v>
      </c>
    </row>
    <row r="373" spans="1:16" x14ac:dyDescent="0.2">
      <c r="A373" s="145" t="s">
        <v>647</v>
      </c>
      <c r="B373" s="145" t="s">
        <v>582</v>
      </c>
      <c r="C373" s="161" t="s">
        <v>825</v>
      </c>
      <c r="D373" s="162">
        <v>-0.3144240075844757</v>
      </c>
      <c r="E373" s="163">
        <v>0.19166687536919688</v>
      </c>
      <c r="F373" s="163">
        <v>0.10090721175624687</v>
      </c>
      <c r="G373" s="163">
        <v>0.73020934820884498</v>
      </c>
      <c r="H373" s="163">
        <v>0.5015338480004321</v>
      </c>
      <c r="I373" s="164">
        <v>1.0631499635317272</v>
      </c>
      <c r="O373" s="160"/>
      <c r="P373" s="160"/>
    </row>
    <row r="374" spans="1:16" x14ac:dyDescent="0.2">
      <c r="A374" s="145" t="s">
        <v>647</v>
      </c>
      <c r="B374" s="145" t="s">
        <v>581</v>
      </c>
      <c r="C374" s="161" t="s">
        <v>826</v>
      </c>
      <c r="D374" s="162">
        <v>-0.27556097480661879</v>
      </c>
      <c r="E374" s="163">
        <v>0.21115531010514801</v>
      </c>
      <c r="F374" s="163">
        <v>0.19188753408092152</v>
      </c>
      <c r="G374" s="163">
        <v>0.75914614189359797</v>
      </c>
      <c r="H374" s="163">
        <v>0.5018681828392908</v>
      </c>
      <c r="I374" s="164">
        <v>1.1483152039874971</v>
      </c>
    </row>
    <row r="375" spans="1:16" x14ac:dyDescent="0.2">
      <c r="A375" s="145" t="s">
        <v>647</v>
      </c>
      <c r="B375" s="145" t="s">
        <v>582</v>
      </c>
      <c r="C375" s="161" t="s">
        <v>826</v>
      </c>
      <c r="D375" s="162">
        <v>-0.61359961019469467</v>
      </c>
      <c r="E375" s="163">
        <v>0.25694305545574081</v>
      </c>
      <c r="F375" s="163">
        <v>1.6936827069875482E-2</v>
      </c>
      <c r="G375" s="163">
        <v>0.54139853367814628</v>
      </c>
      <c r="H375" s="163">
        <v>0.32719506890016531</v>
      </c>
      <c r="I375" s="164">
        <v>0.89583370939579221</v>
      </c>
      <c r="O375" s="160"/>
      <c r="P375" s="160"/>
    </row>
    <row r="376" spans="1:16" x14ac:dyDescent="0.2">
      <c r="A376" s="145" t="s">
        <v>648</v>
      </c>
      <c r="B376" s="145" t="s">
        <v>581</v>
      </c>
      <c r="C376" s="161" t="s">
        <v>823</v>
      </c>
      <c r="D376" s="162">
        <v>6.6436466261687144E-2</v>
      </c>
      <c r="E376" s="163">
        <v>7.837960085587152E-2</v>
      </c>
      <c r="F376" s="163">
        <v>0.39664715193028488</v>
      </c>
      <c r="G376" s="163">
        <v>1.0686930638527632</v>
      </c>
      <c r="H376" s="163">
        <v>0.91650777485272084</v>
      </c>
      <c r="I376" s="164">
        <v>1.2461485827662924</v>
      </c>
    </row>
    <row r="377" spans="1:16" x14ac:dyDescent="0.2">
      <c r="A377" s="145" t="s">
        <v>648</v>
      </c>
      <c r="B377" s="145" t="s">
        <v>582</v>
      </c>
      <c r="C377" s="161" t="s">
        <v>823</v>
      </c>
      <c r="D377" s="162">
        <v>2.067968650908009E-2</v>
      </c>
      <c r="E377" s="163">
        <v>8.250617351994749E-2</v>
      </c>
      <c r="F377" s="163">
        <v>0.80208927444214106</v>
      </c>
      <c r="G377" s="163">
        <v>1.0208949928206363</v>
      </c>
      <c r="H377" s="163">
        <v>0.86846374193166831</v>
      </c>
      <c r="I377" s="164">
        <v>1.2000807126939912</v>
      </c>
      <c r="O377" s="160"/>
      <c r="P377" s="160"/>
    </row>
    <row r="378" spans="1:16" x14ac:dyDescent="0.2">
      <c r="A378" s="145" t="s">
        <v>648</v>
      </c>
      <c r="B378" s="145" t="s">
        <v>581</v>
      </c>
      <c r="C378" s="161" t="s">
        <v>824</v>
      </c>
      <c r="D378" s="162">
        <v>-8.7202430831447963E-2</v>
      </c>
      <c r="E378" s="163">
        <v>8.2312869220431503E-2</v>
      </c>
      <c r="F378" s="163">
        <v>0.28941666980789793</v>
      </c>
      <c r="G378" s="163">
        <v>0.91649155070715438</v>
      </c>
      <c r="H378" s="163">
        <v>0.77994436406236123</v>
      </c>
      <c r="I378" s="164">
        <v>1.0769444606826404</v>
      </c>
    </row>
    <row r="379" spans="1:16" x14ac:dyDescent="0.2">
      <c r="A379" s="145" t="s">
        <v>648</v>
      </c>
      <c r="B379" s="145" t="s">
        <v>582</v>
      </c>
      <c r="C379" s="161" t="s">
        <v>824</v>
      </c>
      <c r="D379" s="162">
        <v>-0.10357779278275499</v>
      </c>
      <c r="E379" s="163">
        <v>8.8179117988360006E-2</v>
      </c>
      <c r="F379" s="163">
        <v>0.24014297798767847</v>
      </c>
      <c r="G379" s="163">
        <v>0.90160588158317623</v>
      </c>
      <c r="H379" s="163">
        <v>0.75850515172302468</v>
      </c>
      <c r="I379" s="164">
        <v>1.0717042117101032</v>
      </c>
      <c r="O379" s="160"/>
      <c r="P379" s="160"/>
    </row>
    <row r="380" spans="1:16" x14ac:dyDescent="0.2">
      <c r="A380" s="145" t="s">
        <v>648</v>
      </c>
      <c r="B380" s="145" t="s">
        <v>581</v>
      </c>
      <c r="C380" s="161" t="s">
        <v>825</v>
      </c>
      <c r="D380" s="162">
        <v>0.28337694240316413</v>
      </c>
      <c r="E380" s="163">
        <v>9.6305234917971688E-2</v>
      </c>
      <c r="F380" s="163">
        <v>3.2558701216335037E-3</v>
      </c>
      <c r="G380" s="163">
        <v>1.3276054983192016</v>
      </c>
      <c r="H380" s="163">
        <v>1.0992434280023609</v>
      </c>
      <c r="I380" s="164">
        <v>1.6034085938274905</v>
      </c>
    </row>
    <row r="381" spans="1:16" x14ac:dyDescent="0.2">
      <c r="A381" s="145" t="s">
        <v>648</v>
      </c>
      <c r="B381" s="145" t="s">
        <v>582</v>
      </c>
      <c r="C381" s="161" t="s">
        <v>825</v>
      </c>
      <c r="D381" s="162">
        <v>0.2582762945970844</v>
      </c>
      <c r="E381" s="163">
        <v>0.10690969404685537</v>
      </c>
      <c r="F381" s="163">
        <v>1.5699127721180577E-2</v>
      </c>
      <c r="G381" s="163">
        <v>1.2946964868552449</v>
      </c>
      <c r="H381" s="163">
        <v>1.0499443309982852</v>
      </c>
      <c r="I381" s="164">
        <v>1.5965027321796652</v>
      </c>
      <c r="O381" s="160"/>
      <c r="P381" s="160"/>
    </row>
    <row r="382" spans="1:16" x14ac:dyDescent="0.2">
      <c r="A382" s="145" t="s">
        <v>648</v>
      </c>
      <c r="B382" s="145" t="s">
        <v>581</v>
      </c>
      <c r="C382" s="161" t="s">
        <v>826</v>
      </c>
      <c r="D382" s="162">
        <v>-0.11950093741888584</v>
      </c>
      <c r="E382" s="163">
        <v>0.10020018264443757</v>
      </c>
      <c r="F382" s="163">
        <v>0.23301746461008366</v>
      </c>
      <c r="G382" s="163">
        <v>0.88736317598766079</v>
      </c>
      <c r="H382" s="163">
        <v>0.7291398795967432</v>
      </c>
      <c r="I382" s="164">
        <v>1.0799209152219102</v>
      </c>
    </row>
    <row r="383" spans="1:16" x14ac:dyDescent="0.2">
      <c r="A383" s="145" t="s">
        <v>648</v>
      </c>
      <c r="B383" s="145" t="s">
        <v>582</v>
      </c>
      <c r="C383" s="161" t="s">
        <v>826</v>
      </c>
      <c r="D383" s="162">
        <v>-0.19592779660017826</v>
      </c>
      <c r="E383" s="163">
        <v>0.11877060549840171</v>
      </c>
      <c r="F383" s="163">
        <v>9.901821709960007E-2</v>
      </c>
      <c r="G383" s="163">
        <v>0.8220715888989879</v>
      </c>
      <c r="H383" s="163">
        <v>0.65134624891188186</v>
      </c>
      <c r="I383" s="164">
        <v>1.0375460032262092</v>
      </c>
      <c r="O383" s="160"/>
      <c r="P383" s="160"/>
    </row>
    <row r="384" spans="1:16" x14ac:dyDescent="0.2">
      <c r="A384" s="145" t="s">
        <v>649</v>
      </c>
      <c r="B384" s="145" t="s">
        <v>581</v>
      </c>
      <c r="C384" s="161" t="s">
        <v>823</v>
      </c>
      <c r="D384" s="162">
        <v>-0.14017460471919257</v>
      </c>
      <c r="E384" s="163">
        <v>8.6662924585231976E-2</v>
      </c>
      <c r="F384" s="163">
        <v>0.10577705526324095</v>
      </c>
      <c r="G384" s="163">
        <v>0.86920645459944379</v>
      </c>
      <c r="H384" s="163">
        <v>0.73342435489031077</v>
      </c>
      <c r="I384" s="164">
        <v>1.0301264959088094</v>
      </c>
    </row>
    <row r="385" spans="1:16" x14ac:dyDescent="0.2">
      <c r="A385" s="145" t="s">
        <v>649</v>
      </c>
      <c r="B385" s="145" t="s">
        <v>582</v>
      </c>
      <c r="C385" s="161" t="s">
        <v>823</v>
      </c>
      <c r="D385" s="162">
        <v>-0.18140706162013814</v>
      </c>
      <c r="E385" s="163">
        <v>8.9925783951712648E-2</v>
      </c>
      <c r="F385" s="163">
        <v>4.3664473503216866E-2</v>
      </c>
      <c r="G385" s="163">
        <v>0.83409576121001894</v>
      </c>
      <c r="H385" s="163">
        <v>0.69931194752038639</v>
      </c>
      <c r="I385" s="164">
        <v>0.99485750434463915</v>
      </c>
      <c r="O385" s="160"/>
      <c r="P385" s="160"/>
    </row>
    <row r="386" spans="1:16" x14ac:dyDescent="0.2">
      <c r="A386" s="145" t="s">
        <v>649</v>
      </c>
      <c r="B386" s="145" t="s">
        <v>581</v>
      </c>
      <c r="C386" s="161" t="s">
        <v>824</v>
      </c>
      <c r="D386" s="162">
        <v>-0.17044719454962234</v>
      </c>
      <c r="E386" s="163">
        <v>8.2496843185626584E-2</v>
      </c>
      <c r="F386" s="163">
        <v>3.8818504030231946E-2</v>
      </c>
      <c r="G386" s="163">
        <v>0.8432876186354159</v>
      </c>
      <c r="H386" s="163">
        <v>0.71738829058677001</v>
      </c>
      <c r="I386" s="164">
        <v>0.99128187213947438</v>
      </c>
    </row>
    <row r="387" spans="1:16" x14ac:dyDescent="0.2">
      <c r="A387" s="145" t="s">
        <v>649</v>
      </c>
      <c r="B387" s="145" t="s">
        <v>582</v>
      </c>
      <c r="C387" s="161" t="s">
        <v>824</v>
      </c>
      <c r="D387" s="162">
        <v>-0.20988085286726066</v>
      </c>
      <c r="E387" s="163">
        <v>8.6515256296945703E-2</v>
      </c>
      <c r="F387" s="163">
        <v>1.5268778823628752E-2</v>
      </c>
      <c r="G387" s="163">
        <v>0.81068083051270956</v>
      </c>
      <c r="H387" s="163">
        <v>0.68423925170670785</v>
      </c>
      <c r="I387" s="164">
        <v>0.96048773484056127</v>
      </c>
      <c r="O387" s="160"/>
      <c r="P387" s="160"/>
    </row>
    <row r="388" spans="1:16" x14ac:dyDescent="0.2">
      <c r="A388" s="145" t="s">
        <v>649</v>
      </c>
      <c r="B388" s="145" t="s">
        <v>581</v>
      </c>
      <c r="C388" s="161" t="s">
        <v>825</v>
      </c>
      <c r="D388" s="162">
        <v>-1.723328424888675E-2</v>
      </c>
      <c r="E388" s="163">
        <v>8.6820954211550713E-2</v>
      </c>
      <c r="F388" s="163">
        <v>0.84265996845080904</v>
      </c>
      <c r="G388" s="163">
        <v>0.9829143594489087</v>
      </c>
      <c r="H388" s="163">
        <v>0.82911266563813435</v>
      </c>
      <c r="I388" s="164">
        <v>1.1652465075627265</v>
      </c>
    </row>
    <row r="389" spans="1:16" x14ac:dyDescent="0.2">
      <c r="A389" s="145" t="s">
        <v>649</v>
      </c>
      <c r="B389" s="145" t="s">
        <v>582</v>
      </c>
      <c r="C389" s="161" t="s">
        <v>825</v>
      </c>
      <c r="D389" s="162">
        <v>-8.4406584677760882E-2</v>
      </c>
      <c r="E389" s="163">
        <v>9.1736534253451157E-2</v>
      </c>
      <c r="F389" s="163">
        <v>0.35752164634311523</v>
      </c>
      <c r="G389" s="163">
        <v>0.91905750541993958</v>
      </c>
      <c r="H389" s="163">
        <v>0.76781467167288098</v>
      </c>
      <c r="I389" s="164">
        <v>1.1000918964317257</v>
      </c>
      <c r="O389" s="160"/>
      <c r="P389" s="160"/>
    </row>
    <row r="390" spans="1:16" x14ac:dyDescent="0.2">
      <c r="A390" s="145" t="s">
        <v>649</v>
      </c>
      <c r="B390" s="145" t="s">
        <v>581</v>
      </c>
      <c r="C390" s="161" t="s">
        <v>826</v>
      </c>
      <c r="D390" s="162">
        <v>-0.18432208361098729</v>
      </c>
      <c r="E390" s="163">
        <v>9.324318904083527E-2</v>
      </c>
      <c r="F390" s="163">
        <v>4.8065518115466971E-2</v>
      </c>
      <c r="G390" s="163">
        <v>0.83166789408585007</v>
      </c>
      <c r="H390" s="163">
        <v>0.69275742583789868</v>
      </c>
      <c r="I390" s="164">
        <v>0.99843243862251985</v>
      </c>
    </row>
    <row r="391" spans="1:16" x14ac:dyDescent="0.2">
      <c r="A391" s="145" t="s">
        <v>649</v>
      </c>
      <c r="B391" s="145" t="s">
        <v>582</v>
      </c>
      <c r="C391" s="161" t="s">
        <v>826</v>
      </c>
      <c r="D391" s="162">
        <v>-0.26892873891265812</v>
      </c>
      <c r="E391" s="163">
        <v>0.10579505687016151</v>
      </c>
      <c r="F391" s="163">
        <v>1.1022701638374674E-2</v>
      </c>
      <c r="G391" s="163">
        <v>0.76419771126774172</v>
      </c>
      <c r="H391" s="163">
        <v>0.62108754042193004</v>
      </c>
      <c r="I391" s="164">
        <v>0.94028313868624847</v>
      </c>
      <c r="O391" s="160"/>
      <c r="P391" s="160"/>
    </row>
    <row r="392" spans="1:16" x14ac:dyDescent="0.2">
      <c r="A392" s="145" t="s">
        <v>650</v>
      </c>
      <c r="B392" s="145" t="s">
        <v>581</v>
      </c>
      <c r="C392" s="161" t="s">
        <v>823</v>
      </c>
      <c r="D392" s="162">
        <v>-0.19048149736762854</v>
      </c>
      <c r="E392" s="163">
        <v>0.12013700209995568</v>
      </c>
      <c r="F392" s="163">
        <v>0.11284468815150818</v>
      </c>
      <c r="G392" s="163">
        <v>0.8265610511428334</v>
      </c>
      <c r="H392" s="163">
        <v>0.65315181076644635</v>
      </c>
      <c r="I392" s="164">
        <v>1.0460097637402788</v>
      </c>
    </row>
    <row r="393" spans="1:16" x14ac:dyDescent="0.2">
      <c r="A393" s="145" t="s">
        <v>650</v>
      </c>
      <c r="B393" s="145" t="s">
        <v>582</v>
      </c>
      <c r="C393" s="161" t="s">
        <v>823</v>
      </c>
      <c r="D393" s="162">
        <v>-0.2743040120439682</v>
      </c>
      <c r="E393" s="163">
        <v>0.12647332611054787</v>
      </c>
      <c r="F393" s="163">
        <v>3.0092669472707285E-2</v>
      </c>
      <c r="G393" s="163">
        <v>0.76010096028523555</v>
      </c>
      <c r="H393" s="163">
        <v>0.59322164774167441</v>
      </c>
      <c r="I393" s="164">
        <v>0.97392512904068362</v>
      </c>
      <c r="O393" s="160"/>
      <c r="P393" s="160"/>
    </row>
    <row r="394" spans="1:16" x14ac:dyDescent="0.2">
      <c r="A394" s="145" t="s">
        <v>650</v>
      </c>
      <c r="B394" s="145" t="s">
        <v>581</v>
      </c>
      <c r="C394" s="161" t="s">
        <v>824</v>
      </c>
      <c r="D394" s="162">
        <v>-0.33001532970484232</v>
      </c>
      <c r="E394" s="163">
        <v>0.12919756722431358</v>
      </c>
      <c r="F394" s="163">
        <v>1.0638738342345321E-2</v>
      </c>
      <c r="G394" s="163">
        <v>0.71891271262776157</v>
      </c>
      <c r="H394" s="163">
        <v>0.558088398802709</v>
      </c>
      <c r="I394" s="164">
        <v>0.9260817631876882</v>
      </c>
    </row>
    <row r="395" spans="1:16" x14ac:dyDescent="0.2">
      <c r="A395" s="145" t="s">
        <v>650</v>
      </c>
      <c r="B395" s="145" t="s">
        <v>582</v>
      </c>
      <c r="C395" s="161" t="s">
        <v>824</v>
      </c>
      <c r="D395" s="162">
        <v>-0.38660472143575375</v>
      </c>
      <c r="E395" s="163">
        <v>0.13789767475399961</v>
      </c>
      <c r="F395" s="163">
        <v>5.0541467581579702E-3</v>
      </c>
      <c r="G395" s="163">
        <v>0.67935957813896541</v>
      </c>
      <c r="H395" s="163">
        <v>0.51846684495908468</v>
      </c>
      <c r="I395" s="164">
        <v>0.89018119653451533</v>
      </c>
      <c r="O395" s="160"/>
      <c r="P395" s="160"/>
    </row>
    <row r="396" spans="1:16" x14ac:dyDescent="0.2">
      <c r="A396" s="145" t="s">
        <v>650</v>
      </c>
      <c r="B396" s="145" t="s">
        <v>581</v>
      </c>
      <c r="C396" s="161" t="s">
        <v>825</v>
      </c>
      <c r="D396" s="162">
        <v>-0.29545967416329305</v>
      </c>
      <c r="E396" s="163">
        <v>0.17396836680065844</v>
      </c>
      <c r="F396" s="163">
        <v>8.9441182621308277E-2</v>
      </c>
      <c r="G396" s="163">
        <v>0.74418942417923195</v>
      </c>
      <c r="H396" s="163">
        <v>0.52917747730367037</v>
      </c>
      <c r="I396" s="164">
        <v>1.0465636252738821</v>
      </c>
    </row>
    <row r="397" spans="1:16" x14ac:dyDescent="0.2">
      <c r="A397" s="145" t="s">
        <v>650</v>
      </c>
      <c r="B397" s="145" t="s">
        <v>582</v>
      </c>
      <c r="C397" s="161" t="s">
        <v>825</v>
      </c>
      <c r="D397" s="162">
        <v>-0.40090455596298263</v>
      </c>
      <c r="E397" s="163">
        <v>0.19054805301039213</v>
      </c>
      <c r="F397" s="163">
        <v>3.5382360172126828E-2</v>
      </c>
      <c r="G397" s="163">
        <v>0.6697139781933561</v>
      </c>
      <c r="H397" s="163">
        <v>0.46099325045524658</v>
      </c>
      <c r="I397" s="164">
        <v>0.97293574720377229</v>
      </c>
      <c r="O397" s="160"/>
      <c r="P397" s="160"/>
    </row>
    <row r="398" spans="1:16" x14ac:dyDescent="0.2">
      <c r="A398" s="145" t="s">
        <v>650</v>
      </c>
      <c r="B398" s="145" t="s">
        <v>581</v>
      </c>
      <c r="C398" s="161" t="s">
        <v>826</v>
      </c>
      <c r="D398" s="162">
        <v>-0.2259480432274914</v>
      </c>
      <c r="E398" s="163">
        <v>0.2017657051816498</v>
      </c>
      <c r="F398" s="163">
        <v>0.26277617090759164</v>
      </c>
      <c r="G398" s="163">
        <v>0.79775954960034967</v>
      </c>
      <c r="H398" s="163">
        <v>0.5371910050020019</v>
      </c>
      <c r="I398" s="164">
        <v>1.1847188300857365</v>
      </c>
    </row>
    <row r="399" spans="1:16" x14ac:dyDescent="0.2">
      <c r="A399" s="145" t="s">
        <v>650</v>
      </c>
      <c r="B399" s="145" t="s">
        <v>582</v>
      </c>
      <c r="C399" s="161" t="s">
        <v>826</v>
      </c>
      <c r="D399" s="162">
        <v>-0.30182639387692156</v>
      </c>
      <c r="E399" s="163">
        <v>0.22936214575394445</v>
      </c>
      <c r="F399" s="163">
        <v>0.18819480846887371</v>
      </c>
      <c r="G399" s="163">
        <v>0.73946642964675313</v>
      </c>
      <c r="H399" s="163">
        <v>0.47172082588285752</v>
      </c>
      <c r="I399" s="164">
        <v>1.1591826575626025</v>
      </c>
      <c r="O399" s="160"/>
      <c r="P399" s="160"/>
    </row>
    <row r="400" spans="1:16" x14ac:dyDescent="0.2">
      <c r="A400" s="145" t="s">
        <v>651</v>
      </c>
      <c r="B400" s="145" t="s">
        <v>581</v>
      </c>
      <c r="C400" s="161" t="s">
        <v>823</v>
      </c>
      <c r="D400" s="162">
        <v>-5.6729108224827525E-2</v>
      </c>
      <c r="E400" s="163">
        <v>8.5608379549838937E-2</v>
      </c>
      <c r="F400" s="163">
        <v>0.50754938529672</v>
      </c>
      <c r="G400" s="163">
        <v>0.94484998679218934</v>
      </c>
      <c r="H400" s="163">
        <v>0.79890083770843967</v>
      </c>
      <c r="I400" s="164">
        <v>1.1174622123340519</v>
      </c>
    </row>
    <row r="401" spans="1:16" x14ac:dyDescent="0.2">
      <c r="A401" s="145" t="s">
        <v>651</v>
      </c>
      <c r="B401" s="145" t="s">
        <v>582</v>
      </c>
      <c r="C401" s="161" t="s">
        <v>823</v>
      </c>
      <c r="D401" s="162">
        <v>-8.2714650781825591E-2</v>
      </c>
      <c r="E401" s="163">
        <v>8.9116310904559987E-2</v>
      </c>
      <c r="F401" s="163">
        <v>0.35332192810154406</v>
      </c>
      <c r="G401" s="163">
        <v>0.92061380617341115</v>
      </c>
      <c r="H401" s="163">
        <v>0.77307484533236737</v>
      </c>
      <c r="I401" s="164">
        <v>1.0963101247366511</v>
      </c>
      <c r="O401" s="160"/>
      <c r="P401" s="160"/>
    </row>
    <row r="402" spans="1:16" x14ac:dyDescent="0.2">
      <c r="A402" s="145" t="s">
        <v>651</v>
      </c>
      <c r="B402" s="145" t="s">
        <v>581</v>
      </c>
      <c r="C402" s="161" t="s">
        <v>824</v>
      </c>
      <c r="D402" s="162">
        <v>-0.14533220270448899</v>
      </c>
      <c r="E402" s="163">
        <v>8.8086026739218087E-2</v>
      </c>
      <c r="F402" s="163">
        <v>9.8965557044165792E-2</v>
      </c>
      <c r="G402" s="163">
        <v>0.86473497809158217</v>
      </c>
      <c r="H402" s="163">
        <v>0.72761905586330611</v>
      </c>
      <c r="I402" s="164">
        <v>1.0276896630309362</v>
      </c>
    </row>
    <row r="403" spans="1:16" x14ac:dyDescent="0.2">
      <c r="A403" s="145" t="s">
        <v>651</v>
      </c>
      <c r="B403" s="145" t="s">
        <v>582</v>
      </c>
      <c r="C403" s="161" t="s">
        <v>824</v>
      </c>
      <c r="D403" s="162">
        <v>-0.16268300267943595</v>
      </c>
      <c r="E403" s="163">
        <v>9.1850792834412165E-2</v>
      </c>
      <c r="F403" s="163">
        <v>7.6533098938064564E-2</v>
      </c>
      <c r="G403" s="163">
        <v>0.84986054923596621</v>
      </c>
      <c r="H403" s="163">
        <v>0.70984598956200273</v>
      </c>
      <c r="I403" s="164">
        <v>1.0174924755062957</v>
      </c>
      <c r="O403" s="160"/>
      <c r="P403" s="160"/>
    </row>
    <row r="404" spans="1:16" x14ac:dyDescent="0.2">
      <c r="A404" s="145" t="s">
        <v>651</v>
      </c>
      <c r="B404" s="145" t="s">
        <v>581</v>
      </c>
      <c r="C404" s="161" t="s">
        <v>825</v>
      </c>
      <c r="D404" s="162">
        <v>-0.19299929472217803</v>
      </c>
      <c r="E404" s="163">
        <v>0.10133521599590944</v>
      </c>
      <c r="F404" s="163">
        <v>5.6836910642121548E-2</v>
      </c>
      <c r="G404" s="163">
        <v>0.82448255562816419</v>
      </c>
      <c r="H404" s="163">
        <v>0.67596588618240416</v>
      </c>
      <c r="I404" s="164">
        <v>1.0056298674689597</v>
      </c>
    </row>
    <row r="405" spans="1:16" x14ac:dyDescent="0.2">
      <c r="A405" s="145" t="s">
        <v>651</v>
      </c>
      <c r="B405" s="145" t="s">
        <v>582</v>
      </c>
      <c r="C405" s="161" t="s">
        <v>825</v>
      </c>
      <c r="D405" s="162">
        <v>-0.26129300431416042</v>
      </c>
      <c r="E405" s="163">
        <v>0.10720138430340599</v>
      </c>
      <c r="F405" s="163">
        <v>1.4793171590567075E-2</v>
      </c>
      <c r="G405" s="163">
        <v>0.77005525704418432</v>
      </c>
      <c r="H405" s="163">
        <v>0.62412547029065379</v>
      </c>
      <c r="I405" s="164">
        <v>0.95010559114857629</v>
      </c>
      <c r="O405" s="160"/>
      <c r="P405" s="160"/>
    </row>
    <row r="406" spans="1:16" x14ac:dyDescent="0.2">
      <c r="A406" s="145" t="s">
        <v>651</v>
      </c>
      <c r="B406" s="145" t="s">
        <v>581</v>
      </c>
      <c r="C406" s="161" t="s">
        <v>826</v>
      </c>
      <c r="D406" s="162">
        <v>-0.28729873434096964</v>
      </c>
      <c r="E406" s="163">
        <v>8.0153369742907904E-2</v>
      </c>
      <c r="F406" s="163">
        <v>3.3790249116195535E-4</v>
      </c>
      <c r="G406" s="163">
        <v>0.75028755869569064</v>
      </c>
      <c r="H406" s="163">
        <v>0.64121116080519069</v>
      </c>
      <c r="I406" s="164">
        <v>0.87791893707315916</v>
      </c>
    </row>
    <row r="407" spans="1:16" x14ac:dyDescent="0.2">
      <c r="A407" s="145" t="s">
        <v>651</v>
      </c>
      <c r="B407" s="145" t="s">
        <v>582</v>
      </c>
      <c r="C407" s="161" t="s">
        <v>826</v>
      </c>
      <c r="D407" s="162">
        <v>-0.36808747753959958</v>
      </c>
      <c r="E407" s="163">
        <v>8.721305678376394E-2</v>
      </c>
      <c r="F407" s="163">
        <v>2.4370190215390614E-5</v>
      </c>
      <c r="G407" s="163">
        <v>0.69205663962863551</v>
      </c>
      <c r="H407" s="163">
        <v>0.58331850105580862</v>
      </c>
      <c r="I407" s="164">
        <v>0.82106497837320713</v>
      </c>
      <c r="O407" s="160"/>
      <c r="P407" s="160"/>
    </row>
    <row r="408" spans="1:16" x14ac:dyDescent="0.2">
      <c r="A408" s="145" t="s">
        <v>652</v>
      </c>
      <c r="B408" s="145" t="s">
        <v>581</v>
      </c>
      <c r="C408" s="161" t="s">
        <v>823</v>
      </c>
      <c r="D408" s="162">
        <v>0.19889092973931483</v>
      </c>
      <c r="E408" s="163">
        <v>7.249126913342202E-2</v>
      </c>
      <c r="F408" s="163">
        <v>6.075962010347072E-3</v>
      </c>
      <c r="G408" s="163">
        <v>1.2200488875923432</v>
      </c>
      <c r="H408" s="163">
        <v>1.0584553761169788</v>
      </c>
      <c r="I408" s="164">
        <v>1.4063127475208792</v>
      </c>
    </row>
    <row r="409" spans="1:16" x14ac:dyDescent="0.2">
      <c r="A409" s="145" t="s">
        <v>652</v>
      </c>
      <c r="B409" s="145" t="s">
        <v>582</v>
      </c>
      <c r="C409" s="161" t="s">
        <v>823</v>
      </c>
      <c r="D409" s="162">
        <v>0.17805274800764773</v>
      </c>
      <c r="E409" s="163">
        <v>7.4917989375467731E-2</v>
      </c>
      <c r="F409" s="163">
        <v>1.7471346404430856E-2</v>
      </c>
      <c r="G409" s="163">
        <v>1.1948883475522247</v>
      </c>
      <c r="H409" s="163">
        <v>1.0317085217878323</v>
      </c>
      <c r="I409" s="164">
        <v>1.3838774546922858</v>
      </c>
      <c r="O409" s="160"/>
      <c r="P409" s="160"/>
    </row>
    <row r="410" spans="1:16" x14ac:dyDescent="0.2">
      <c r="A410" s="145" t="s">
        <v>652</v>
      </c>
      <c r="B410" s="145" t="s">
        <v>581</v>
      </c>
      <c r="C410" s="161" t="s">
        <v>824</v>
      </c>
      <c r="D410" s="162">
        <v>-0.13034362786966916</v>
      </c>
      <c r="E410" s="163">
        <v>8.0164325941044418E-2</v>
      </c>
      <c r="F410" s="163">
        <v>0.10395911901858548</v>
      </c>
      <c r="G410" s="163">
        <v>0.87779374469513394</v>
      </c>
      <c r="H410" s="163">
        <v>0.75016445769780526</v>
      </c>
      <c r="I410" s="164">
        <v>1.0271372501312259</v>
      </c>
    </row>
    <row r="411" spans="1:16" x14ac:dyDescent="0.2">
      <c r="A411" s="145" t="s">
        <v>652</v>
      </c>
      <c r="B411" s="145" t="s">
        <v>582</v>
      </c>
      <c r="C411" s="161" t="s">
        <v>824</v>
      </c>
      <c r="D411" s="162">
        <v>-0.14650522045153103</v>
      </c>
      <c r="E411" s="163">
        <v>8.4412550118657517E-2</v>
      </c>
      <c r="F411" s="163">
        <v>8.2637104574235135E-2</v>
      </c>
      <c r="G411" s="163">
        <v>0.86372122330821011</v>
      </c>
      <c r="H411" s="163">
        <v>0.73201755832385429</v>
      </c>
      <c r="I411" s="164">
        <v>1.019120843632803</v>
      </c>
      <c r="O411" s="160"/>
      <c r="P411" s="160"/>
    </row>
    <row r="412" spans="1:16" x14ac:dyDescent="0.2">
      <c r="A412" s="145" t="s">
        <v>652</v>
      </c>
      <c r="B412" s="145" t="s">
        <v>581</v>
      </c>
      <c r="C412" s="161" t="s">
        <v>825</v>
      </c>
      <c r="D412" s="162">
        <v>-1.1883966813133117E-2</v>
      </c>
      <c r="E412" s="163">
        <v>0.10911680009854427</v>
      </c>
      <c r="F412" s="163">
        <v>0.91327346708212309</v>
      </c>
      <c r="G412" s="163">
        <v>0.98818636862343501</v>
      </c>
      <c r="H412" s="163">
        <v>0.79791838187556607</v>
      </c>
      <c r="I412" s="164">
        <v>1.2238247937562323</v>
      </c>
    </row>
    <row r="413" spans="1:16" x14ac:dyDescent="0.2">
      <c r="A413" s="145" t="s">
        <v>652</v>
      </c>
      <c r="B413" s="145" t="s">
        <v>582</v>
      </c>
      <c r="C413" s="161" t="s">
        <v>825</v>
      </c>
      <c r="D413" s="162">
        <v>-4.5179221800275497E-2</v>
      </c>
      <c r="E413" s="163">
        <v>0.11594362588330641</v>
      </c>
      <c r="F413" s="163">
        <v>0.69678396925102426</v>
      </c>
      <c r="G413" s="163">
        <v>0.95582616159596612</v>
      </c>
      <c r="H413" s="163">
        <v>0.76153088240458167</v>
      </c>
      <c r="I413" s="164">
        <v>1.1996935019976038</v>
      </c>
      <c r="O413" s="160"/>
      <c r="P413" s="160"/>
    </row>
    <row r="414" spans="1:16" x14ac:dyDescent="0.2">
      <c r="A414" s="145" t="s">
        <v>652</v>
      </c>
      <c r="B414" s="145" t="s">
        <v>581</v>
      </c>
      <c r="C414" s="161" t="s">
        <v>826</v>
      </c>
      <c r="D414" s="162">
        <v>-5.4545927137245348E-2</v>
      </c>
      <c r="E414" s="163">
        <v>0.13192755254640559</v>
      </c>
      <c r="F414" s="163">
        <v>0.67927427999030454</v>
      </c>
      <c r="G414" s="163">
        <v>0.94691501876311845</v>
      </c>
      <c r="H414" s="163">
        <v>0.73116276835029881</v>
      </c>
      <c r="I414" s="164">
        <v>1.2263316618025255</v>
      </c>
    </row>
    <row r="415" spans="1:16" x14ac:dyDescent="0.2">
      <c r="A415" s="145" t="s">
        <v>652</v>
      </c>
      <c r="B415" s="145" t="s">
        <v>582</v>
      </c>
      <c r="C415" s="161" t="s">
        <v>826</v>
      </c>
      <c r="D415" s="162">
        <v>-2.0859890276488439E-2</v>
      </c>
      <c r="E415" s="163">
        <v>0.14309989541487678</v>
      </c>
      <c r="F415" s="163">
        <v>0.88410175388330026</v>
      </c>
      <c r="G415" s="163">
        <v>0.97935617227968541</v>
      </c>
      <c r="H415" s="163">
        <v>0.73983319416704274</v>
      </c>
      <c r="I415" s="164">
        <v>1.2964253560725723</v>
      </c>
      <c r="O415" s="160"/>
      <c r="P415" s="160"/>
    </row>
    <row r="416" spans="1:16" x14ac:dyDescent="0.2">
      <c r="A416" s="145" t="s">
        <v>653</v>
      </c>
      <c r="B416" s="145" t="s">
        <v>581</v>
      </c>
      <c r="C416" s="161" t="s">
        <v>823</v>
      </c>
      <c r="D416" s="162">
        <v>-0.34228523107046438</v>
      </c>
      <c r="E416" s="163">
        <v>0.10896626916208259</v>
      </c>
      <c r="F416" s="163">
        <v>1.6825505158170855E-3</v>
      </c>
      <c r="G416" s="163">
        <v>0.71014562022341399</v>
      </c>
      <c r="H416" s="163">
        <v>0.57358152781854799</v>
      </c>
      <c r="I416" s="164">
        <v>0.87922427320922059</v>
      </c>
    </row>
    <row r="417" spans="1:16" x14ac:dyDescent="0.2">
      <c r="A417" s="145" t="s">
        <v>653</v>
      </c>
      <c r="B417" s="145" t="s">
        <v>582</v>
      </c>
      <c r="C417" s="161" t="s">
        <v>823</v>
      </c>
      <c r="D417" s="162">
        <v>-0.46346614399330061</v>
      </c>
      <c r="E417" s="163">
        <v>0.11557214124729802</v>
      </c>
      <c r="F417" s="163">
        <v>6.067013230523552E-5</v>
      </c>
      <c r="G417" s="163">
        <v>0.62909931328290025</v>
      </c>
      <c r="H417" s="163">
        <v>0.50158440610495647</v>
      </c>
      <c r="I417" s="164">
        <v>0.78903159898117492</v>
      </c>
      <c r="O417" s="160"/>
      <c r="P417" s="160"/>
    </row>
    <row r="418" spans="1:16" x14ac:dyDescent="0.2">
      <c r="A418" s="145" t="s">
        <v>653</v>
      </c>
      <c r="B418" s="145" t="s">
        <v>581</v>
      </c>
      <c r="C418" s="161" t="s">
        <v>824</v>
      </c>
      <c r="D418" s="162">
        <v>-0.41221598459275782</v>
      </c>
      <c r="E418" s="163">
        <v>0.13281449957902786</v>
      </c>
      <c r="F418" s="163">
        <v>1.9111885030718165E-3</v>
      </c>
      <c r="G418" s="163">
        <v>0.66218123966046993</v>
      </c>
      <c r="H418" s="163">
        <v>0.51041680599249306</v>
      </c>
      <c r="I418" s="164">
        <v>0.8590704479364768</v>
      </c>
    </row>
    <row r="419" spans="1:16" x14ac:dyDescent="0.2">
      <c r="A419" s="145" t="s">
        <v>653</v>
      </c>
      <c r="B419" s="145" t="s">
        <v>582</v>
      </c>
      <c r="C419" s="161" t="s">
        <v>824</v>
      </c>
      <c r="D419" s="162">
        <v>-0.49156031089581559</v>
      </c>
      <c r="E419" s="163">
        <v>0.14331139358120623</v>
      </c>
      <c r="F419" s="163">
        <v>6.0354662223326063E-4</v>
      </c>
      <c r="G419" s="163">
        <v>0.61167125189974292</v>
      </c>
      <c r="H419" s="163">
        <v>0.46188216206961619</v>
      </c>
      <c r="I419" s="164">
        <v>0.81003717208764381</v>
      </c>
      <c r="O419" s="160"/>
      <c r="P419" s="160"/>
    </row>
    <row r="420" spans="1:16" x14ac:dyDescent="0.2">
      <c r="A420" s="145" t="s">
        <v>653</v>
      </c>
      <c r="B420" s="145" t="s">
        <v>581</v>
      </c>
      <c r="C420" s="161" t="s">
        <v>827</v>
      </c>
      <c r="D420" s="162">
        <v>-0.39946731097457944</v>
      </c>
      <c r="E420" s="163">
        <v>0.18761511308968176</v>
      </c>
      <c r="F420" s="163">
        <v>3.3238945788314801E-2</v>
      </c>
      <c r="G420" s="163">
        <v>0.67067721328877417</v>
      </c>
      <c r="H420" s="163">
        <v>0.46431774048533675</v>
      </c>
      <c r="I420" s="164">
        <v>0.96875024407774246</v>
      </c>
    </row>
    <row r="421" spans="1:16" x14ac:dyDescent="0.2">
      <c r="A421" s="145" t="s">
        <v>653</v>
      </c>
      <c r="B421" s="145" t="s">
        <v>582</v>
      </c>
      <c r="C421" s="161" t="s">
        <v>827</v>
      </c>
      <c r="D421" s="162">
        <v>-0.47162135095533275</v>
      </c>
      <c r="E421" s="163">
        <v>0.21427238797557424</v>
      </c>
      <c r="F421" s="163">
        <v>2.7733438643250116E-2</v>
      </c>
      <c r="G421" s="163">
        <v>0.62398974131053142</v>
      </c>
      <c r="H421" s="163">
        <v>0.41000434807917779</v>
      </c>
      <c r="I421" s="164">
        <v>0.94965626361014155</v>
      </c>
      <c r="O421" s="160"/>
      <c r="P421" s="160"/>
    </row>
    <row r="422" spans="1:16" x14ac:dyDescent="0.2">
      <c r="A422" s="145" t="s">
        <v>654</v>
      </c>
      <c r="B422" s="145" t="s">
        <v>581</v>
      </c>
      <c r="C422" s="161" t="s">
        <v>823</v>
      </c>
      <c r="D422" s="162">
        <v>-0.13295070560399541</v>
      </c>
      <c r="E422" s="163">
        <v>7.9600432669646295E-2</v>
      </c>
      <c r="F422" s="163">
        <v>9.4874674258371497E-2</v>
      </c>
      <c r="G422" s="163">
        <v>0.8755082486953899</v>
      </c>
      <c r="H422" s="163">
        <v>0.74903865589476404</v>
      </c>
      <c r="I422" s="164">
        <v>1.0233312893818927</v>
      </c>
    </row>
    <row r="423" spans="1:16" x14ac:dyDescent="0.2">
      <c r="A423" s="145" t="s">
        <v>654</v>
      </c>
      <c r="B423" s="145" t="s">
        <v>582</v>
      </c>
      <c r="C423" s="161" t="s">
        <v>823</v>
      </c>
      <c r="D423" s="162">
        <v>-0.18559924286294732</v>
      </c>
      <c r="E423" s="163">
        <v>8.3702583334881842E-2</v>
      </c>
      <c r="F423" s="163">
        <v>2.6598107068532349E-2</v>
      </c>
      <c r="G423" s="163">
        <v>0.83060639973331352</v>
      </c>
      <c r="H423" s="163">
        <v>0.70493245334915888</v>
      </c>
      <c r="I423" s="164">
        <v>0.9786852456574594</v>
      </c>
      <c r="O423" s="160"/>
      <c r="P423" s="160"/>
    </row>
    <row r="424" spans="1:16" x14ac:dyDescent="0.2">
      <c r="A424" s="145" t="s">
        <v>654</v>
      </c>
      <c r="B424" s="145" t="s">
        <v>581</v>
      </c>
      <c r="C424" s="161" t="s">
        <v>824</v>
      </c>
      <c r="D424" s="162">
        <v>-0.3724147588860362</v>
      </c>
      <c r="E424" s="163">
        <v>9.1483266648542033E-2</v>
      </c>
      <c r="F424" s="163">
        <v>4.6841679385927135E-5</v>
      </c>
      <c r="G424" s="163">
        <v>0.68906838601137099</v>
      </c>
      <c r="H424" s="163">
        <v>0.57595907756440634</v>
      </c>
      <c r="I424" s="164">
        <v>0.82439058449811453</v>
      </c>
    </row>
    <row r="425" spans="1:16" x14ac:dyDescent="0.2">
      <c r="A425" s="145" t="s">
        <v>654</v>
      </c>
      <c r="B425" s="145" t="s">
        <v>582</v>
      </c>
      <c r="C425" s="161" t="s">
        <v>824</v>
      </c>
      <c r="D425" s="162">
        <v>-0.48417394753947984</v>
      </c>
      <c r="E425" s="163">
        <v>0.10025807465203435</v>
      </c>
      <c r="F425" s="163">
        <v>1.3703013379905391E-6</v>
      </c>
      <c r="G425" s="163">
        <v>0.61620600507085177</v>
      </c>
      <c r="H425" s="163">
        <v>0.50627455247731279</v>
      </c>
      <c r="I425" s="164">
        <v>0.7500077553323089</v>
      </c>
      <c r="O425" s="160"/>
      <c r="P425" s="160"/>
    </row>
    <row r="426" spans="1:16" x14ac:dyDescent="0.2">
      <c r="A426" s="145" t="s">
        <v>654</v>
      </c>
      <c r="B426" s="145" t="s">
        <v>581</v>
      </c>
      <c r="C426" s="161" t="s">
        <v>825</v>
      </c>
      <c r="D426" s="162">
        <v>-0.25463139644868243</v>
      </c>
      <c r="E426" s="163">
        <v>0.10135787804580951</v>
      </c>
      <c r="F426" s="163">
        <v>1.1998061601610431E-2</v>
      </c>
      <c r="G426" s="163">
        <v>0.77520218758407411</v>
      </c>
      <c r="H426" s="163">
        <v>0.6355343188066358</v>
      </c>
      <c r="I426" s="164">
        <v>0.94556409284637266</v>
      </c>
    </row>
    <row r="427" spans="1:16" x14ac:dyDescent="0.2">
      <c r="A427" s="145" t="s">
        <v>654</v>
      </c>
      <c r="B427" s="145" t="s">
        <v>582</v>
      </c>
      <c r="C427" s="161" t="s">
        <v>825</v>
      </c>
      <c r="D427" s="162">
        <v>-0.48759931487940211</v>
      </c>
      <c r="E427" s="163">
        <v>0.11822415859459279</v>
      </c>
      <c r="F427" s="163">
        <v>3.71762608559749E-5</v>
      </c>
      <c r="G427" s="163">
        <v>0.61409888403846291</v>
      </c>
      <c r="H427" s="163">
        <v>0.48708608391851665</v>
      </c>
      <c r="I427" s="164">
        <v>0.77423160264289648</v>
      </c>
      <c r="O427" s="160"/>
      <c r="P427" s="160"/>
    </row>
    <row r="428" spans="1:16" x14ac:dyDescent="0.2">
      <c r="A428" s="145" t="s">
        <v>654</v>
      </c>
      <c r="B428" s="145" t="s">
        <v>581</v>
      </c>
      <c r="C428" s="161" t="s">
        <v>826</v>
      </c>
      <c r="D428" s="162">
        <v>-0.63365305469997768</v>
      </c>
      <c r="E428" s="163">
        <v>0.11749658008281122</v>
      </c>
      <c r="F428" s="163">
        <v>6.9310660523385485E-8</v>
      </c>
      <c r="G428" s="163">
        <v>0.5306497633695948</v>
      </c>
      <c r="H428" s="163">
        <v>0.42149721034154003</v>
      </c>
      <c r="I428" s="164">
        <v>0.66806888504916728</v>
      </c>
    </row>
    <row r="429" spans="1:16" x14ac:dyDescent="0.2">
      <c r="A429" s="145" t="s">
        <v>654</v>
      </c>
      <c r="B429" s="145" t="s">
        <v>582</v>
      </c>
      <c r="C429" s="161" t="s">
        <v>826</v>
      </c>
      <c r="D429" s="162">
        <v>-1.0162267877468634</v>
      </c>
      <c r="E429" s="163">
        <v>0.14255834819340452</v>
      </c>
      <c r="F429" s="163">
        <v>1.0147065339990768E-12</v>
      </c>
      <c r="G429" s="163">
        <v>0.3619581115699636</v>
      </c>
      <c r="H429" s="163">
        <v>0.27372371632067821</v>
      </c>
      <c r="I429" s="164">
        <v>0.47863472077737873</v>
      </c>
      <c r="O429" s="160"/>
      <c r="P429" s="160"/>
    </row>
    <row r="430" spans="1:16" x14ac:dyDescent="0.2">
      <c r="A430" s="145" t="s">
        <v>655</v>
      </c>
      <c r="B430" s="145" t="s">
        <v>581</v>
      </c>
      <c r="C430" s="161" t="s">
        <v>823</v>
      </c>
      <c r="D430" s="162">
        <v>-0.30064800587258295</v>
      </c>
      <c r="E430" s="163">
        <v>6.688396952451911E-2</v>
      </c>
      <c r="F430" s="163">
        <v>6.9547646227460731E-6</v>
      </c>
      <c r="G430" s="163">
        <v>0.7403383216296946</v>
      </c>
      <c r="H430" s="163">
        <v>0.64937937670155077</v>
      </c>
      <c r="I430" s="164">
        <v>0.84403793858913323</v>
      </c>
    </row>
    <row r="431" spans="1:16" x14ac:dyDescent="0.2">
      <c r="A431" s="145" t="s">
        <v>655</v>
      </c>
      <c r="B431" s="145" t="s">
        <v>582</v>
      </c>
      <c r="C431" s="161" t="s">
        <v>823</v>
      </c>
      <c r="D431" s="162">
        <v>-0.39544402890626013</v>
      </c>
      <c r="E431" s="163">
        <v>7.0959346442429932E-2</v>
      </c>
      <c r="F431" s="163">
        <v>2.5064113109168384E-8</v>
      </c>
      <c r="G431" s="163">
        <v>0.67338097223998283</v>
      </c>
      <c r="H431" s="163">
        <v>0.58594942868590472</v>
      </c>
      <c r="I431" s="164">
        <v>0.77385847920662409</v>
      </c>
      <c r="O431" s="160"/>
      <c r="P431" s="160"/>
    </row>
    <row r="432" spans="1:16" x14ac:dyDescent="0.2">
      <c r="A432" s="145" t="s">
        <v>655</v>
      </c>
      <c r="B432" s="145" t="s">
        <v>581</v>
      </c>
      <c r="C432" s="161" t="s">
        <v>824</v>
      </c>
      <c r="D432" s="162">
        <v>-0.75052808772994506</v>
      </c>
      <c r="E432" s="163">
        <v>9.8768037309852341E-2</v>
      </c>
      <c r="F432" s="163">
        <v>2.9866664477644093E-14</v>
      </c>
      <c r="G432" s="163">
        <v>0.47211716761488393</v>
      </c>
      <c r="H432" s="163">
        <v>0.38902569495316885</v>
      </c>
      <c r="I432" s="164">
        <v>0.57295603567659614</v>
      </c>
    </row>
    <row r="433" spans="1:16" x14ac:dyDescent="0.2">
      <c r="A433" s="145" t="s">
        <v>655</v>
      </c>
      <c r="B433" s="145" t="s">
        <v>582</v>
      </c>
      <c r="C433" s="161" t="s">
        <v>824</v>
      </c>
      <c r="D433" s="162">
        <v>-0.8921622199438668</v>
      </c>
      <c r="E433" s="163">
        <v>0.10691647153252544</v>
      </c>
      <c r="F433" s="163">
        <v>7.1528693052484838E-17</v>
      </c>
      <c r="G433" s="163">
        <v>0.40976878395006033</v>
      </c>
      <c r="H433" s="163">
        <v>0.33230081417583018</v>
      </c>
      <c r="I433" s="164">
        <v>0.50529655401646068</v>
      </c>
      <c r="O433" s="160"/>
      <c r="P433" s="160"/>
    </row>
    <row r="434" spans="1:16" x14ac:dyDescent="0.2">
      <c r="A434" s="145" t="s">
        <v>655</v>
      </c>
      <c r="B434" s="145" t="s">
        <v>581</v>
      </c>
      <c r="C434" s="161" t="s">
        <v>825</v>
      </c>
      <c r="D434" s="162">
        <v>-0.51306927553034765</v>
      </c>
      <c r="E434" s="163">
        <v>0.20295299636232975</v>
      </c>
      <c r="F434" s="163">
        <v>1.1470775031030306E-2</v>
      </c>
      <c r="G434" s="163">
        <v>0.59865531800454264</v>
      </c>
      <c r="H434" s="163">
        <v>0.40218228858333255</v>
      </c>
      <c r="I434" s="164">
        <v>0.89110883285667564</v>
      </c>
    </row>
    <row r="435" spans="1:16" x14ac:dyDescent="0.2">
      <c r="A435" s="145" t="s">
        <v>655</v>
      </c>
      <c r="B435" s="145" t="s">
        <v>582</v>
      </c>
      <c r="C435" s="161" t="s">
        <v>825</v>
      </c>
      <c r="D435" s="162">
        <v>-0.69234956827446215</v>
      </c>
      <c r="E435" s="163">
        <v>0.22336150654382378</v>
      </c>
      <c r="F435" s="163">
        <v>1.937287286746191E-3</v>
      </c>
      <c r="G435" s="163">
        <v>0.50039896523137528</v>
      </c>
      <c r="H435" s="163">
        <v>0.32299124007665364</v>
      </c>
      <c r="I435" s="164">
        <v>0.77525051250679533</v>
      </c>
      <c r="O435" s="160"/>
      <c r="P435" s="160"/>
    </row>
    <row r="436" spans="1:16" x14ac:dyDescent="0.2">
      <c r="A436" s="145" t="s">
        <v>655</v>
      </c>
      <c r="B436" s="145" t="s">
        <v>581</v>
      </c>
      <c r="C436" s="161" t="s">
        <v>826</v>
      </c>
      <c r="D436" s="162">
        <v>-8.5233064969954336E-2</v>
      </c>
      <c r="E436" s="163">
        <v>0.16036437170046092</v>
      </c>
      <c r="F436" s="163">
        <v>0.59507492724941358</v>
      </c>
      <c r="G436" s="163">
        <v>0.91829823630801577</v>
      </c>
      <c r="H436" s="163">
        <v>0.67062748647483428</v>
      </c>
      <c r="I436" s="164">
        <v>1.2574367555959947</v>
      </c>
    </row>
    <row r="437" spans="1:16" x14ac:dyDescent="0.2">
      <c r="A437" s="145" t="s">
        <v>655</v>
      </c>
      <c r="B437" s="145" t="s">
        <v>582</v>
      </c>
      <c r="C437" s="161" t="s">
        <v>826</v>
      </c>
      <c r="D437" s="162">
        <v>-0.27664488521718639</v>
      </c>
      <c r="E437" s="163">
        <v>0.19712371402904297</v>
      </c>
      <c r="F437" s="163">
        <v>0.16049537816149118</v>
      </c>
      <c r="G437" s="163">
        <v>0.75832374127207214</v>
      </c>
      <c r="H437" s="163">
        <v>0.5153029673301377</v>
      </c>
      <c r="I437" s="164">
        <v>1.115954948903785</v>
      </c>
      <c r="O437" s="160"/>
      <c r="P437" s="160"/>
    </row>
    <row r="438" spans="1:16" x14ac:dyDescent="0.2">
      <c r="A438" s="145" t="s">
        <v>656</v>
      </c>
      <c r="B438" s="145" t="s">
        <v>581</v>
      </c>
      <c r="C438" s="161" t="s">
        <v>718</v>
      </c>
      <c r="D438" s="162">
        <v>-0.21519294788000076</v>
      </c>
      <c r="E438" s="163">
        <v>6.2418362200310669E-2</v>
      </c>
      <c r="F438" s="163">
        <v>5.6561103703245928E-4</v>
      </c>
      <c r="G438" s="163">
        <v>0.80638583472866532</v>
      </c>
      <c r="H438" s="163">
        <v>0.71353007629898202</v>
      </c>
      <c r="I438" s="164">
        <v>0.91132544520600767</v>
      </c>
    </row>
    <row r="439" spans="1:16" x14ac:dyDescent="0.2">
      <c r="A439" s="145" t="s">
        <v>656</v>
      </c>
      <c r="B439" s="145" t="s">
        <v>582</v>
      </c>
      <c r="C439" s="161" t="s">
        <v>718</v>
      </c>
      <c r="D439" s="162">
        <v>-0.2562988492530533</v>
      </c>
      <c r="E439" s="163">
        <v>6.821392857143152E-2</v>
      </c>
      <c r="F439" s="163">
        <v>1.7177006633565902E-4</v>
      </c>
      <c r="G439" s="163">
        <v>0.77391065160932282</v>
      </c>
      <c r="H439" s="163">
        <v>0.67705979092893231</v>
      </c>
      <c r="I439" s="164">
        <v>0.88461566422755455</v>
      </c>
      <c r="O439" s="160"/>
      <c r="P439" s="160"/>
    </row>
    <row r="440" spans="1:16" x14ac:dyDescent="0.2">
      <c r="A440" s="145" t="s">
        <v>657</v>
      </c>
      <c r="B440" s="145" t="s">
        <v>581</v>
      </c>
      <c r="C440" s="161" t="s">
        <v>718</v>
      </c>
      <c r="D440" s="162">
        <v>0.13254360302439216</v>
      </c>
      <c r="E440" s="163">
        <v>7.7365397081426063E-2</v>
      </c>
      <c r="F440" s="163">
        <v>8.6672887841919594E-2</v>
      </c>
      <c r="G440" s="163">
        <v>1.1417287978324806</v>
      </c>
      <c r="H440" s="163">
        <v>0.98109126717745454</v>
      </c>
      <c r="I440" s="164">
        <v>1.3286680774870492</v>
      </c>
    </row>
    <row r="441" spans="1:16" x14ac:dyDescent="0.2">
      <c r="A441" s="145" t="s">
        <v>657</v>
      </c>
      <c r="B441" s="145" t="s">
        <v>582</v>
      </c>
      <c r="C441" s="161" t="s">
        <v>718</v>
      </c>
      <c r="D441" s="162">
        <v>0.10702776235956121</v>
      </c>
      <c r="E441" s="163">
        <v>8.1584649702837783E-2</v>
      </c>
      <c r="F441" s="163">
        <v>0.18956686387394006</v>
      </c>
      <c r="G441" s="163">
        <v>1.1129651525891666</v>
      </c>
      <c r="H441" s="163">
        <v>0.94849836560098488</v>
      </c>
      <c r="I441" s="164">
        <v>1.3059499897956817</v>
      </c>
      <c r="O441" s="160"/>
      <c r="P441" s="160"/>
    </row>
    <row r="442" spans="1:16" x14ac:dyDescent="0.2">
      <c r="A442" s="145" t="s">
        <v>657</v>
      </c>
      <c r="B442" s="145" t="s">
        <v>581</v>
      </c>
      <c r="C442" s="161" t="s">
        <v>828</v>
      </c>
      <c r="D442" s="162">
        <v>0.17494252749595882</v>
      </c>
      <c r="E442" s="163">
        <v>0.11285410973530664</v>
      </c>
      <c r="F442" s="163">
        <v>0.12110184053608768</v>
      </c>
      <c r="G442" s="163">
        <v>1.1911777546767182</v>
      </c>
      <c r="H442" s="163">
        <v>0.95480565379322302</v>
      </c>
      <c r="I442" s="164">
        <v>1.4860662351544389</v>
      </c>
    </row>
    <row r="443" spans="1:16" x14ac:dyDescent="0.2">
      <c r="A443" s="145" t="s">
        <v>657</v>
      </c>
      <c r="B443" s="145" t="s">
        <v>582</v>
      </c>
      <c r="C443" s="161" t="s">
        <v>828</v>
      </c>
      <c r="D443" s="162">
        <v>0.23457638834846059</v>
      </c>
      <c r="E443" s="163">
        <v>0.11761177116708613</v>
      </c>
      <c r="F443" s="163">
        <v>4.6097708467831955E-2</v>
      </c>
      <c r="G443" s="163">
        <v>1.2643730521162335</v>
      </c>
      <c r="H443" s="163">
        <v>1.0040698119862375</v>
      </c>
      <c r="I443" s="164">
        <v>1.5921594254042086</v>
      </c>
      <c r="O443" s="160"/>
      <c r="P443" s="160"/>
    </row>
    <row r="444" spans="1:16" x14ac:dyDescent="0.2">
      <c r="A444" s="145" t="s">
        <v>658</v>
      </c>
      <c r="B444" s="145" t="s">
        <v>581</v>
      </c>
      <c r="C444" s="161" t="s">
        <v>718</v>
      </c>
      <c r="D444" s="162">
        <v>7.1623819923913562E-2</v>
      </c>
      <c r="E444" s="163">
        <v>6.5792305753927957E-2</v>
      </c>
      <c r="F444" s="163">
        <v>0.2763147878315404</v>
      </c>
      <c r="G444" s="163">
        <v>1.0742511561632011</v>
      </c>
      <c r="H444" s="163">
        <v>0.94428549273561846</v>
      </c>
      <c r="I444" s="164">
        <v>1.2221044963581538</v>
      </c>
    </row>
    <row r="445" spans="1:16" x14ac:dyDescent="0.2">
      <c r="A445" s="145" t="s">
        <v>658</v>
      </c>
      <c r="B445" s="145" t="s">
        <v>582</v>
      </c>
      <c r="C445" s="161" t="s">
        <v>718</v>
      </c>
      <c r="D445" s="162">
        <v>1.8940484896187083E-2</v>
      </c>
      <c r="E445" s="163">
        <v>7.0865109530721171E-2</v>
      </c>
      <c r="F445" s="163">
        <v>0.78925729544028334</v>
      </c>
      <c r="G445" s="163">
        <v>1.0191209937207455</v>
      </c>
      <c r="H445" s="163">
        <v>0.88696249765939739</v>
      </c>
      <c r="I445" s="164">
        <v>1.1709712671991637</v>
      </c>
      <c r="O445" s="160"/>
      <c r="P445" s="160"/>
    </row>
    <row r="446" spans="1:16" x14ac:dyDescent="0.2">
      <c r="A446" s="145" t="s">
        <v>658</v>
      </c>
      <c r="B446" s="145" t="s">
        <v>581</v>
      </c>
      <c r="C446" s="161" t="s">
        <v>828</v>
      </c>
      <c r="D446" s="162">
        <v>-0.22764502234615974</v>
      </c>
      <c r="E446" s="163">
        <v>8.7054954242445332E-2</v>
      </c>
      <c r="F446" s="163">
        <v>8.9238508236236438E-3</v>
      </c>
      <c r="G446" s="163">
        <v>0.79640691632277572</v>
      </c>
      <c r="H446" s="163">
        <v>0.67148097377481697</v>
      </c>
      <c r="I446" s="164">
        <v>0.94457475511354516</v>
      </c>
    </row>
    <row r="447" spans="1:16" x14ac:dyDescent="0.2">
      <c r="A447" s="145" t="s">
        <v>658</v>
      </c>
      <c r="B447" s="145" t="s">
        <v>582</v>
      </c>
      <c r="C447" s="161" t="s">
        <v>828</v>
      </c>
      <c r="D447" s="162">
        <v>-0.22708026643980755</v>
      </c>
      <c r="E447" s="163">
        <v>8.9718706378787122E-2</v>
      </c>
      <c r="F447" s="163">
        <v>1.1372982302140745E-2</v>
      </c>
      <c r="G447" s="163">
        <v>0.79685681886322923</v>
      </c>
      <c r="H447" s="163">
        <v>0.66836175696999411</v>
      </c>
      <c r="I447" s="164">
        <v>0.95005553975364943</v>
      </c>
      <c r="O447" s="160"/>
      <c r="P447" s="160"/>
    </row>
    <row r="448" spans="1:16" x14ac:dyDescent="0.2">
      <c r="A448" s="145" t="s">
        <v>659</v>
      </c>
      <c r="B448" s="145" t="s">
        <v>581</v>
      </c>
      <c r="C448" s="161" t="s">
        <v>718</v>
      </c>
      <c r="D448" s="162">
        <v>0.24177612894917111</v>
      </c>
      <c r="E448" s="163">
        <v>6.9588070356782106E-2</v>
      </c>
      <c r="F448" s="163">
        <v>5.1201533898329976E-4</v>
      </c>
      <c r="G448" s="163">
        <v>1.2735090590894937</v>
      </c>
      <c r="H448" s="163">
        <v>1.1111394466262023</v>
      </c>
      <c r="I448" s="164">
        <v>1.4596055684166569</v>
      </c>
    </row>
    <row r="449" spans="1:16" x14ac:dyDescent="0.2">
      <c r="A449" s="145" t="s">
        <v>659</v>
      </c>
      <c r="B449" s="145" t="s">
        <v>582</v>
      </c>
      <c r="C449" s="161" t="s">
        <v>718</v>
      </c>
      <c r="D449" s="162">
        <v>0.18699812846887062</v>
      </c>
      <c r="E449" s="163">
        <v>7.4360082689849769E-2</v>
      </c>
      <c r="F449" s="163">
        <v>1.1911177132718293E-2</v>
      </c>
      <c r="G449" s="163">
        <v>1.2056250286830417</v>
      </c>
      <c r="H449" s="163">
        <v>1.0421178580924717</v>
      </c>
      <c r="I449" s="164">
        <v>1.3947862984015835</v>
      </c>
      <c r="O449" s="160"/>
      <c r="P449" s="160"/>
    </row>
    <row r="450" spans="1:16" x14ac:dyDescent="0.2">
      <c r="A450" s="145" t="s">
        <v>659</v>
      </c>
      <c r="B450" s="145" t="s">
        <v>581</v>
      </c>
      <c r="C450" s="161" t="s">
        <v>828</v>
      </c>
      <c r="D450" s="162">
        <v>0.1384033438820528</v>
      </c>
      <c r="E450" s="163">
        <v>9.4421473908011061E-2</v>
      </c>
      <c r="F450" s="163">
        <v>0.14270177836446793</v>
      </c>
      <c r="G450" s="163">
        <v>1.148438672581624</v>
      </c>
      <c r="H450" s="163">
        <v>0.95441246822331094</v>
      </c>
      <c r="I450" s="164">
        <v>1.3819092149291234</v>
      </c>
    </row>
    <row r="451" spans="1:16" x14ac:dyDescent="0.2">
      <c r="A451" s="145" t="s">
        <v>659</v>
      </c>
      <c r="B451" s="145" t="s">
        <v>582</v>
      </c>
      <c r="C451" s="161" t="s">
        <v>828</v>
      </c>
      <c r="D451" s="162">
        <v>0.10347104503286031</v>
      </c>
      <c r="E451" s="163">
        <v>9.8993245512494235E-2</v>
      </c>
      <c r="F451" s="163">
        <v>0.29591511742984511</v>
      </c>
      <c r="G451" s="163">
        <v>1.1090136814454665</v>
      </c>
      <c r="H451" s="163">
        <v>0.9134266966487733</v>
      </c>
      <c r="I451" s="164">
        <v>1.3464806208813347</v>
      </c>
      <c r="O451" s="160"/>
      <c r="P451" s="160"/>
    </row>
    <row r="452" spans="1:16" x14ac:dyDescent="0.2">
      <c r="A452" s="145" t="s">
        <v>660</v>
      </c>
      <c r="B452" s="145" t="s">
        <v>581</v>
      </c>
      <c r="C452" s="161" t="s">
        <v>718</v>
      </c>
      <c r="D452" s="162">
        <v>0.12702209880540286</v>
      </c>
      <c r="E452" s="163">
        <v>6.9882872634530871E-2</v>
      </c>
      <c r="F452" s="163">
        <v>6.9118748762664287E-2</v>
      </c>
      <c r="G452" s="163">
        <v>1.1354421094184601</v>
      </c>
      <c r="H452" s="163">
        <v>0.99010348135533521</v>
      </c>
      <c r="I452" s="164">
        <v>1.3021151911069333</v>
      </c>
    </row>
    <row r="453" spans="1:16" x14ac:dyDescent="0.2">
      <c r="A453" s="145" t="s">
        <v>660</v>
      </c>
      <c r="B453" s="145" t="s">
        <v>582</v>
      </c>
      <c r="C453" s="161" t="s">
        <v>718</v>
      </c>
      <c r="D453" s="162">
        <v>0.19306462750130626</v>
      </c>
      <c r="E453" s="163">
        <v>7.4249003610176445E-2</v>
      </c>
      <c r="F453" s="163">
        <v>9.3160782489447608E-3</v>
      </c>
      <c r="G453" s="163">
        <v>1.2129611816364287</v>
      </c>
      <c r="H453" s="163">
        <v>1.0486873660507312</v>
      </c>
      <c r="I453" s="164">
        <v>1.4029680110455984</v>
      </c>
      <c r="O453" s="160"/>
      <c r="P453" s="160"/>
    </row>
    <row r="454" spans="1:16" x14ac:dyDescent="0.2">
      <c r="A454" s="145" t="s">
        <v>660</v>
      </c>
      <c r="B454" s="145" t="s">
        <v>581</v>
      </c>
      <c r="C454" s="161" t="s">
        <v>828</v>
      </c>
      <c r="D454" s="162">
        <v>-0.13830288421445192</v>
      </c>
      <c r="E454" s="163">
        <v>9.554928438229951E-2</v>
      </c>
      <c r="F454" s="163">
        <v>0.147770718117651</v>
      </c>
      <c r="G454" s="163">
        <v>0.87083488965559996</v>
      </c>
      <c r="H454" s="163">
        <v>0.72211126858310648</v>
      </c>
      <c r="I454" s="164">
        <v>1.0501891301730926</v>
      </c>
    </row>
    <row r="455" spans="1:16" x14ac:dyDescent="0.2">
      <c r="A455" s="145" t="s">
        <v>660</v>
      </c>
      <c r="B455" s="145" t="s">
        <v>582</v>
      </c>
      <c r="C455" s="161" t="s">
        <v>828</v>
      </c>
      <c r="D455" s="162">
        <v>-9.4415136711666972E-2</v>
      </c>
      <c r="E455" s="163">
        <v>9.9861023163359458E-2</v>
      </c>
      <c r="F455" s="163">
        <v>0.34442135522759953</v>
      </c>
      <c r="G455" s="163">
        <v>0.90990494887568818</v>
      </c>
      <c r="H455" s="163">
        <v>0.7481594572604805</v>
      </c>
      <c r="I455" s="164">
        <v>1.1066183925818052</v>
      </c>
      <c r="O455" s="160"/>
      <c r="P455" s="160"/>
    </row>
    <row r="456" spans="1:16" x14ac:dyDescent="0.2">
      <c r="A456" s="145" t="s">
        <v>661</v>
      </c>
      <c r="B456" s="145" t="s">
        <v>581</v>
      </c>
      <c r="C456" s="161" t="s">
        <v>718</v>
      </c>
      <c r="D456" s="162">
        <v>-7.0080989580950407E-3</v>
      </c>
      <c r="E456" s="163">
        <v>9.2158347189618156E-2</v>
      </c>
      <c r="F456" s="163">
        <v>0.93938400966732383</v>
      </c>
      <c r="G456" s="163">
        <v>0.9930164005024521</v>
      </c>
      <c r="H456" s="163">
        <v>0.82891709048626216</v>
      </c>
      <c r="I456" s="164">
        <v>1.1896021725024246</v>
      </c>
    </row>
    <row r="457" spans="1:16" x14ac:dyDescent="0.2">
      <c r="A457" s="145" t="s">
        <v>661</v>
      </c>
      <c r="B457" s="145" t="s">
        <v>582</v>
      </c>
      <c r="C457" s="161" t="s">
        <v>718</v>
      </c>
      <c r="D457" s="162">
        <v>7.0520070404723459E-3</v>
      </c>
      <c r="E457" s="163">
        <v>9.8091728946198595E-2</v>
      </c>
      <c r="F457" s="163">
        <v>0.942687885347264</v>
      </c>
      <c r="G457" s="163">
        <v>1.0070769309956444</v>
      </c>
      <c r="H457" s="163">
        <v>0.83093454907151609</v>
      </c>
      <c r="I457" s="164">
        <v>1.2205581607803824</v>
      </c>
      <c r="O457" s="160"/>
      <c r="P457" s="160"/>
    </row>
    <row r="458" spans="1:16" x14ac:dyDescent="0.2">
      <c r="A458" s="145" t="s">
        <v>662</v>
      </c>
      <c r="B458" s="145" t="s">
        <v>581</v>
      </c>
      <c r="C458" s="161" t="s">
        <v>718</v>
      </c>
      <c r="D458" s="162">
        <v>-0.34152341694277399</v>
      </c>
      <c r="E458" s="163">
        <v>7.3733254604665191E-2</v>
      </c>
      <c r="F458" s="163">
        <v>3.6236421720516487E-6</v>
      </c>
      <c r="G458" s="163">
        <v>0.71068682531228444</v>
      </c>
      <c r="H458" s="163">
        <v>0.61505847128744973</v>
      </c>
      <c r="I458" s="164">
        <v>0.82118333012342914</v>
      </c>
    </row>
    <row r="459" spans="1:16" x14ac:dyDescent="0.2">
      <c r="A459" s="145" t="s">
        <v>662</v>
      </c>
      <c r="B459" s="145" t="s">
        <v>582</v>
      </c>
      <c r="C459" s="161" t="s">
        <v>718</v>
      </c>
      <c r="D459" s="162">
        <v>-0.37819379669998071</v>
      </c>
      <c r="E459" s="163">
        <v>7.9667794318194082E-2</v>
      </c>
      <c r="F459" s="163">
        <v>2.0631797049712754E-6</v>
      </c>
      <c r="G459" s="163">
        <v>0.68509771812294007</v>
      </c>
      <c r="H459" s="163">
        <v>0.58605607415933925</v>
      </c>
      <c r="I459" s="164">
        <v>0.80087709021790343</v>
      </c>
      <c r="O459" s="160"/>
      <c r="P459" s="160"/>
    </row>
    <row r="460" spans="1:16" x14ac:dyDescent="0.2">
      <c r="A460" s="145" t="s">
        <v>663</v>
      </c>
      <c r="B460" s="145" t="s">
        <v>581</v>
      </c>
      <c r="C460" s="161" t="s">
        <v>718</v>
      </c>
      <c r="D460" s="162">
        <v>0.22137083478095851</v>
      </c>
      <c r="E460" s="163">
        <v>6.6221415165703276E-2</v>
      </c>
      <c r="F460" s="163">
        <v>8.2911082401175508E-4</v>
      </c>
      <c r="G460" s="163">
        <v>1.2477860672508079</v>
      </c>
      <c r="H460" s="163">
        <v>1.0959036192855311</v>
      </c>
      <c r="I460" s="164">
        <v>1.4207180651892517</v>
      </c>
    </row>
    <row r="461" spans="1:16" x14ac:dyDescent="0.2">
      <c r="A461" s="145" t="s">
        <v>663</v>
      </c>
      <c r="B461" s="145" t="s">
        <v>582</v>
      </c>
      <c r="C461" s="161" t="s">
        <v>718</v>
      </c>
      <c r="D461" s="162">
        <v>0.22368186254160724</v>
      </c>
      <c r="E461" s="163">
        <v>7.1080666004247395E-2</v>
      </c>
      <c r="F461" s="163">
        <v>1.6502635492837891E-3</v>
      </c>
      <c r="G461" s="163">
        <v>1.2506730701786104</v>
      </c>
      <c r="H461" s="163">
        <v>1.0880273839363512</v>
      </c>
      <c r="I461" s="164">
        <v>1.4376321327602677</v>
      </c>
      <c r="O461" s="160"/>
      <c r="P461" s="160"/>
    </row>
    <row r="462" spans="1:16" x14ac:dyDescent="0.2">
      <c r="A462" s="145" t="s">
        <v>664</v>
      </c>
      <c r="B462" s="145" t="s">
        <v>581</v>
      </c>
      <c r="C462" s="161" t="s">
        <v>718</v>
      </c>
      <c r="D462" s="162">
        <v>-6.7431815068875522E-2</v>
      </c>
      <c r="E462" s="163">
        <v>6.3798138179579161E-2</v>
      </c>
      <c r="F462" s="163">
        <v>0.29053173949465727</v>
      </c>
      <c r="G462" s="163">
        <v>0.93479145713418821</v>
      </c>
      <c r="H462" s="163">
        <v>0.82491587447380954</v>
      </c>
      <c r="I462" s="164">
        <v>1.0593020396030728</v>
      </c>
    </row>
    <row r="463" spans="1:16" x14ac:dyDescent="0.2">
      <c r="A463" s="145" t="s">
        <v>664</v>
      </c>
      <c r="B463" s="145" t="s">
        <v>582</v>
      </c>
      <c r="C463" s="161" t="s">
        <v>718</v>
      </c>
      <c r="D463" s="162">
        <v>-0.17093907393688762</v>
      </c>
      <c r="E463" s="163">
        <v>8.1168332428592949E-2</v>
      </c>
      <c r="F463" s="163">
        <v>3.5205887175059195E-2</v>
      </c>
      <c r="G463" s="163">
        <v>0.84287292483630005</v>
      </c>
      <c r="H463" s="163">
        <v>0.71890498257672442</v>
      </c>
      <c r="I463" s="164">
        <v>0.98821789337964261</v>
      </c>
      <c r="O463" s="160"/>
      <c r="P463" s="160"/>
    </row>
    <row r="464" spans="1:16" x14ac:dyDescent="0.2">
      <c r="A464" s="145" t="s">
        <v>665</v>
      </c>
      <c r="B464" s="145" t="s">
        <v>581</v>
      </c>
      <c r="C464" s="161" t="s">
        <v>823</v>
      </c>
      <c r="D464" s="162">
        <v>5.0101927310484219E-2</v>
      </c>
      <c r="E464" s="163">
        <v>6.8011555700066215E-2</v>
      </c>
      <c r="F464" s="163">
        <v>0.46132435546337014</v>
      </c>
      <c r="G464" s="163">
        <v>1.0513782550725734</v>
      </c>
      <c r="H464" s="163">
        <v>0.92016868508387417</v>
      </c>
      <c r="I464" s="164">
        <v>1.2012973850970505</v>
      </c>
    </row>
    <row r="465" spans="1:16" x14ac:dyDescent="0.2">
      <c r="A465" s="145" t="s">
        <v>665</v>
      </c>
      <c r="B465" s="145" t="s">
        <v>582</v>
      </c>
      <c r="C465" s="161" t="s">
        <v>823</v>
      </c>
      <c r="D465" s="162">
        <v>4.4440943655805878E-2</v>
      </c>
      <c r="E465" s="163">
        <v>7.0633762166296535E-2</v>
      </c>
      <c r="F465" s="163">
        <v>0.52923499113418604</v>
      </c>
      <c r="G465" s="163">
        <v>1.045443234831837</v>
      </c>
      <c r="H465" s="163">
        <v>0.91028395809576224</v>
      </c>
      <c r="I465" s="164">
        <v>1.2006710076952456</v>
      </c>
      <c r="O465" s="160"/>
      <c r="P465" s="160"/>
    </row>
    <row r="466" spans="1:16" x14ac:dyDescent="0.2">
      <c r="A466" s="145" t="s">
        <v>665</v>
      </c>
      <c r="B466" s="145" t="s">
        <v>581</v>
      </c>
      <c r="C466" s="161" t="s">
        <v>824</v>
      </c>
      <c r="D466" s="162">
        <v>-0.12588952714689805</v>
      </c>
      <c r="E466" s="163">
        <v>8.5083422401772205E-2</v>
      </c>
      <c r="F466" s="163">
        <v>0.13897972722609711</v>
      </c>
      <c r="G466" s="163">
        <v>0.88171224667079995</v>
      </c>
      <c r="H466" s="163">
        <v>0.74628331598505193</v>
      </c>
      <c r="I466" s="164">
        <v>1.0417176282483598</v>
      </c>
    </row>
    <row r="467" spans="1:16" x14ac:dyDescent="0.2">
      <c r="A467" s="145" t="s">
        <v>665</v>
      </c>
      <c r="B467" s="145" t="s">
        <v>582</v>
      </c>
      <c r="C467" s="161" t="s">
        <v>824</v>
      </c>
      <c r="D467" s="162">
        <v>-0.1225636188649466</v>
      </c>
      <c r="E467" s="163">
        <v>8.9400917374948832E-2</v>
      </c>
      <c r="F467" s="163">
        <v>0.17039252669191041</v>
      </c>
      <c r="G467" s="163">
        <v>0.88464962274832315</v>
      </c>
      <c r="H467" s="163">
        <v>0.7424600628905359</v>
      </c>
      <c r="I467" s="164">
        <v>1.0540701030866535</v>
      </c>
      <c r="O467" s="160"/>
      <c r="P467" s="160"/>
    </row>
    <row r="468" spans="1:16" x14ac:dyDescent="0.2">
      <c r="A468" s="145" t="s">
        <v>665</v>
      </c>
      <c r="B468" s="145" t="s">
        <v>581</v>
      </c>
      <c r="C468" s="161" t="s">
        <v>825</v>
      </c>
      <c r="D468" s="162">
        <v>-0.10491983251820605</v>
      </c>
      <c r="E468" s="163">
        <v>0.13410458987090185</v>
      </c>
      <c r="F468" s="163">
        <v>0.43399529930389802</v>
      </c>
      <c r="G468" s="163">
        <v>0.90039670222923018</v>
      </c>
      <c r="H468" s="163">
        <v>0.69228331055916925</v>
      </c>
      <c r="I468" s="164">
        <v>1.1710728960524053</v>
      </c>
    </row>
    <row r="469" spans="1:16" x14ac:dyDescent="0.2">
      <c r="A469" s="145" t="s">
        <v>665</v>
      </c>
      <c r="B469" s="145" t="s">
        <v>582</v>
      </c>
      <c r="C469" s="161" t="s">
        <v>825</v>
      </c>
      <c r="D469" s="162">
        <v>-0.14070277619483498</v>
      </c>
      <c r="E469" s="163">
        <v>0.14248512639483951</v>
      </c>
      <c r="F469" s="163">
        <v>0.32340200575724309</v>
      </c>
      <c r="G469" s="163">
        <v>0.86874748576147398</v>
      </c>
      <c r="H469" s="163">
        <v>0.65706752220067222</v>
      </c>
      <c r="I469" s="164">
        <v>1.1486219734147598</v>
      </c>
      <c r="O469" s="160"/>
      <c r="P469" s="160"/>
    </row>
    <row r="470" spans="1:16" x14ac:dyDescent="0.2">
      <c r="A470" s="145" t="s">
        <v>665</v>
      </c>
      <c r="B470" s="145" t="s">
        <v>581</v>
      </c>
      <c r="C470" s="161" t="s">
        <v>826</v>
      </c>
      <c r="D470" s="162">
        <v>-0.19302620140669011</v>
      </c>
      <c r="E470" s="163">
        <v>0.16357804611528143</v>
      </c>
      <c r="F470" s="163">
        <v>0.23799022925652458</v>
      </c>
      <c r="G470" s="163">
        <v>0.82446037183460175</v>
      </c>
      <c r="H470" s="163">
        <v>0.5983177686562684</v>
      </c>
      <c r="I470" s="164">
        <v>1.136076747732617</v>
      </c>
    </row>
    <row r="471" spans="1:16" x14ac:dyDescent="0.2">
      <c r="A471" s="145" t="s">
        <v>665</v>
      </c>
      <c r="B471" s="145" t="s">
        <v>582</v>
      </c>
      <c r="C471" s="161" t="s">
        <v>826</v>
      </c>
      <c r="D471" s="162">
        <v>-0.18765445181052084</v>
      </c>
      <c r="E471" s="163">
        <v>0.17451003727931985</v>
      </c>
      <c r="F471" s="163">
        <v>0.28223066804920771</v>
      </c>
      <c r="G471" s="163">
        <v>0.82890108302000853</v>
      </c>
      <c r="H471" s="163">
        <v>0.58878873739337578</v>
      </c>
      <c r="I471" s="164">
        <v>1.166932996160047</v>
      </c>
      <c r="O471" s="160"/>
      <c r="P471" s="160"/>
    </row>
    <row r="472" spans="1:16" x14ac:dyDescent="0.2">
      <c r="A472" s="145" t="s">
        <v>666</v>
      </c>
      <c r="B472" s="145" t="s">
        <v>581</v>
      </c>
      <c r="C472" s="161" t="s">
        <v>823</v>
      </c>
      <c r="D472" s="162">
        <v>-0.27667762691116216</v>
      </c>
      <c r="E472" s="163">
        <v>0.1461035954826771</v>
      </c>
      <c r="F472" s="163">
        <v>5.8263706771770903E-2</v>
      </c>
      <c r="G472" s="163">
        <v>0.758298912874665</v>
      </c>
      <c r="H472" s="163">
        <v>0.56947783778397476</v>
      </c>
      <c r="I472" s="164">
        <v>1.0097271625257265</v>
      </c>
    </row>
    <row r="473" spans="1:16" x14ac:dyDescent="0.2">
      <c r="A473" s="145" t="s">
        <v>666</v>
      </c>
      <c r="B473" s="145" t="s">
        <v>582</v>
      </c>
      <c r="C473" s="161" t="s">
        <v>823</v>
      </c>
      <c r="D473" s="162">
        <v>-0.28138568863732799</v>
      </c>
      <c r="E473" s="163">
        <v>0.15447121294431115</v>
      </c>
      <c r="F473" s="163">
        <v>6.8514789580655738E-2</v>
      </c>
      <c r="G473" s="163">
        <v>0.75473718578052729</v>
      </c>
      <c r="H473" s="163">
        <v>0.55758311438764474</v>
      </c>
      <c r="I473" s="164">
        <v>1.0216023493205919</v>
      </c>
      <c r="O473" s="160"/>
      <c r="P473" s="160"/>
    </row>
    <row r="474" spans="1:16" x14ac:dyDescent="0.2">
      <c r="A474" s="145" t="s">
        <v>666</v>
      </c>
      <c r="B474" s="145" t="s">
        <v>581</v>
      </c>
      <c r="C474" s="161" t="s">
        <v>824</v>
      </c>
      <c r="D474" s="162">
        <v>-0.2229834824584</v>
      </c>
      <c r="E474" s="163">
        <v>0.14084993571572302</v>
      </c>
      <c r="F474" s="163">
        <v>0.11339228408051839</v>
      </c>
      <c r="G474" s="163">
        <v>0.80012806533401015</v>
      </c>
      <c r="H474" s="163">
        <v>0.60711060804796191</v>
      </c>
      <c r="I474" s="164">
        <v>1.0545111754735961</v>
      </c>
    </row>
    <row r="475" spans="1:16" x14ac:dyDescent="0.2">
      <c r="A475" s="145" t="s">
        <v>666</v>
      </c>
      <c r="B475" s="145" t="s">
        <v>582</v>
      </c>
      <c r="C475" s="161" t="s">
        <v>824</v>
      </c>
      <c r="D475" s="162">
        <v>-0.22540477729049158</v>
      </c>
      <c r="E475" s="163">
        <v>0.15165794083551734</v>
      </c>
      <c r="F475" s="163">
        <v>0.13720749267892937</v>
      </c>
      <c r="G475" s="163">
        <v>0.7981930629354157</v>
      </c>
      <c r="H475" s="163">
        <v>0.59294781870326507</v>
      </c>
      <c r="I475" s="164">
        <v>1.0744826873830817</v>
      </c>
      <c r="O475" s="160"/>
      <c r="P475" s="160"/>
    </row>
    <row r="476" spans="1:16" x14ac:dyDescent="0.2">
      <c r="A476" s="145" t="s">
        <v>666</v>
      </c>
      <c r="B476" s="145" t="s">
        <v>581</v>
      </c>
      <c r="C476" s="161" t="s">
        <v>825</v>
      </c>
      <c r="D476" s="162">
        <v>-0.29866070517828985</v>
      </c>
      <c r="E476" s="163">
        <v>0.14865402584946666</v>
      </c>
      <c r="F476" s="163">
        <v>4.4526599677068859E-2</v>
      </c>
      <c r="G476" s="163">
        <v>0.74181105939197167</v>
      </c>
      <c r="H476" s="163">
        <v>0.55431772710578775</v>
      </c>
      <c r="I476" s="164">
        <v>0.99272244225236816</v>
      </c>
    </row>
    <row r="477" spans="1:16" x14ac:dyDescent="0.2">
      <c r="A477" s="145" t="s">
        <v>666</v>
      </c>
      <c r="B477" s="145" t="s">
        <v>582</v>
      </c>
      <c r="C477" s="161" t="s">
        <v>825</v>
      </c>
      <c r="D477" s="162">
        <v>-0.36710707090038697</v>
      </c>
      <c r="E477" s="163">
        <v>0.15946117323932074</v>
      </c>
      <c r="F477" s="163">
        <v>2.1325466283907062E-2</v>
      </c>
      <c r="G477" s="163">
        <v>0.69273546926300478</v>
      </c>
      <c r="H477" s="163">
        <v>0.50679675808840841</v>
      </c>
      <c r="I477" s="164">
        <v>0.94689325201113872</v>
      </c>
      <c r="O477" s="160"/>
      <c r="P477" s="160"/>
    </row>
    <row r="478" spans="1:16" x14ac:dyDescent="0.2">
      <c r="A478" s="145" t="s">
        <v>666</v>
      </c>
      <c r="B478" s="145" t="s">
        <v>581</v>
      </c>
      <c r="C478" s="161" t="s">
        <v>826</v>
      </c>
      <c r="D478" s="162">
        <v>-0.24160411799003251</v>
      </c>
      <c r="E478" s="163">
        <v>0.15136359958004089</v>
      </c>
      <c r="F478" s="163">
        <v>0.11044777455561115</v>
      </c>
      <c r="G478" s="163">
        <v>0.78536702869546415</v>
      </c>
      <c r="H478" s="163">
        <v>0.58375650783408684</v>
      </c>
      <c r="I478" s="164">
        <v>1.0566072694426338</v>
      </c>
    </row>
    <row r="479" spans="1:16" x14ac:dyDescent="0.2">
      <c r="A479" s="145" t="s">
        <v>666</v>
      </c>
      <c r="B479" s="145" t="s">
        <v>582</v>
      </c>
      <c r="C479" s="161" t="s">
        <v>826</v>
      </c>
      <c r="D479" s="162">
        <v>-0.21180937560636376</v>
      </c>
      <c r="E479" s="163">
        <v>0.16622679826766754</v>
      </c>
      <c r="F479" s="163">
        <v>0.20258574746513081</v>
      </c>
      <c r="G479" s="163">
        <v>0.80911892067032243</v>
      </c>
      <c r="H479" s="163">
        <v>0.58414390521081516</v>
      </c>
      <c r="I479" s="164">
        <v>1.1207399785339514</v>
      </c>
      <c r="O479" s="160"/>
      <c r="P479" s="160"/>
    </row>
    <row r="480" spans="1:16" x14ac:dyDescent="0.2">
      <c r="A480" s="145" t="s">
        <v>667</v>
      </c>
      <c r="B480" s="145" t="s">
        <v>581</v>
      </c>
      <c r="C480" s="161" t="s">
        <v>823</v>
      </c>
      <c r="D480" s="162">
        <v>-3.7506196692493811E-2</v>
      </c>
      <c r="E480" s="163">
        <v>0.10518673857888773</v>
      </c>
      <c r="F480" s="163">
        <v>0.72141543857448986</v>
      </c>
      <c r="G480" s="163">
        <v>0.96318844911969625</v>
      </c>
      <c r="H480" s="163">
        <v>0.78374746933542028</v>
      </c>
      <c r="I480" s="164">
        <v>1.1837128983705392</v>
      </c>
    </row>
    <row r="481" spans="1:16" x14ac:dyDescent="0.2">
      <c r="A481" s="145" t="s">
        <v>667</v>
      </c>
      <c r="B481" s="145" t="s">
        <v>582</v>
      </c>
      <c r="C481" s="161" t="s">
        <v>823</v>
      </c>
      <c r="D481" s="162">
        <v>-7.4481033588312248E-2</v>
      </c>
      <c r="E481" s="163">
        <v>0.11113217299749567</v>
      </c>
      <c r="F481" s="163">
        <v>0.50272886288300456</v>
      </c>
      <c r="G481" s="163">
        <v>0.92822507899101869</v>
      </c>
      <c r="H481" s="163">
        <v>0.74654745786898025</v>
      </c>
      <c r="I481" s="164">
        <v>1.1541152383363882</v>
      </c>
      <c r="O481" s="160"/>
      <c r="P481" s="160"/>
    </row>
    <row r="482" spans="1:16" x14ac:dyDescent="0.2">
      <c r="A482" s="145" t="s">
        <v>667</v>
      </c>
      <c r="B482" s="145" t="s">
        <v>581</v>
      </c>
      <c r="C482" s="161" t="s">
        <v>824</v>
      </c>
      <c r="D482" s="162">
        <v>-0.35117456930347019</v>
      </c>
      <c r="E482" s="163">
        <v>0.1045814039361278</v>
      </c>
      <c r="F482" s="163">
        <v>7.8535191726649171E-4</v>
      </c>
      <c r="G482" s="163">
        <v>0.70386087062818781</v>
      </c>
      <c r="H482" s="163">
        <v>0.57341225429786624</v>
      </c>
      <c r="I482" s="164">
        <v>0.86398593941474833</v>
      </c>
    </row>
    <row r="483" spans="1:16" x14ac:dyDescent="0.2">
      <c r="A483" s="145" t="s">
        <v>667</v>
      </c>
      <c r="B483" s="145" t="s">
        <v>582</v>
      </c>
      <c r="C483" s="161" t="s">
        <v>824</v>
      </c>
      <c r="D483" s="162">
        <v>-0.39223221138254416</v>
      </c>
      <c r="E483" s="163">
        <v>0.11245197971876912</v>
      </c>
      <c r="F483" s="163">
        <v>4.8665283550930293E-4</v>
      </c>
      <c r="G483" s="163">
        <v>0.67554722599042372</v>
      </c>
      <c r="H483" s="163">
        <v>0.54192154354811939</v>
      </c>
      <c r="I483" s="164">
        <v>0.84212200082581534</v>
      </c>
      <c r="O483" s="160"/>
      <c r="P483" s="160"/>
    </row>
    <row r="484" spans="1:16" x14ac:dyDescent="0.2">
      <c r="A484" s="145" t="s">
        <v>667</v>
      </c>
      <c r="B484" s="145" t="s">
        <v>581</v>
      </c>
      <c r="C484" s="161" t="s">
        <v>825</v>
      </c>
      <c r="D484" s="162">
        <v>-0.31815485491986745</v>
      </c>
      <c r="E484" s="163">
        <v>9.3629234226490873E-2</v>
      </c>
      <c r="F484" s="163">
        <v>6.7873220137561435E-4</v>
      </c>
      <c r="G484" s="163">
        <v>0.72749012426662418</v>
      </c>
      <c r="H484" s="163">
        <v>0.60552175847948286</v>
      </c>
      <c r="I484" s="164">
        <v>0.87402619888414923</v>
      </c>
    </row>
    <row r="485" spans="1:16" x14ac:dyDescent="0.2">
      <c r="A485" s="145" t="s">
        <v>667</v>
      </c>
      <c r="B485" s="145" t="s">
        <v>582</v>
      </c>
      <c r="C485" s="161" t="s">
        <v>825</v>
      </c>
      <c r="D485" s="162">
        <v>-0.40594077581887988</v>
      </c>
      <c r="E485" s="163">
        <v>0.10205578609407068</v>
      </c>
      <c r="F485" s="163">
        <v>6.9603793548019238E-5</v>
      </c>
      <c r="G485" s="163">
        <v>0.66634963026748983</v>
      </c>
      <c r="H485" s="163">
        <v>0.54554693287406564</v>
      </c>
      <c r="I485" s="164">
        <v>0.81390216496757128</v>
      </c>
      <c r="O485" s="160"/>
      <c r="P485" s="160"/>
    </row>
    <row r="486" spans="1:16" x14ac:dyDescent="0.2">
      <c r="A486" s="145" t="s">
        <v>667</v>
      </c>
      <c r="B486" s="145" t="s">
        <v>581</v>
      </c>
      <c r="C486" s="161" t="s">
        <v>826</v>
      </c>
      <c r="D486" s="162">
        <v>-0.48012955751031611</v>
      </c>
      <c r="E486" s="163">
        <v>8.2667694974107309E-2</v>
      </c>
      <c r="F486" s="163">
        <v>6.3243681468798102E-9</v>
      </c>
      <c r="G486" s="163">
        <v>0.61870322896343477</v>
      </c>
      <c r="H486" s="163">
        <v>0.52615719433532748</v>
      </c>
      <c r="I486" s="164">
        <v>0.72752722884146392</v>
      </c>
    </row>
    <row r="487" spans="1:16" x14ac:dyDescent="0.2">
      <c r="A487" s="145" t="s">
        <v>667</v>
      </c>
      <c r="B487" s="145" t="s">
        <v>582</v>
      </c>
      <c r="C487" s="161" t="s">
        <v>826</v>
      </c>
      <c r="D487" s="162">
        <v>-0.60817206449328876</v>
      </c>
      <c r="E487" s="163">
        <v>9.5329443904718036E-2</v>
      </c>
      <c r="F487" s="163">
        <v>1.7744967134824998E-10</v>
      </c>
      <c r="G487" s="163">
        <v>0.54434498773627527</v>
      </c>
      <c r="H487" s="163">
        <v>0.45157475874645864</v>
      </c>
      <c r="I487" s="164">
        <v>0.65617366766943874</v>
      </c>
      <c r="O487" s="160"/>
      <c r="P487" s="160"/>
    </row>
    <row r="488" spans="1:16" x14ac:dyDescent="0.2">
      <c r="A488" s="145" t="s">
        <v>668</v>
      </c>
      <c r="B488" s="145" t="s">
        <v>581</v>
      </c>
      <c r="C488" s="161" t="s">
        <v>823</v>
      </c>
      <c r="D488" s="162">
        <v>-1.0847297154850733E-2</v>
      </c>
      <c r="E488" s="163">
        <v>8.9162649681312461E-2</v>
      </c>
      <c r="F488" s="163">
        <v>0.90317034338959934</v>
      </c>
      <c r="G488" s="163">
        <v>0.98921132262608125</v>
      </c>
      <c r="H488" s="163">
        <v>0.83060337929392003</v>
      </c>
      <c r="I488" s="164">
        <v>1.1781062601063317</v>
      </c>
    </row>
    <row r="489" spans="1:16" x14ac:dyDescent="0.2">
      <c r="A489" s="145" t="s">
        <v>668</v>
      </c>
      <c r="B489" s="145" t="s">
        <v>582</v>
      </c>
      <c r="C489" s="161" t="s">
        <v>823</v>
      </c>
      <c r="D489" s="162">
        <v>-4.3116040739733116E-2</v>
      </c>
      <c r="E489" s="163">
        <v>9.2203682842061499E-2</v>
      </c>
      <c r="F489" s="163">
        <v>0.64005826376392383</v>
      </c>
      <c r="G489" s="163">
        <v>0.95780023976983464</v>
      </c>
      <c r="H489" s="163">
        <v>0.79944947987686421</v>
      </c>
      <c r="I489" s="164">
        <v>1.1475162876389049</v>
      </c>
      <c r="O489" s="160"/>
      <c r="P489" s="160"/>
    </row>
    <row r="490" spans="1:16" x14ac:dyDescent="0.2">
      <c r="A490" s="145" t="s">
        <v>668</v>
      </c>
      <c r="B490" s="145" t="s">
        <v>581</v>
      </c>
      <c r="C490" s="161" t="s">
        <v>824</v>
      </c>
      <c r="D490" s="162">
        <v>-0.20934584135885548</v>
      </c>
      <c r="E490" s="163">
        <v>8.6271894480872705E-2</v>
      </c>
      <c r="F490" s="163">
        <v>1.5241798129055226E-2</v>
      </c>
      <c r="G490" s="163">
        <v>0.81111467013092309</v>
      </c>
      <c r="H490" s="163">
        <v>0.68493204678160957</v>
      </c>
      <c r="I490" s="164">
        <v>0.96054347463080492</v>
      </c>
    </row>
    <row r="491" spans="1:16" x14ac:dyDescent="0.2">
      <c r="A491" s="145" t="s">
        <v>668</v>
      </c>
      <c r="B491" s="145" t="s">
        <v>582</v>
      </c>
      <c r="C491" s="161" t="s">
        <v>824</v>
      </c>
      <c r="D491" s="162">
        <v>-0.25318662421183419</v>
      </c>
      <c r="E491" s="163">
        <v>9.0809061630120105E-2</v>
      </c>
      <c r="F491" s="163">
        <v>5.301478819894857E-3</v>
      </c>
      <c r="G491" s="163">
        <v>0.77632298763808005</v>
      </c>
      <c r="H491" s="163">
        <v>0.64974901951745723</v>
      </c>
      <c r="I491" s="164">
        <v>0.92755412171748897</v>
      </c>
      <c r="O491" s="160"/>
      <c r="P491" s="160"/>
    </row>
    <row r="492" spans="1:16" x14ac:dyDescent="0.2">
      <c r="A492" s="145" t="s">
        <v>668</v>
      </c>
      <c r="B492" s="145" t="s">
        <v>581</v>
      </c>
      <c r="C492" s="161" t="s">
        <v>825</v>
      </c>
      <c r="D492" s="162">
        <v>-0.18731620154664097</v>
      </c>
      <c r="E492" s="163">
        <v>9.8115412874827904E-2</v>
      </c>
      <c r="F492" s="163">
        <v>5.6243846953072454E-2</v>
      </c>
      <c r="G492" s="163">
        <v>0.82918150645404698</v>
      </c>
      <c r="H492" s="163">
        <v>0.6841220941226186</v>
      </c>
      <c r="I492" s="164">
        <v>1.004998927168359</v>
      </c>
    </row>
    <row r="493" spans="1:16" x14ac:dyDescent="0.2">
      <c r="A493" s="145" t="s">
        <v>668</v>
      </c>
      <c r="B493" s="145" t="s">
        <v>582</v>
      </c>
      <c r="C493" s="161" t="s">
        <v>825</v>
      </c>
      <c r="D493" s="162">
        <v>-0.31456679907314028</v>
      </c>
      <c r="E493" s="163">
        <v>0.10517307713526156</v>
      </c>
      <c r="F493" s="163">
        <v>2.7811636030642579E-3</v>
      </c>
      <c r="G493" s="163">
        <v>0.73010508797289175</v>
      </c>
      <c r="H493" s="163">
        <v>0.5941031969907713</v>
      </c>
      <c r="I493" s="164">
        <v>0.89724048310782656</v>
      </c>
      <c r="O493" s="160"/>
      <c r="P493" s="160"/>
    </row>
    <row r="494" spans="1:16" x14ac:dyDescent="0.2">
      <c r="A494" s="145" t="s">
        <v>668</v>
      </c>
      <c r="B494" s="145" t="s">
        <v>581</v>
      </c>
      <c r="C494" s="161" t="s">
        <v>826</v>
      </c>
      <c r="D494" s="162">
        <v>-0.50256015935443532</v>
      </c>
      <c r="E494" s="163">
        <v>0.10741618077618668</v>
      </c>
      <c r="F494" s="163">
        <v>2.8880337248176914E-6</v>
      </c>
      <c r="G494" s="163">
        <v>0.60497983060231009</v>
      </c>
      <c r="H494" s="163">
        <v>0.49012637888875465</v>
      </c>
      <c r="I494" s="164">
        <v>0.74674739251011013</v>
      </c>
    </row>
    <row r="495" spans="1:16" x14ac:dyDescent="0.2">
      <c r="A495" s="145" t="s">
        <v>668</v>
      </c>
      <c r="B495" s="145" t="s">
        <v>582</v>
      </c>
      <c r="C495" s="161" t="s">
        <v>826</v>
      </c>
      <c r="D495" s="162">
        <v>-0.69956817232029178</v>
      </c>
      <c r="E495" s="163">
        <v>0.12095458676669422</v>
      </c>
      <c r="F495" s="163">
        <v>7.3063972289423832E-9</v>
      </c>
      <c r="G495" s="163">
        <v>0.49679978937799651</v>
      </c>
      <c r="H495" s="163">
        <v>0.39194458806994514</v>
      </c>
      <c r="I495" s="164">
        <v>0.6297064387121396</v>
      </c>
      <c r="O495" s="160"/>
      <c r="P495" s="160"/>
    </row>
    <row r="496" spans="1:16" x14ac:dyDescent="0.2">
      <c r="A496" s="145" t="s">
        <v>669</v>
      </c>
      <c r="B496" s="145" t="s">
        <v>581</v>
      </c>
      <c r="C496" s="161" t="s">
        <v>823</v>
      </c>
      <c r="D496" s="162">
        <v>3.2801728470470116E-2</v>
      </c>
      <c r="E496" s="163">
        <v>8.2419392437097908E-2</v>
      </c>
      <c r="F496" s="163">
        <v>0.69064082618484712</v>
      </c>
      <c r="G496" s="163">
        <v>1.0333456359089634</v>
      </c>
      <c r="H496" s="163">
        <v>0.87920489149451353</v>
      </c>
      <c r="I496" s="164">
        <v>1.2145100801668636</v>
      </c>
    </row>
    <row r="497" spans="1:16" x14ac:dyDescent="0.2">
      <c r="A497" s="145" t="s">
        <v>669</v>
      </c>
      <c r="B497" s="145" t="s">
        <v>582</v>
      </c>
      <c r="C497" s="161" t="s">
        <v>823</v>
      </c>
      <c r="D497" s="162">
        <v>3.4431557995311772E-2</v>
      </c>
      <c r="E497" s="163">
        <v>8.5455461408307065E-2</v>
      </c>
      <c r="F497" s="163">
        <v>0.68700842515711336</v>
      </c>
      <c r="G497" s="163">
        <v>1.0350311863425485</v>
      </c>
      <c r="H497" s="163">
        <v>0.87541425651117333</v>
      </c>
      <c r="I497" s="164">
        <v>1.2237515538884647</v>
      </c>
      <c r="O497" s="160"/>
      <c r="P497" s="160"/>
    </row>
    <row r="498" spans="1:16" x14ac:dyDescent="0.2">
      <c r="A498" s="145" t="s">
        <v>669</v>
      </c>
      <c r="B498" s="145" t="s">
        <v>581</v>
      </c>
      <c r="C498" s="161" t="s">
        <v>824</v>
      </c>
      <c r="D498" s="162">
        <v>-0.13858844419442246</v>
      </c>
      <c r="E498" s="163">
        <v>8.3351475118398882E-2</v>
      </c>
      <c r="F498" s="163">
        <v>9.637263073179253E-2</v>
      </c>
      <c r="G498" s="163">
        <v>0.87058624956447161</v>
      </c>
      <c r="H498" s="163">
        <v>0.73937182865346263</v>
      </c>
      <c r="I498" s="164">
        <v>1.0250869570065313</v>
      </c>
    </row>
    <row r="499" spans="1:16" x14ac:dyDescent="0.2">
      <c r="A499" s="145" t="s">
        <v>669</v>
      </c>
      <c r="B499" s="145" t="s">
        <v>582</v>
      </c>
      <c r="C499" s="161" t="s">
        <v>824</v>
      </c>
      <c r="D499" s="162">
        <v>-0.18118811630783491</v>
      </c>
      <c r="E499" s="163">
        <v>8.8310287260438949E-2</v>
      </c>
      <c r="F499" s="163">
        <v>4.0196734659806964E-2</v>
      </c>
      <c r="G499" s="163">
        <v>0.83427840256045205</v>
      </c>
      <c r="H499" s="163">
        <v>0.70168331231374947</v>
      </c>
      <c r="I499" s="164">
        <v>0.99192960807881114</v>
      </c>
      <c r="O499" s="160"/>
      <c r="P499" s="160"/>
    </row>
    <row r="500" spans="1:16" x14ac:dyDescent="0.2">
      <c r="A500" s="145" t="s">
        <v>669</v>
      </c>
      <c r="B500" s="145" t="s">
        <v>581</v>
      </c>
      <c r="C500" s="161" t="s">
        <v>825</v>
      </c>
      <c r="D500" s="162">
        <v>8.960715819194677E-2</v>
      </c>
      <c r="E500" s="163">
        <v>0.10057404390252864</v>
      </c>
      <c r="F500" s="163">
        <v>0.3729521871247663</v>
      </c>
      <c r="G500" s="163">
        <v>1.093744530719271</v>
      </c>
      <c r="H500" s="163">
        <v>0.89806363906381925</v>
      </c>
      <c r="I500" s="164">
        <v>1.3320627252266555</v>
      </c>
    </row>
    <row r="501" spans="1:16" x14ac:dyDescent="0.2">
      <c r="A501" s="145" t="s">
        <v>669</v>
      </c>
      <c r="B501" s="145" t="s">
        <v>582</v>
      </c>
      <c r="C501" s="161" t="s">
        <v>825</v>
      </c>
      <c r="D501" s="162">
        <v>-1.9340787190489251E-2</v>
      </c>
      <c r="E501" s="163">
        <v>0.10981160031614527</v>
      </c>
      <c r="F501" s="163">
        <v>0.86019417340322224</v>
      </c>
      <c r="G501" s="163">
        <v>0.98084504585318832</v>
      </c>
      <c r="H501" s="163">
        <v>0.79091279098265721</v>
      </c>
      <c r="I501" s="164">
        <v>1.2163882224985267</v>
      </c>
      <c r="O501" s="160"/>
      <c r="P501" s="160"/>
    </row>
    <row r="502" spans="1:16" x14ac:dyDescent="0.2">
      <c r="A502" s="145" t="s">
        <v>669</v>
      </c>
      <c r="B502" s="145" t="s">
        <v>581</v>
      </c>
      <c r="C502" s="161" t="s">
        <v>826</v>
      </c>
      <c r="D502" s="162">
        <v>-0.38725873872803535</v>
      </c>
      <c r="E502" s="163">
        <v>0.10725908125687163</v>
      </c>
      <c r="F502" s="163">
        <v>3.0560921500161811E-4</v>
      </c>
      <c r="G502" s="163">
        <v>0.67891541048967929</v>
      </c>
      <c r="H502" s="163">
        <v>0.55019491369152451</v>
      </c>
      <c r="I502" s="164">
        <v>0.83775062824153135</v>
      </c>
    </row>
    <row r="503" spans="1:16" x14ac:dyDescent="0.2">
      <c r="A503" s="145" t="s">
        <v>669</v>
      </c>
      <c r="B503" s="145" t="s">
        <v>582</v>
      </c>
      <c r="C503" s="161" t="s">
        <v>826</v>
      </c>
      <c r="D503" s="162">
        <v>-0.57020290586752376</v>
      </c>
      <c r="E503" s="163">
        <v>0.1256880291856442</v>
      </c>
      <c r="F503" s="163">
        <v>5.7154177993416027E-6</v>
      </c>
      <c r="G503" s="163">
        <v>0.56541070191056853</v>
      </c>
      <c r="H503" s="163">
        <v>0.44195513067858622</v>
      </c>
      <c r="I503" s="164">
        <v>0.72335230353394664</v>
      </c>
      <c r="O503" s="160"/>
      <c r="P503" s="160"/>
    </row>
    <row r="504" spans="1:16" x14ac:dyDescent="0.2">
      <c r="A504" s="145" t="s">
        <v>670</v>
      </c>
      <c r="B504" s="145" t="s">
        <v>581</v>
      </c>
      <c r="C504" s="161" t="s">
        <v>823</v>
      </c>
      <c r="D504" s="162">
        <v>-0.39354651495721638</v>
      </c>
      <c r="E504" s="163">
        <v>6.6926203956489475E-2</v>
      </c>
      <c r="F504" s="163">
        <v>4.0951033234091066E-9</v>
      </c>
      <c r="G504" s="163">
        <v>0.67465993506898458</v>
      </c>
      <c r="H504" s="163">
        <v>0.59172134002493959</v>
      </c>
      <c r="I504" s="164">
        <v>0.7692236145617164</v>
      </c>
    </row>
    <row r="505" spans="1:16" x14ac:dyDescent="0.2">
      <c r="A505" s="145" t="s">
        <v>670</v>
      </c>
      <c r="B505" s="145" t="s">
        <v>582</v>
      </c>
      <c r="C505" s="161" t="s">
        <v>823</v>
      </c>
      <c r="D505" s="162">
        <v>-0.49878070974539535</v>
      </c>
      <c r="E505" s="163">
        <v>7.1181635410127994E-2</v>
      </c>
      <c r="F505" s="163">
        <v>2.4321382713971462E-12</v>
      </c>
      <c r="G505" s="163">
        <v>0.60727064767351813</v>
      </c>
      <c r="H505" s="163">
        <v>0.52819267265400238</v>
      </c>
      <c r="I505" s="164">
        <v>0.69818772318976396</v>
      </c>
      <c r="O505" s="160"/>
      <c r="P505" s="160"/>
    </row>
    <row r="506" spans="1:16" x14ac:dyDescent="0.2">
      <c r="A506" s="145" t="s">
        <v>670</v>
      </c>
      <c r="B506" s="145" t="s">
        <v>581</v>
      </c>
      <c r="C506" s="161" t="s">
        <v>824</v>
      </c>
      <c r="D506" s="162">
        <v>-0.81403173372502724</v>
      </c>
      <c r="E506" s="163">
        <v>9.1051310311325157E-2</v>
      </c>
      <c r="F506" s="163">
        <v>3.8789530740264993E-19</v>
      </c>
      <c r="G506" s="163">
        <v>0.44306812765694276</v>
      </c>
      <c r="H506" s="163">
        <v>0.37065297825847604</v>
      </c>
      <c r="I506" s="164">
        <v>0.52963115706716912</v>
      </c>
    </row>
    <row r="507" spans="1:16" x14ac:dyDescent="0.2">
      <c r="A507" s="145" t="s">
        <v>670</v>
      </c>
      <c r="B507" s="145" t="s">
        <v>582</v>
      </c>
      <c r="C507" s="161" t="s">
        <v>824</v>
      </c>
      <c r="D507" s="162">
        <v>-1.0126833468194798</v>
      </c>
      <c r="E507" s="163">
        <v>0.10037664483293705</v>
      </c>
      <c r="F507" s="163">
        <v>6.1900152382889557E-24</v>
      </c>
      <c r="G507" s="163">
        <v>0.36324296381112697</v>
      </c>
      <c r="H507" s="163">
        <v>0.29837089401293726</v>
      </c>
      <c r="I507" s="164">
        <v>0.44221957773324433</v>
      </c>
      <c r="O507" s="160"/>
      <c r="P507" s="160"/>
    </row>
    <row r="508" spans="1:16" x14ac:dyDescent="0.2">
      <c r="A508" s="145" t="s">
        <v>670</v>
      </c>
      <c r="B508" s="145" t="s">
        <v>581</v>
      </c>
      <c r="C508" s="161" t="s">
        <v>825</v>
      </c>
      <c r="D508" s="162">
        <v>-1.0105091474108618</v>
      </c>
      <c r="E508" s="163">
        <v>0.18842884143934704</v>
      </c>
      <c r="F508" s="163">
        <v>8.1934598029478556E-8</v>
      </c>
      <c r="G508" s="163">
        <v>0.36403358562151755</v>
      </c>
      <c r="H508" s="163">
        <v>0.25162311401267085</v>
      </c>
      <c r="I508" s="164">
        <v>0.52666247288309731</v>
      </c>
    </row>
    <row r="509" spans="1:16" x14ac:dyDescent="0.2">
      <c r="A509" s="145" t="s">
        <v>670</v>
      </c>
      <c r="B509" s="145" t="s">
        <v>582</v>
      </c>
      <c r="C509" s="161" t="s">
        <v>825</v>
      </c>
      <c r="D509" s="162">
        <v>-1.1882786377711601</v>
      </c>
      <c r="E509" s="163">
        <v>0.20300206663532586</v>
      </c>
      <c r="F509" s="163">
        <v>4.8124810086785042E-9</v>
      </c>
      <c r="G509" s="163">
        <v>0.30474539003578233</v>
      </c>
      <c r="H509" s="163">
        <v>0.20471113785626788</v>
      </c>
      <c r="I509" s="164">
        <v>0.45366243244306009</v>
      </c>
      <c r="O509" s="160"/>
      <c r="P509" s="160"/>
    </row>
    <row r="510" spans="1:16" x14ac:dyDescent="0.2">
      <c r="A510" s="145" t="s">
        <v>670</v>
      </c>
      <c r="B510" s="145" t="s">
        <v>581</v>
      </c>
      <c r="C510" s="161" t="s">
        <v>826</v>
      </c>
      <c r="D510" s="162">
        <v>-0.2500819219019691</v>
      </c>
      <c r="E510" s="163">
        <v>0.15151126721376654</v>
      </c>
      <c r="F510" s="163">
        <v>9.8823752599286996E-2</v>
      </c>
      <c r="G510" s="163">
        <v>0.77873698484327236</v>
      </c>
      <c r="H510" s="163">
        <v>0.57866095151495256</v>
      </c>
      <c r="I510" s="164">
        <v>1.0479906929526432</v>
      </c>
    </row>
    <row r="511" spans="1:16" x14ac:dyDescent="0.2">
      <c r="A511" s="145" t="s">
        <v>670</v>
      </c>
      <c r="B511" s="145" t="s">
        <v>582</v>
      </c>
      <c r="C511" s="161" t="s">
        <v>826</v>
      </c>
      <c r="D511" s="162">
        <v>-0.50622338668364641</v>
      </c>
      <c r="E511" s="163">
        <v>0.18536365968279561</v>
      </c>
      <c r="F511" s="163">
        <v>6.3147399933692824E-3</v>
      </c>
      <c r="G511" s="163">
        <v>0.60276770618428888</v>
      </c>
      <c r="H511" s="163">
        <v>0.41914871916079066</v>
      </c>
      <c r="I511" s="164">
        <v>0.86682576138158662</v>
      </c>
      <c r="O511" s="160"/>
      <c r="P511" s="160"/>
    </row>
    <row r="512" spans="1:16" x14ac:dyDescent="0.2">
      <c r="A512" s="145" t="s">
        <v>671</v>
      </c>
      <c r="B512" s="145" t="s">
        <v>581</v>
      </c>
      <c r="C512" s="161" t="s">
        <v>823</v>
      </c>
      <c r="D512" s="162">
        <v>-0.10329714292891766</v>
      </c>
      <c r="E512" s="163">
        <v>8.4059160619571055E-2</v>
      </c>
      <c r="F512" s="163">
        <v>0.21912339619604027</v>
      </c>
      <c r="G512" s="163">
        <v>0.90185895265257965</v>
      </c>
      <c r="H512" s="163">
        <v>0.76486948288893541</v>
      </c>
      <c r="I512" s="164">
        <v>1.0633834774105011</v>
      </c>
    </row>
    <row r="513" spans="1:16" x14ac:dyDescent="0.2">
      <c r="A513" s="145" t="s">
        <v>671</v>
      </c>
      <c r="B513" s="145" t="s">
        <v>582</v>
      </c>
      <c r="C513" s="161" t="s">
        <v>823</v>
      </c>
      <c r="D513" s="162">
        <v>-0.11192025262804484</v>
      </c>
      <c r="E513" s="163">
        <v>8.7386680879816769E-2</v>
      </c>
      <c r="F513" s="163">
        <v>0.20028245194457073</v>
      </c>
      <c r="G513" s="163">
        <v>0.89411555802328135</v>
      </c>
      <c r="H513" s="163">
        <v>0.75337286591611441</v>
      </c>
      <c r="I513" s="164">
        <v>1.0611513465210189</v>
      </c>
      <c r="O513" s="160"/>
      <c r="P513" s="160"/>
    </row>
    <row r="514" spans="1:16" x14ac:dyDescent="0.2">
      <c r="A514" s="145" t="s">
        <v>671</v>
      </c>
      <c r="B514" s="145" t="s">
        <v>581</v>
      </c>
      <c r="C514" s="161" t="s">
        <v>824</v>
      </c>
      <c r="D514" s="162">
        <v>-0.35653232853778155</v>
      </c>
      <c r="E514" s="163">
        <v>8.3482684995888623E-2</v>
      </c>
      <c r="F514" s="163">
        <v>1.9483080934242973E-5</v>
      </c>
      <c r="G514" s="163">
        <v>0.70009983789970742</v>
      </c>
      <c r="H514" s="163">
        <v>0.59442817589122576</v>
      </c>
      <c r="I514" s="164">
        <v>0.82455678062758431</v>
      </c>
    </row>
    <row r="515" spans="1:16" x14ac:dyDescent="0.2">
      <c r="A515" s="145" t="s">
        <v>671</v>
      </c>
      <c r="B515" s="145" t="s">
        <v>582</v>
      </c>
      <c r="C515" s="161" t="s">
        <v>824</v>
      </c>
      <c r="D515" s="162">
        <v>-0.39917955284032997</v>
      </c>
      <c r="E515" s="163">
        <v>8.8327318741062408E-2</v>
      </c>
      <c r="F515" s="163">
        <v>6.2038119684147599E-6</v>
      </c>
      <c r="G515" s="163">
        <v>0.67087023388264477</v>
      </c>
      <c r="H515" s="163">
        <v>0.56422740046873843</v>
      </c>
      <c r="I515" s="164">
        <v>0.79766929138119902</v>
      </c>
      <c r="O515" s="160"/>
      <c r="P515" s="160"/>
    </row>
    <row r="516" spans="1:16" x14ac:dyDescent="0.2">
      <c r="A516" s="145" t="s">
        <v>671</v>
      </c>
      <c r="B516" s="145" t="s">
        <v>581</v>
      </c>
      <c r="C516" s="161" t="s">
        <v>825</v>
      </c>
      <c r="D516" s="162">
        <v>-0.35101600004369105</v>
      </c>
      <c r="E516" s="163">
        <v>8.7528404827042564E-2</v>
      </c>
      <c r="F516" s="163">
        <v>6.0639189029817894E-5</v>
      </c>
      <c r="G516" s="163">
        <v>0.70397249017491137</v>
      </c>
      <c r="H516" s="163">
        <v>0.59299546881860865</v>
      </c>
      <c r="I516" s="164">
        <v>0.83571847169486191</v>
      </c>
    </row>
    <row r="517" spans="1:16" x14ac:dyDescent="0.2">
      <c r="A517" s="145" t="s">
        <v>671</v>
      </c>
      <c r="B517" s="145" t="s">
        <v>582</v>
      </c>
      <c r="C517" s="161" t="s">
        <v>825</v>
      </c>
      <c r="D517" s="162">
        <v>-0.46563780195010956</v>
      </c>
      <c r="E517" s="163">
        <v>9.5373841902919629E-2</v>
      </c>
      <c r="F517" s="163">
        <v>1.0488851326246918E-6</v>
      </c>
      <c r="G517" s="163">
        <v>0.62773460712741769</v>
      </c>
      <c r="H517" s="163">
        <v>0.52070735320352801</v>
      </c>
      <c r="I517" s="164">
        <v>0.75676046163187471</v>
      </c>
      <c r="O517" s="160"/>
      <c r="P517" s="160"/>
    </row>
    <row r="518" spans="1:16" x14ac:dyDescent="0.2">
      <c r="A518" s="145" t="s">
        <v>671</v>
      </c>
      <c r="B518" s="145" t="s">
        <v>581</v>
      </c>
      <c r="C518" s="161" t="s">
        <v>826</v>
      </c>
      <c r="D518" s="162">
        <v>-0.41871353343517359</v>
      </c>
      <c r="E518" s="163">
        <v>0.10349299344101348</v>
      </c>
      <c r="F518" s="163">
        <v>5.2141339062279346E-5</v>
      </c>
      <c r="G518" s="163">
        <v>0.65789263251850449</v>
      </c>
      <c r="H518" s="163">
        <v>0.53710800759707766</v>
      </c>
      <c r="I518" s="164">
        <v>0.80583925355813857</v>
      </c>
    </row>
    <row r="519" spans="1:16" x14ac:dyDescent="0.2">
      <c r="A519" s="145" t="s">
        <v>671</v>
      </c>
      <c r="B519" s="145" t="s">
        <v>582</v>
      </c>
      <c r="C519" s="161" t="s">
        <v>826</v>
      </c>
      <c r="D519" s="162">
        <v>-0.63542485862987019</v>
      </c>
      <c r="E519" s="163">
        <v>0.12216743304817898</v>
      </c>
      <c r="F519" s="163">
        <v>1.9793955708605531E-7</v>
      </c>
      <c r="G519" s="163">
        <v>0.52971038847327401</v>
      </c>
      <c r="H519" s="163">
        <v>0.41691678748660055</v>
      </c>
      <c r="I519" s="164">
        <v>0.67301942276796634</v>
      </c>
      <c r="O519" s="160"/>
      <c r="P519" s="160"/>
    </row>
    <row r="520" spans="1:16" x14ac:dyDescent="0.2">
      <c r="A520" s="145" t="s">
        <v>672</v>
      </c>
      <c r="B520" s="145" t="s">
        <v>581</v>
      </c>
      <c r="C520" s="161" t="s">
        <v>823</v>
      </c>
      <c r="D520" s="162">
        <v>2.3399754798376041E-2</v>
      </c>
      <c r="E520" s="163">
        <v>8.8268263548726522E-2</v>
      </c>
      <c r="F520" s="163">
        <v>0.79093383999512457</v>
      </c>
      <c r="G520" s="163">
        <v>1.0236756770283062</v>
      </c>
      <c r="H520" s="163">
        <v>0.86104986352032331</v>
      </c>
      <c r="I520" s="164">
        <v>1.2170165005950639</v>
      </c>
    </row>
    <row r="521" spans="1:16" x14ac:dyDescent="0.2">
      <c r="A521" s="145" t="s">
        <v>672</v>
      </c>
      <c r="B521" s="145" t="s">
        <v>582</v>
      </c>
      <c r="C521" s="161" t="s">
        <v>823</v>
      </c>
      <c r="D521" s="162">
        <v>3.1449563660243207E-2</v>
      </c>
      <c r="E521" s="163">
        <v>9.127146355735706E-2</v>
      </c>
      <c r="F521" s="163">
        <v>0.73041638188692337</v>
      </c>
      <c r="G521" s="163">
        <v>1.0319493265362301</v>
      </c>
      <c r="H521" s="163">
        <v>0.86291488665437155</v>
      </c>
      <c r="I521" s="164">
        <v>1.2340955394423705</v>
      </c>
      <c r="O521" s="160"/>
      <c r="P521" s="160"/>
    </row>
    <row r="522" spans="1:16" x14ac:dyDescent="0.2">
      <c r="A522" s="145" t="s">
        <v>672</v>
      </c>
      <c r="B522" s="145" t="s">
        <v>581</v>
      </c>
      <c r="C522" s="161" t="s">
        <v>824</v>
      </c>
      <c r="D522" s="162">
        <v>-4.2697794388374448E-2</v>
      </c>
      <c r="E522" s="163">
        <v>8.4214676343490197E-2</v>
      </c>
      <c r="F522" s="163">
        <v>0.61214687444386862</v>
      </c>
      <c r="G522" s="163">
        <v>0.95820092001113233</v>
      </c>
      <c r="H522" s="163">
        <v>0.81240562368346925</v>
      </c>
      <c r="I522" s="164">
        <v>1.1301608166463297</v>
      </c>
    </row>
    <row r="523" spans="1:16" x14ac:dyDescent="0.2">
      <c r="A523" s="145" t="s">
        <v>672</v>
      </c>
      <c r="B523" s="145" t="s">
        <v>582</v>
      </c>
      <c r="C523" s="161" t="s">
        <v>824</v>
      </c>
      <c r="D523" s="162">
        <v>-1.3662576867651667E-2</v>
      </c>
      <c r="E523" s="163">
        <v>8.7370944810169854E-2</v>
      </c>
      <c r="F523" s="163">
        <v>0.87573793465029715</v>
      </c>
      <c r="G523" s="163">
        <v>0.98643033252711987</v>
      </c>
      <c r="H523" s="163">
        <v>0.831182010704545</v>
      </c>
      <c r="I523" s="164">
        <v>1.1706759631440657</v>
      </c>
      <c r="O523" s="160"/>
      <c r="P523" s="160"/>
    </row>
    <row r="524" spans="1:16" x14ac:dyDescent="0.2">
      <c r="A524" s="145" t="s">
        <v>672</v>
      </c>
      <c r="B524" s="145" t="s">
        <v>581</v>
      </c>
      <c r="C524" s="161" t="s">
        <v>825</v>
      </c>
      <c r="D524" s="162">
        <v>-4.5463670827820005E-2</v>
      </c>
      <c r="E524" s="163">
        <v>9.3391589316618534E-2</v>
      </c>
      <c r="F524" s="163">
        <v>0.62639517444943582</v>
      </c>
      <c r="G524" s="163">
        <v>0.95555431643867683</v>
      </c>
      <c r="H524" s="163">
        <v>0.79572007278133883</v>
      </c>
      <c r="I524" s="164">
        <v>1.1474940533710771</v>
      </c>
    </row>
    <row r="525" spans="1:16" x14ac:dyDescent="0.2">
      <c r="A525" s="145" t="s">
        <v>672</v>
      </c>
      <c r="B525" s="145" t="s">
        <v>582</v>
      </c>
      <c r="C525" s="161" t="s">
        <v>825</v>
      </c>
      <c r="D525" s="162">
        <v>-6.2163732025166389E-2</v>
      </c>
      <c r="E525" s="163">
        <v>9.8513794518264974E-2</v>
      </c>
      <c r="F525" s="163">
        <v>0.52803038497516797</v>
      </c>
      <c r="G525" s="163">
        <v>0.93972901046020074</v>
      </c>
      <c r="H525" s="163">
        <v>0.77472494580587625</v>
      </c>
      <c r="I525" s="164">
        <v>1.1398763107878358</v>
      </c>
      <c r="O525" s="160"/>
      <c r="P525" s="160"/>
    </row>
    <row r="526" spans="1:16" x14ac:dyDescent="0.2">
      <c r="A526" s="145" t="s">
        <v>672</v>
      </c>
      <c r="B526" s="145" t="s">
        <v>581</v>
      </c>
      <c r="C526" s="161" t="s">
        <v>826</v>
      </c>
      <c r="D526" s="162">
        <v>-6.133541733891177E-2</v>
      </c>
      <c r="E526" s="163">
        <v>0.12680521657829841</v>
      </c>
      <c r="F526" s="163">
        <v>0.62860028171047977</v>
      </c>
      <c r="G526" s="163">
        <v>0.94050772426618212</v>
      </c>
      <c r="H526" s="163">
        <v>0.73354298913840521</v>
      </c>
      <c r="I526" s="164">
        <v>1.2058663125433466</v>
      </c>
    </row>
    <row r="527" spans="1:16" x14ac:dyDescent="0.2">
      <c r="A527" s="145" t="s">
        <v>672</v>
      </c>
      <c r="B527" s="145" t="s">
        <v>582</v>
      </c>
      <c r="C527" s="161" t="s">
        <v>826</v>
      </c>
      <c r="D527" s="162">
        <v>-7.4349951669992753E-2</v>
      </c>
      <c r="E527" s="163">
        <v>0.13425104366691951</v>
      </c>
      <c r="F527" s="163">
        <v>0.57970694047865912</v>
      </c>
      <c r="G527" s="163">
        <v>0.92834676048995302</v>
      </c>
      <c r="H527" s="163">
        <v>0.71356827088978436</v>
      </c>
      <c r="I527" s="164">
        <v>1.2077719019618596</v>
      </c>
      <c r="O527" s="160"/>
      <c r="P527" s="160"/>
    </row>
    <row r="528" spans="1:16" x14ac:dyDescent="0.2">
      <c r="A528" s="145" t="s">
        <v>673</v>
      </c>
      <c r="B528" s="145" t="s">
        <v>581</v>
      </c>
      <c r="C528" s="161" t="s">
        <v>823</v>
      </c>
      <c r="D528" s="162">
        <v>-7.8289874550997646E-2</v>
      </c>
      <c r="E528" s="163">
        <v>6.8300587577113561E-2</v>
      </c>
      <c r="F528" s="163">
        <v>0.2516897502272083</v>
      </c>
      <c r="G528" s="163">
        <v>0.92469634175306248</v>
      </c>
      <c r="H528" s="163">
        <v>0.80883805085125948</v>
      </c>
      <c r="I528" s="164">
        <v>1.0571502212978079</v>
      </c>
    </row>
    <row r="529" spans="1:16" x14ac:dyDescent="0.2">
      <c r="A529" s="145" t="s">
        <v>673</v>
      </c>
      <c r="B529" s="145" t="s">
        <v>582</v>
      </c>
      <c r="C529" s="161" t="s">
        <v>823</v>
      </c>
      <c r="D529" s="162">
        <v>-0.12207856516143224</v>
      </c>
      <c r="E529" s="163">
        <v>7.1172071686760929E-2</v>
      </c>
      <c r="F529" s="163">
        <v>8.6297678207303399E-2</v>
      </c>
      <c r="G529" s="163">
        <v>0.88507882940987503</v>
      </c>
      <c r="H529" s="163">
        <v>0.76983947309197243</v>
      </c>
      <c r="I529" s="164">
        <v>1.0175686771727361</v>
      </c>
      <c r="O529" s="160"/>
      <c r="P529" s="160"/>
    </row>
    <row r="530" spans="1:16" x14ac:dyDescent="0.2">
      <c r="A530" s="145" t="s">
        <v>673</v>
      </c>
      <c r="B530" s="145" t="s">
        <v>581</v>
      </c>
      <c r="C530" s="161" t="s">
        <v>824</v>
      </c>
      <c r="D530" s="162">
        <v>-9.3451150751109949E-2</v>
      </c>
      <c r="E530" s="163">
        <v>8.1078333608814293E-2</v>
      </c>
      <c r="F530" s="163">
        <v>0.24907326901211946</v>
      </c>
      <c r="G530" s="163">
        <v>0.9107825073809277</v>
      </c>
      <c r="H530" s="163">
        <v>0.77696360932960407</v>
      </c>
      <c r="I530" s="164">
        <v>1.067649457182219</v>
      </c>
    </row>
    <row r="531" spans="1:16" x14ac:dyDescent="0.2">
      <c r="A531" s="145" t="s">
        <v>673</v>
      </c>
      <c r="B531" s="145" t="s">
        <v>582</v>
      </c>
      <c r="C531" s="161" t="s">
        <v>824</v>
      </c>
      <c r="D531" s="162">
        <v>-0.13397651467185959</v>
      </c>
      <c r="E531" s="163">
        <v>8.6224717218612454E-2</v>
      </c>
      <c r="F531" s="163">
        <v>0.12023061117895475</v>
      </c>
      <c r="G531" s="163">
        <v>0.87461060487918618</v>
      </c>
      <c r="H531" s="163">
        <v>0.73861840729815165</v>
      </c>
      <c r="I531" s="164">
        <v>1.0356412764816973</v>
      </c>
      <c r="O531" s="160"/>
      <c r="P531" s="160"/>
    </row>
    <row r="532" spans="1:16" x14ac:dyDescent="0.2">
      <c r="A532" s="145" t="s">
        <v>673</v>
      </c>
      <c r="B532" s="145" t="s">
        <v>581</v>
      </c>
      <c r="C532" s="161" t="s">
        <v>825</v>
      </c>
      <c r="D532" s="162">
        <v>-0.16393718743826638</v>
      </c>
      <c r="E532" s="163">
        <v>0.12642963804296514</v>
      </c>
      <c r="F532" s="163">
        <v>0.19474565789666209</v>
      </c>
      <c r="G532" s="163">
        <v>0.848795335215208</v>
      </c>
      <c r="H532" s="163">
        <v>0.66249999770831092</v>
      </c>
      <c r="I532" s="164">
        <v>1.0874770167173684</v>
      </c>
    </row>
    <row r="533" spans="1:16" x14ac:dyDescent="0.2">
      <c r="A533" s="145" t="s">
        <v>673</v>
      </c>
      <c r="B533" s="145" t="s">
        <v>582</v>
      </c>
      <c r="C533" s="161" t="s">
        <v>825</v>
      </c>
      <c r="D533" s="162">
        <v>-0.24716963068899256</v>
      </c>
      <c r="E533" s="163">
        <v>0.1341875150917288</v>
      </c>
      <c r="F533" s="163">
        <v>6.5479261853102017E-2</v>
      </c>
      <c r="G533" s="163">
        <v>0.78100819933519117</v>
      </c>
      <c r="H533" s="163">
        <v>0.60039210586008329</v>
      </c>
      <c r="I533" s="164">
        <v>1.015959073204316</v>
      </c>
      <c r="O533" s="160"/>
      <c r="P533" s="160"/>
    </row>
    <row r="534" spans="1:16" x14ac:dyDescent="0.2">
      <c r="A534" s="145" t="s">
        <v>673</v>
      </c>
      <c r="B534" s="145" t="s">
        <v>581</v>
      </c>
      <c r="C534" s="161" t="s">
        <v>826</v>
      </c>
      <c r="D534" s="162">
        <v>-0.33385526032598828</v>
      </c>
      <c r="E534" s="163">
        <v>0.18483325887670188</v>
      </c>
      <c r="F534" s="163">
        <v>7.0879140520877751E-2</v>
      </c>
      <c r="G534" s="163">
        <v>0.71615743111909536</v>
      </c>
      <c r="H534" s="163">
        <v>0.49851490473012483</v>
      </c>
      <c r="I534" s="164">
        <v>1.0288187199232377</v>
      </c>
    </row>
    <row r="535" spans="1:16" x14ac:dyDescent="0.2">
      <c r="A535" s="145" t="s">
        <v>673</v>
      </c>
      <c r="B535" s="145" t="s">
        <v>582</v>
      </c>
      <c r="C535" s="161" t="s">
        <v>826</v>
      </c>
      <c r="D535" s="162">
        <v>-0.38214967423286822</v>
      </c>
      <c r="E535" s="163">
        <v>0.19660419036948693</v>
      </c>
      <c r="F535" s="163">
        <v>5.1925434577501879E-2</v>
      </c>
      <c r="G535" s="163">
        <v>0.68239290892623916</v>
      </c>
      <c r="H535" s="163">
        <v>0.46417817316772114</v>
      </c>
      <c r="I535" s="164">
        <v>1.0031925434472293</v>
      </c>
      <c r="O535" s="160"/>
      <c r="P535" s="160"/>
    </row>
    <row r="536" spans="1:16" x14ac:dyDescent="0.2">
      <c r="A536" s="145" t="s">
        <v>674</v>
      </c>
      <c r="B536" s="145" t="s">
        <v>581</v>
      </c>
      <c r="C536" s="161" t="s">
        <v>823</v>
      </c>
      <c r="D536" s="162">
        <v>-0.21154092283801046</v>
      </c>
      <c r="E536" s="163">
        <v>0.1066795349646832</v>
      </c>
      <c r="F536" s="163">
        <v>4.7372241000691796E-2</v>
      </c>
      <c r="G536" s="163">
        <v>0.80933616004245412</v>
      </c>
      <c r="H536" s="163">
        <v>0.65663368750284379</v>
      </c>
      <c r="I536" s="164">
        <v>0.997550129423459</v>
      </c>
    </row>
    <row r="537" spans="1:16" x14ac:dyDescent="0.2">
      <c r="A537" s="145" t="s">
        <v>674</v>
      </c>
      <c r="B537" s="145" t="s">
        <v>582</v>
      </c>
      <c r="C537" s="161" t="s">
        <v>823</v>
      </c>
      <c r="D537" s="162">
        <v>-0.2823811670313971</v>
      </c>
      <c r="E537" s="163">
        <v>0.1136075282269547</v>
      </c>
      <c r="F537" s="163">
        <v>1.2933869884786729E-2</v>
      </c>
      <c r="G537" s="163">
        <v>0.75398623505850626</v>
      </c>
      <c r="H537" s="163">
        <v>0.60347671000583791</v>
      </c>
      <c r="I537" s="164">
        <v>0.94203344260328037</v>
      </c>
      <c r="O537" s="160"/>
      <c r="P537" s="160"/>
    </row>
    <row r="538" spans="1:16" x14ac:dyDescent="0.2">
      <c r="A538" s="145" t="s">
        <v>674</v>
      </c>
      <c r="B538" s="145" t="s">
        <v>581</v>
      </c>
      <c r="C538" s="161" t="s">
        <v>824</v>
      </c>
      <c r="D538" s="162">
        <v>-0.34800605389744632</v>
      </c>
      <c r="E538" s="163">
        <v>0.14162541600940587</v>
      </c>
      <c r="F538" s="163">
        <v>1.4001347383491493E-2</v>
      </c>
      <c r="G538" s="163">
        <v>0.70609460157713999</v>
      </c>
      <c r="H538" s="163">
        <v>0.53494744606178868</v>
      </c>
      <c r="I538" s="164">
        <v>0.93199732057192242</v>
      </c>
    </row>
    <row r="539" spans="1:16" x14ac:dyDescent="0.2">
      <c r="A539" s="145" t="s">
        <v>674</v>
      </c>
      <c r="B539" s="145" t="s">
        <v>582</v>
      </c>
      <c r="C539" s="161" t="s">
        <v>824</v>
      </c>
      <c r="D539" s="162">
        <v>-0.40204753554036371</v>
      </c>
      <c r="E539" s="163">
        <v>0.15548678817392972</v>
      </c>
      <c r="F539" s="163">
        <v>9.7171778905655194E-3</v>
      </c>
      <c r="G539" s="163">
        <v>0.66894894608491917</v>
      </c>
      <c r="H539" s="163">
        <v>0.49322193173969497</v>
      </c>
      <c r="I539" s="164">
        <v>0.90728465964545713</v>
      </c>
      <c r="O539" s="160"/>
      <c r="P539" s="160"/>
    </row>
    <row r="540" spans="1:16" x14ac:dyDescent="0.2">
      <c r="A540" s="145" t="s">
        <v>674</v>
      </c>
      <c r="B540" s="145" t="s">
        <v>581</v>
      </c>
      <c r="C540" s="161" t="s">
        <v>827</v>
      </c>
      <c r="D540" s="162">
        <v>-0.31261957700052012</v>
      </c>
      <c r="E540" s="163">
        <v>0.22885369767520186</v>
      </c>
      <c r="F540" s="163">
        <v>0.17193152179928273</v>
      </c>
      <c r="G540" s="163">
        <v>0.73152814977455149</v>
      </c>
      <c r="H540" s="163">
        <v>0.4671221080398314</v>
      </c>
      <c r="I540" s="164">
        <v>1.1455964611868636</v>
      </c>
    </row>
    <row r="541" spans="1:16" x14ac:dyDescent="0.2">
      <c r="A541" s="145" t="s">
        <v>674</v>
      </c>
      <c r="B541" s="145" t="s">
        <v>582</v>
      </c>
      <c r="C541" s="161" t="s">
        <v>827</v>
      </c>
      <c r="D541" s="162">
        <v>-0.42122121694254311</v>
      </c>
      <c r="E541" s="163">
        <v>0.25402217051344012</v>
      </c>
      <c r="F541" s="163">
        <v>9.7275791162807657E-2</v>
      </c>
      <c r="G541" s="163">
        <v>0.65624491285749775</v>
      </c>
      <c r="H541" s="163">
        <v>0.39887965568027578</v>
      </c>
      <c r="I541" s="164">
        <v>1.0796674624000895</v>
      </c>
      <c r="O541" s="160"/>
      <c r="P541" s="160"/>
    </row>
    <row r="542" spans="1:16" x14ac:dyDescent="0.2">
      <c r="A542" s="145" t="s">
        <v>675</v>
      </c>
      <c r="B542" s="145" t="s">
        <v>581</v>
      </c>
      <c r="C542" s="161" t="s">
        <v>823</v>
      </c>
      <c r="D542" s="162">
        <v>-0.12024395569237532</v>
      </c>
      <c r="E542" s="163">
        <v>6.7949382542592973E-2</v>
      </c>
      <c r="F542" s="163">
        <v>7.6792011990961612E-2</v>
      </c>
      <c r="G542" s="163">
        <v>0.88670409381805015</v>
      </c>
      <c r="H542" s="163">
        <v>0.77614005002420128</v>
      </c>
      <c r="I542" s="164">
        <v>1.0130183978641139</v>
      </c>
    </row>
    <row r="543" spans="1:16" x14ac:dyDescent="0.2">
      <c r="A543" s="145" t="s">
        <v>675</v>
      </c>
      <c r="B543" s="145" t="s">
        <v>582</v>
      </c>
      <c r="C543" s="161" t="s">
        <v>823</v>
      </c>
      <c r="D543" s="162">
        <v>-0.18911331046464419</v>
      </c>
      <c r="E543" s="163">
        <v>7.1525359002817021E-2</v>
      </c>
      <c r="F543" s="163">
        <v>8.1931771993680996E-3</v>
      </c>
      <c r="G543" s="163">
        <v>0.82769271513491682</v>
      </c>
      <c r="H543" s="163">
        <v>0.71942684104792232</v>
      </c>
      <c r="I543" s="164">
        <v>0.95225141960164428</v>
      </c>
      <c r="O543" s="160"/>
      <c r="P543" s="160"/>
    </row>
    <row r="544" spans="1:16" x14ac:dyDescent="0.2">
      <c r="A544" s="145" t="s">
        <v>675</v>
      </c>
      <c r="B544" s="145" t="s">
        <v>581</v>
      </c>
      <c r="C544" s="161" t="s">
        <v>824</v>
      </c>
      <c r="D544" s="162">
        <v>-0.39161960051852679</v>
      </c>
      <c r="E544" s="163">
        <v>8.8986165579457516E-2</v>
      </c>
      <c r="F544" s="163">
        <v>1.0780065501942275E-5</v>
      </c>
      <c r="G544" s="163">
        <v>0.67596120034987051</v>
      </c>
      <c r="H544" s="163">
        <v>0.56777544588745177</v>
      </c>
      <c r="I544" s="164">
        <v>0.80476101544731504</v>
      </c>
    </row>
    <row r="545" spans="1:16" x14ac:dyDescent="0.2">
      <c r="A545" s="145" t="s">
        <v>675</v>
      </c>
      <c r="B545" s="145" t="s">
        <v>582</v>
      </c>
      <c r="C545" s="161" t="s">
        <v>824</v>
      </c>
      <c r="D545" s="162">
        <v>-0.49963496466224477</v>
      </c>
      <c r="E545" s="163">
        <v>9.7261617081690621E-2</v>
      </c>
      <c r="F545" s="163">
        <v>2.7912784797601421E-7</v>
      </c>
      <c r="G545" s="163">
        <v>0.6067521052521252</v>
      </c>
      <c r="H545" s="163">
        <v>0.50144355451717204</v>
      </c>
      <c r="I545" s="164">
        <v>0.73417658659979579</v>
      </c>
      <c r="O545" s="160"/>
      <c r="P545" s="160"/>
    </row>
    <row r="546" spans="1:16" x14ac:dyDescent="0.2">
      <c r="A546" s="145" t="s">
        <v>675</v>
      </c>
      <c r="B546" s="145" t="s">
        <v>581</v>
      </c>
      <c r="C546" s="161" t="s">
        <v>825</v>
      </c>
      <c r="D546" s="162">
        <v>-0.17525396814935998</v>
      </c>
      <c r="E546" s="163">
        <v>0.1417035863676584</v>
      </c>
      <c r="F546" s="163">
        <v>0.21617451718356462</v>
      </c>
      <c r="G546" s="163">
        <v>0.83924385249329736</v>
      </c>
      <c r="H546" s="163">
        <v>0.63572582973385583</v>
      </c>
      <c r="I546" s="164">
        <v>1.1079150964223943</v>
      </c>
    </row>
    <row r="547" spans="1:16" x14ac:dyDescent="0.2">
      <c r="A547" s="145" t="s">
        <v>675</v>
      </c>
      <c r="B547" s="145" t="s">
        <v>582</v>
      </c>
      <c r="C547" s="161" t="s">
        <v>825</v>
      </c>
      <c r="D547" s="162">
        <v>-0.42909809883511518</v>
      </c>
      <c r="E547" s="163">
        <v>0.16122964700558071</v>
      </c>
      <c r="F547" s="163">
        <v>7.7814278109683771E-3</v>
      </c>
      <c r="G547" s="163">
        <v>0.65109605428358386</v>
      </c>
      <c r="H547" s="163">
        <v>0.47468568953862761</v>
      </c>
      <c r="I547" s="164">
        <v>0.89306688877789431</v>
      </c>
      <c r="O547" s="160"/>
      <c r="P547" s="160"/>
    </row>
    <row r="548" spans="1:16" x14ac:dyDescent="0.2">
      <c r="A548" s="145" t="s">
        <v>675</v>
      </c>
      <c r="B548" s="145" t="s">
        <v>581</v>
      </c>
      <c r="C548" s="161" t="s">
        <v>826</v>
      </c>
      <c r="D548" s="162">
        <v>-0.41310899623398106</v>
      </c>
      <c r="E548" s="163">
        <v>0.1521035223106102</v>
      </c>
      <c r="F548" s="163">
        <v>6.6081390350347224E-3</v>
      </c>
      <c r="G548" s="163">
        <v>0.6615901680610432</v>
      </c>
      <c r="H548" s="163">
        <v>0.49104160385035683</v>
      </c>
      <c r="I548" s="164">
        <v>0.89137365763498</v>
      </c>
    </row>
    <row r="549" spans="1:16" x14ac:dyDescent="0.2">
      <c r="A549" s="145" t="s">
        <v>675</v>
      </c>
      <c r="B549" s="145" t="s">
        <v>582</v>
      </c>
      <c r="C549" s="161" t="s">
        <v>826</v>
      </c>
      <c r="D549" s="162">
        <v>-0.56964123750160267</v>
      </c>
      <c r="E549" s="163">
        <v>0.17498222341105707</v>
      </c>
      <c r="F549" s="163">
        <v>1.1322340489901763E-3</v>
      </c>
      <c r="G549" s="163">
        <v>0.56572836441772445</v>
      </c>
      <c r="H549" s="163">
        <v>0.40147898293783435</v>
      </c>
      <c r="I549" s="164">
        <v>0.79717393913073264</v>
      </c>
      <c r="O549" s="160"/>
      <c r="P549" s="160"/>
    </row>
    <row r="550" spans="1:16" x14ac:dyDescent="0.2">
      <c r="A550" s="145" t="s">
        <v>676</v>
      </c>
      <c r="B550" s="145" t="s">
        <v>581</v>
      </c>
      <c r="C550" s="161" t="s">
        <v>823</v>
      </c>
      <c r="D550" s="162">
        <v>-8.9570316547892354E-2</v>
      </c>
      <c r="E550" s="163">
        <v>7.2153403034607225E-2</v>
      </c>
      <c r="F550" s="163">
        <v>0.21446271678143325</v>
      </c>
      <c r="G550" s="163">
        <v>0.91432397075857319</v>
      </c>
      <c r="H550" s="163">
        <v>0.79374868310436608</v>
      </c>
      <c r="I550" s="164">
        <v>1.0532153832799547</v>
      </c>
    </row>
    <row r="551" spans="1:16" x14ac:dyDescent="0.2">
      <c r="A551" s="145" t="s">
        <v>676</v>
      </c>
      <c r="B551" s="145" t="s">
        <v>582</v>
      </c>
      <c r="C551" s="161" t="s">
        <v>823</v>
      </c>
      <c r="D551" s="162">
        <v>-0.14252484404221991</v>
      </c>
      <c r="E551" s="163">
        <v>7.5557004827097929E-2</v>
      </c>
      <c r="F551" s="163">
        <v>5.9251570006038749E-2</v>
      </c>
      <c r="G551" s="163">
        <v>0.86716601011566685</v>
      </c>
      <c r="H551" s="163">
        <v>0.74780438522876913</v>
      </c>
      <c r="I551" s="164">
        <v>1.0055796729112243</v>
      </c>
      <c r="O551" s="160"/>
      <c r="P551" s="160"/>
    </row>
    <row r="552" spans="1:16" x14ac:dyDescent="0.2">
      <c r="A552" s="145" t="s">
        <v>676</v>
      </c>
      <c r="B552" s="145" t="s">
        <v>581</v>
      </c>
      <c r="C552" s="161" t="s">
        <v>824</v>
      </c>
      <c r="D552" s="162">
        <v>-0.22730240152326728</v>
      </c>
      <c r="E552" s="163">
        <v>7.9197699126392809E-2</v>
      </c>
      <c r="F552" s="163">
        <v>4.1038976860606705E-3</v>
      </c>
      <c r="G552" s="163">
        <v>0.79667982866585951</v>
      </c>
      <c r="H552" s="163">
        <v>0.68213544614653654</v>
      </c>
      <c r="I552" s="164">
        <v>0.93045853721361527</v>
      </c>
    </row>
    <row r="553" spans="1:16" x14ac:dyDescent="0.2">
      <c r="A553" s="145" t="s">
        <v>676</v>
      </c>
      <c r="B553" s="145" t="s">
        <v>582</v>
      </c>
      <c r="C553" s="161" t="s">
        <v>824</v>
      </c>
      <c r="D553" s="162">
        <v>-0.27656942999255046</v>
      </c>
      <c r="E553" s="163">
        <v>8.4022809365252957E-2</v>
      </c>
      <c r="F553" s="163">
        <v>9.961940029213827E-4</v>
      </c>
      <c r="G553" s="163">
        <v>0.7583809629191256</v>
      </c>
      <c r="H553" s="163">
        <v>0.64323116436680761</v>
      </c>
      <c r="I553" s="164">
        <v>0.89414461981845306</v>
      </c>
      <c r="O553" s="160"/>
      <c r="P553" s="160"/>
    </row>
    <row r="554" spans="1:16" x14ac:dyDescent="0.2">
      <c r="A554" s="145" t="s">
        <v>676</v>
      </c>
      <c r="B554" s="145" t="s">
        <v>581</v>
      </c>
      <c r="C554" s="161" t="s">
        <v>825</v>
      </c>
      <c r="D554" s="162">
        <v>-0.37345299303331098</v>
      </c>
      <c r="E554" s="163">
        <v>0.11305508878625868</v>
      </c>
      <c r="F554" s="163">
        <v>9.5559775313921265E-4</v>
      </c>
      <c r="G554" s="163">
        <v>0.68835334293850459</v>
      </c>
      <c r="H554" s="163">
        <v>0.55154221616401777</v>
      </c>
      <c r="I554" s="164">
        <v>0.85910073761916117</v>
      </c>
    </row>
    <row r="555" spans="1:16" x14ac:dyDescent="0.2">
      <c r="A555" s="145" t="s">
        <v>676</v>
      </c>
      <c r="B555" s="145" t="s">
        <v>582</v>
      </c>
      <c r="C555" s="161" t="s">
        <v>825</v>
      </c>
      <c r="D555" s="162">
        <v>-0.46810032847702654</v>
      </c>
      <c r="E555" s="163">
        <v>0.12152078649672607</v>
      </c>
      <c r="F555" s="163">
        <v>1.1714812771704401E-4</v>
      </c>
      <c r="G555" s="163">
        <v>0.62619069574706188</v>
      </c>
      <c r="H555" s="163">
        <v>0.49347815162244557</v>
      </c>
      <c r="I555" s="164">
        <v>0.79459401829848775</v>
      </c>
      <c r="O555" s="160"/>
      <c r="P555" s="160"/>
    </row>
    <row r="556" spans="1:16" x14ac:dyDescent="0.2">
      <c r="A556" s="145" t="s">
        <v>676</v>
      </c>
      <c r="B556" s="145" t="s">
        <v>581</v>
      </c>
      <c r="C556" s="161" t="s">
        <v>826</v>
      </c>
      <c r="D556" s="162">
        <v>-0.65109364969380457</v>
      </c>
      <c r="E556" s="163">
        <v>0.14674612310975019</v>
      </c>
      <c r="F556" s="163">
        <v>9.1275863696169624E-6</v>
      </c>
      <c r="G556" s="163">
        <v>0.52147515364488295</v>
      </c>
      <c r="H556" s="163">
        <v>0.39113177087561563</v>
      </c>
      <c r="I556" s="164">
        <v>0.69525504220784229</v>
      </c>
    </row>
    <row r="557" spans="1:16" x14ac:dyDescent="0.2">
      <c r="A557" s="145" t="s">
        <v>676</v>
      </c>
      <c r="B557" s="145" t="s">
        <v>582</v>
      </c>
      <c r="C557" s="161" t="s">
        <v>826</v>
      </c>
      <c r="D557" s="162">
        <v>-0.81157742248066678</v>
      </c>
      <c r="E557" s="163">
        <v>0.16018920516525798</v>
      </c>
      <c r="F557" s="163">
        <v>4.0547823040353871E-7</v>
      </c>
      <c r="G557" s="163">
        <v>0.44415689027931576</v>
      </c>
      <c r="H557" s="163">
        <v>0.32447639267942507</v>
      </c>
      <c r="I557" s="164">
        <v>0.60798057311212605</v>
      </c>
      <c r="O557" s="160"/>
      <c r="P557" s="160"/>
    </row>
    <row r="558" spans="1:16" x14ac:dyDescent="0.2">
      <c r="A558" s="145" t="s">
        <v>677</v>
      </c>
      <c r="B558" s="145" t="s">
        <v>581</v>
      </c>
      <c r="C558" s="161" t="s">
        <v>823</v>
      </c>
      <c r="D558" s="162">
        <v>-6.599369912660237E-2</v>
      </c>
      <c r="E558" s="163">
        <v>9.1245845793242353E-2</v>
      </c>
      <c r="F558" s="163">
        <v>0.46952535501025672</v>
      </c>
      <c r="G558" s="163">
        <v>0.9361367627522611</v>
      </c>
      <c r="H558" s="163">
        <v>0.78283583179917837</v>
      </c>
      <c r="I558" s="164">
        <v>1.1194582605680914</v>
      </c>
    </row>
    <row r="559" spans="1:16" x14ac:dyDescent="0.2">
      <c r="A559" s="145" t="s">
        <v>677</v>
      </c>
      <c r="B559" s="145" t="s">
        <v>582</v>
      </c>
      <c r="C559" s="161" t="s">
        <v>823</v>
      </c>
      <c r="D559" s="162">
        <v>-8.8332072219461016E-2</v>
      </c>
      <c r="E559" s="163">
        <v>9.5692745911869687E-2</v>
      </c>
      <c r="F559" s="163">
        <v>0.3559654492679224</v>
      </c>
      <c r="G559" s="163">
        <v>0.91545682846228094</v>
      </c>
      <c r="H559" s="163">
        <v>0.75889913089592487</v>
      </c>
      <c r="I559" s="164">
        <v>1.1043117203057511</v>
      </c>
      <c r="O559" s="160"/>
      <c r="P559" s="160"/>
    </row>
    <row r="560" spans="1:16" x14ac:dyDescent="0.2">
      <c r="A560" s="145" t="s">
        <v>677</v>
      </c>
      <c r="B560" s="145" t="s">
        <v>581</v>
      </c>
      <c r="C560" s="161" t="s">
        <v>824</v>
      </c>
      <c r="D560" s="162">
        <v>-2.1614947536613045E-2</v>
      </c>
      <c r="E560" s="163">
        <v>9.0756194565706508E-2</v>
      </c>
      <c r="F560" s="163">
        <v>0.81175313525400283</v>
      </c>
      <c r="G560" s="163">
        <v>0.97861698139239928</v>
      </c>
      <c r="H560" s="163">
        <v>0.8191452829027206</v>
      </c>
      <c r="I560" s="164">
        <v>1.1691347264747713</v>
      </c>
    </row>
    <row r="561" spans="1:16" x14ac:dyDescent="0.2">
      <c r="A561" s="145" t="s">
        <v>677</v>
      </c>
      <c r="B561" s="145" t="s">
        <v>582</v>
      </c>
      <c r="C561" s="161" t="s">
        <v>824</v>
      </c>
      <c r="D561" s="162">
        <v>-6.9631586368098256E-2</v>
      </c>
      <c r="E561" s="163">
        <v>9.7152814986914068E-2</v>
      </c>
      <c r="F561" s="163">
        <v>0.4735454800287634</v>
      </c>
      <c r="G561" s="163">
        <v>0.93273738978352971</v>
      </c>
      <c r="H561" s="163">
        <v>0.77101488096763504</v>
      </c>
      <c r="I561" s="164">
        <v>1.1283816431770171</v>
      </c>
      <c r="O561" s="160"/>
      <c r="P561" s="160"/>
    </row>
    <row r="562" spans="1:16" x14ac:dyDescent="0.2">
      <c r="A562" s="145" t="s">
        <v>677</v>
      </c>
      <c r="B562" s="145" t="s">
        <v>581</v>
      </c>
      <c r="C562" s="161" t="s">
        <v>825</v>
      </c>
      <c r="D562" s="162">
        <v>0.21723122359740857</v>
      </c>
      <c r="E562" s="163">
        <v>9.5549092281236994E-2</v>
      </c>
      <c r="F562" s="163">
        <v>2.2995837889545789E-2</v>
      </c>
      <c r="G562" s="163">
        <v>1.2426313946234007</v>
      </c>
      <c r="H562" s="163">
        <v>1.0304117132444368</v>
      </c>
      <c r="I562" s="164">
        <v>1.4985590352439975</v>
      </c>
    </row>
    <row r="563" spans="1:16" x14ac:dyDescent="0.2">
      <c r="A563" s="145" t="s">
        <v>677</v>
      </c>
      <c r="B563" s="145" t="s">
        <v>582</v>
      </c>
      <c r="C563" s="161" t="s">
        <v>825</v>
      </c>
      <c r="D563" s="162">
        <v>0.19958982058858363</v>
      </c>
      <c r="E563" s="163">
        <v>0.10653708131490253</v>
      </c>
      <c r="F563" s="163">
        <v>6.1008957600656534E-2</v>
      </c>
      <c r="G563" s="163">
        <v>1.2209018666304445</v>
      </c>
      <c r="H563" s="163">
        <v>0.99082334308731279</v>
      </c>
      <c r="I563" s="164">
        <v>1.5044067929376084</v>
      </c>
      <c r="O563" s="160"/>
      <c r="P563" s="160"/>
    </row>
    <row r="564" spans="1:16" x14ac:dyDescent="0.2">
      <c r="A564" s="145" t="s">
        <v>677</v>
      </c>
      <c r="B564" s="145" t="s">
        <v>581</v>
      </c>
      <c r="C564" s="161" t="s">
        <v>826</v>
      </c>
      <c r="D564" s="162">
        <v>0.12857689031957564</v>
      </c>
      <c r="E564" s="163">
        <v>0.10987170884489118</v>
      </c>
      <c r="F564" s="163">
        <v>0.24190212322471982</v>
      </c>
      <c r="G564" s="163">
        <v>1.1372088582821807</v>
      </c>
      <c r="H564" s="163">
        <v>0.91689006268248152</v>
      </c>
      <c r="I564" s="164">
        <v>1.4104678848540544</v>
      </c>
    </row>
    <row r="565" spans="1:16" x14ac:dyDescent="0.2">
      <c r="A565" s="145" t="s">
        <v>677</v>
      </c>
      <c r="B565" s="145" t="s">
        <v>582</v>
      </c>
      <c r="C565" s="161" t="s">
        <v>826</v>
      </c>
      <c r="D565" s="162">
        <v>6.7111646348597648E-2</v>
      </c>
      <c r="E565" s="163">
        <v>0.12878399553526482</v>
      </c>
      <c r="F565" s="163">
        <v>0.60228463648390329</v>
      </c>
      <c r="G565" s="163">
        <v>1.0694148677748929</v>
      </c>
      <c r="H565" s="163">
        <v>0.83085470191743882</v>
      </c>
      <c r="I565" s="164">
        <v>1.3764719111280117</v>
      </c>
      <c r="O565" s="160"/>
      <c r="P565" s="160"/>
    </row>
    <row r="566" spans="1:16" x14ac:dyDescent="0.2">
      <c r="A566" s="145" t="s">
        <v>678</v>
      </c>
      <c r="B566" s="145" t="s">
        <v>581</v>
      </c>
      <c r="C566" s="161" t="s">
        <v>823</v>
      </c>
      <c r="D566" s="162">
        <v>-0.59908243290021046</v>
      </c>
      <c r="E566" s="163">
        <v>0.14566799191883847</v>
      </c>
      <c r="F566" s="163">
        <v>3.9113192371847953E-5</v>
      </c>
      <c r="G566" s="163">
        <v>0.54931543869628707</v>
      </c>
      <c r="H566" s="163">
        <v>0.41288488620783431</v>
      </c>
      <c r="I566" s="164">
        <v>0.73082706892352423</v>
      </c>
    </row>
    <row r="567" spans="1:16" x14ac:dyDescent="0.2">
      <c r="A567" s="145" t="s">
        <v>678</v>
      </c>
      <c r="B567" s="145" t="s">
        <v>582</v>
      </c>
      <c r="C567" s="161" t="s">
        <v>823</v>
      </c>
      <c r="D567" s="162">
        <v>-0.7706024123186096</v>
      </c>
      <c r="E567" s="163">
        <v>0.16196847711470919</v>
      </c>
      <c r="F567" s="163">
        <v>1.9578134857463875E-6</v>
      </c>
      <c r="G567" s="163">
        <v>0.4627342275321929</v>
      </c>
      <c r="H567" s="163">
        <v>0.33687114052090783</v>
      </c>
      <c r="I567" s="164">
        <v>0.63562276364402825</v>
      </c>
      <c r="O567" s="160"/>
      <c r="P567" s="160"/>
    </row>
    <row r="568" spans="1:16" x14ac:dyDescent="0.2">
      <c r="A568" s="145" t="s">
        <v>678</v>
      </c>
      <c r="B568" s="145" t="s">
        <v>581</v>
      </c>
      <c r="C568" s="161" t="s">
        <v>824</v>
      </c>
      <c r="D568" s="162">
        <v>-0.45419345494825386</v>
      </c>
      <c r="E568" s="163">
        <v>0.18692053277347859</v>
      </c>
      <c r="F568" s="163">
        <v>1.5104047616916661E-2</v>
      </c>
      <c r="G568" s="163">
        <v>0.63495988523179236</v>
      </c>
      <c r="H568" s="163">
        <v>0.44018905796770663</v>
      </c>
      <c r="I568" s="164">
        <v>0.91591112626690696</v>
      </c>
    </row>
    <row r="569" spans="1:16" x14ac:dyDescent="0.2">
      <c r="A569" s="145" t="s">
        <v>678</v>
      </c>
      <c r="B569" s="145" t="s">
        <v>582</v>
      </c>
      <c r="C569" s="161" t="s">
        <v>824</v>
      </c>
      <c r="D569" s="162">
        <v>-0.59531957932515822</v>
      </c>
      <c r="E569" s="163">
        <v>0.21390482230669625</v>
      </c>
      <c r="F569" s="163">
        <v>5.3841379295459174E-3</v>
      </c>
      <c r="G569" s="163">
        <v>0.55138632603805005</v>
      </c>
      <c r="H569" s="163">
        <v>0.36255999056501892</v>
      </c>
      <c r="I569" s="164">
        <v>0.83855606921199122</v>
      </c>
      <c r="O569" s="160"/>
      <c r="P569" s="160"/>
    </row>
    <row r="570" spans="1:16" x14ac:dyDescent="0.2">
      <c r="A570" s="145" t="s">
        <v>678</v>
      </c>
      <c r="B570" s="145" t="s">
        <v>581</v>
      </c>
      <c r="C570" s="161" t="s">
        <v>827</v>
      </c>
      <c r="D570" s="162">
        <v>-0.58235535497630486</v>
      </c>
      <c r="E570" s="163">
        <v>0.19452671462097132</v>
      </c>
      <c r="F570" s="163">
        <v>2.7561341496378485E-3</v>
      </c>
      <c r="G570" s="163">
        <v>0.55858115901612093</v>
      </c>
      <c r="H570" s="163">
        <v>0.38150904875066133</v>
      </c>
      <c r="I570" s="164">
        <v>0.81783882251168261</v>
      </c>
    </row>
    <row r="571" spans="1:16" x14ac:dyDescent="0.2">
      <c r="A571" s="145" t="s">
        <v>678</v>
      </c>
      <c r="B571" s="145" t="s">
        <v>582</v>
      </c>
      <c r="C571" s="161" t="s">
        <v>827</v>
      </c>
      <c r="D571" s="162">
        <v>-0.86175000316839423</v>
      </c>
      <c r="E571" s="163">
        <v>0.24398674399672746</v>
      </c>
      <c r="F571" s="163">
        <v>4.1250080554795928E-4</v>
      </c>
      <c r="G571" s="163">
        <v>0.42242219492441585</v>
      </c>
      <c r="H571" s="163">
        <v>0.26185739059783392</v>
      </c>
      <c r="I571" s="164">
        <v>0.68144156770741626</v>
      </c>
      <c r="O571" s="160"/>
      <c r="P571" s="160"/>
    </row>
    <row r="572" spans="1:16" x14ac:dyDescent="0.2">
      <c r="A572" s="145" t="s">
        <v>679</v>
      </c>
      <c r="B572" s="145" t="s">
        <v>581</v>
      </c>
      <c r="C572" s="161" t="s">
        <v>823</v>
      </c>
      <c r="D572" s="162">
        <v>-0.1738384098820141</v>
      </c>
      <c r="E572" s="163">
        <v>7.7569913024300913E-2</v>
      </c>
      <c r="F572" s="163">
        <v>2.5022538932851408E-2</v>
      </c>
      <c r="G572" s="163">
        <v>0.84043269230450823</v>
      </c>
      <c r="H572" s="163">
        <v>0.72189711828452519</v>
      </c>
      <c r="I572" s="164">
        <v>0.97843181861243522</v>
      </c>
    </row>
    <row r="573" spans="1:16" x14ac:dyDescent="0.2">
      <c r="A573" s="145" t="s">
        <v>679</v>
      </c>
      <c r="B573" s="145" t="s">
        <v>582</v>
      </c>
      <c r="C573" s="161" t="s">
        <v>823</v>
      </c>
      <c r="D573" s="162">
        <v>-0.25029468670262967</v>
      </c>
      <c r="E573" s="163">
        <v>8.1743887952848288E-2</v>
      </c>
      <c r="F573" s="163">
        <v>2.1990926734130828E-3</v>
      </c>
      <c r="G573" s="163">
        <v>0.77857131464894314</v>
      </c>
      <c r="H573" s="163">
        <v>0.66331203197589006</v>
      </c>
      <c r="I573" s="164">
        <v>0.91385842977776199</v>
      </c>
      <c r="O573" s="160"/>
      <c r="P573" s="160"/>
    </row>
    <row r="574" spans="1:16" x14ac:dyDescent="0.2">
      <c r="A574" s="145" t="s">
        <v>679</v>
      </c>
      <c r="B574" s="145" t="s">
        <v>581</v>
      </c>
      <c r="C574" s="161" t="s">
        <v>824</v>
      </c>
      <c r="D574" s="162">
        <v>-0.48691596262083953</v>
      </c>
      <c r="E574" s="163">
        <v>0.10328477596382822</v>
      </c>
      <c r="F574" s="163">
        <v>2.4253683396718506E-6</v>
      </c>
      <c r="G574" s="163">
        <v>0.61451867331349019</v>
      </c>
      <c r="H574" s="163">
        <v>0.50190199689343551</v>
      </c>
      <c r="I574" s="164">
        <v>0.75240425857710158</v>
      </c>
    </row>
    <row r="575" spans="1:16" x14ac:dyDescent="0.2">
      <c r="A575" s="145" t="s">
        <v>679</v>
      </c>
      <c r="B575" s="145" t="s">
        <v>582</v>
      </c>
      <c r="C575" s="161" t="s">
        <v>824</v>
      </c>
      <c r="D575" s="162">
        <v>-0.58495512507106029</v>
      </c>
      <c r="E575" s="163">
        <v>0.11029398214870165</v>
      </c>
      <c r="F575" s="163">
        <v>1.1354117778419875E-7</v>
      </c>
      <c r="G575" s="163">
        <v>0.5571308624590815</v>
      </c>
      <c r="H575" s="163">
        <v>0.44882269503426342</v>
      </c>
      <c r="I575" s="164">
        <v>0.69157554049423531</v>
      </c>
      <c r="O575" s="160"/>
      <c r="P575" s="160"/>
    </row>
    <row r="576" spans="1:16" x14ac:dyDescent="0.2">
      <c r="A576" s="145" t="s">
        <v>679</v>
      </c>
      <c r="B576" s="145" t="s">
        <v>581</v>
      </c>
      <c r="C576" s="161" t="s">
        <v>827</v>
      </c>
      <c r="D576" s="162">
        <v>-0.48193243958432003</v>
      </c>
      <c r="E576" s="163">
        <v>0.14800267600944636</v>
      </c>
      <c r="F576" s="163">
        <v>1.1289772392996951E-3</v>
      </c>
      <c r="G576" s="163">
        <v>0.61758878491027547</v>
      </c>
      <c r="H576" s="163">
        <v>0.46208225890178201</v>
      </c>
      <c r="I576" s="164">
        <v>0.82542858960534649</v>
      </c>
    </row>
    <row r="577" spans="1:16" x14ac:dyDescent="0.2">
      <c r="A577" s="145" t="s">
        <v>679</v>
      </c>
      <c r="B577" s="145" t="s">
        <v>582</v>
      </c>
      <c r="C577" s="161" t="s">
        <v>827</v>
      </c>
      <c r="D577" s="162">
        <v>-0.66696866901626972</v>
      </c>
      <c r="E577" s="163">
        <v>0.1689263594623106</v>
      </c>
      <c r="F577" s="163">
        <v>7.8714507626031615E-5</v>
      </c>
      <c r="G577" s="163">
        <v>0.51326208926717276</v>
      </c>
      <c r="H577" s="163">
        <v>0.36859446519723565</v>
      </c>
      <c r="I577" s="164">
        <v>0.71470951724122334</v>
      </c>
      <c r="O577" s="160"/>
      <c r="P577" s="160"/>
    </row>
    <row r="578" spans="1:16" x14ac:dyDescent="0.2">
      <c r="A578" s="145" t="s">
        <v>680</v>
      </c>
      <c r="B578" s="145" t="s">
        <v>581</v>
      </c>
      <c r="C578" s="161" t="s">
        <v>823</v>
      </c>
      <c r="D578" s="162">
        <v>3.871380608828083E-2</v>
      </c>
      <c r="E578" s="163">
        <v>9.6410219288196763E-2</v>
      </c>
      <c r="F578" s="163">
        <v>0.68801307652360277</v>
      </c>
      <c r="G578" s="163">
        <v>1.0394729502463071</v>
      </c>
      <c r="H578" s="163">
        <v>0.86049562167729532</v>
      </c>
      <c r="I578" s="164">
        <v>1.2556763649623475</v>
      </c>
    </row>
    <row r="579" spans="1:16" x14ac:dyDescent="0.2">
      <c r="A579" s="145" t="s">
        <v>680</v>
      </c>
      <c r="B579" s="145" t="s">
        <v>582</v>
      </c>
      <c r="C579" s="161" t="s">
        <v>823</v>
      </c>
      <c r="D579" s="162">
        <v>-1.9732717246893152E-2</v>
      </c>
      <c r="E579" s="163">
        <v>0.10020260038068492</v>
      </c>
      <c r="F579" s="163">
        <v>0.84388372911960974</v>
      </c>
      <c r="G579" s="163">
        <v>0.98046069852259898</v>
      </c>
      <c r="H579" s="163">
        <v>0.80563362034510988</v>
      </c>
      <c r="I579" s="164">
        <v>1.1932262471067538</v>
      </c>
      <c r="O579" s="160"/>
      <c r="P579" s="160"/>
    </row>
    <row r="580" spans="1:16" x14ac:dyDescent="0.2">
      <c r="A580" s="145" t="s">
        <v>680</v>
      </c>
      <c r="B580" s="145" t="s">
        <v>581</v>
      </c>
      <c r="C580" s="161" t="s">
        <v>824</v>
      </c>
      <c r="D580" s="162">
        <v>-6.6143313650130806E-2</v>
      </c>
      <c r="E580" s="163">
        <v>8.9727175493829636E-2</v>
      </c>
      <c r="F580" s="163">
        <v>0.46102485892890122</v>
      </c>
      <c r="G580" s="163">
        <v>0.93599671357350123</v>
      </c>
      <c r="H580" s="163">
        <v>0.78505198061147452</v>
      </c>
      <c r="I580" s="164">
        <v>1.1159641265257509</v>
      </c>
    </row>
    <row r="581" spans="1:16" x14ac:dyDescent="0.2">
      <c r="A581" s="145" t="s">
        <v>680</v>
      </c>
      <c r="B581" s="145" t="s">
        <v>582</v>
      </c>
      <c r="C581" s="161" t="s">
        <v>824</v>
      </c>
      <c r="D581" s="162">
        <v>-0.12605151755714722</v>
      </c>
      <c r="E581" s="163">
        <v>9.4048759603245727E-2</v>
      </c>
      <c r="F581" s="163">
        <v>0.18015486320156382</v>
      </c>
      <c r="G581" s="163">
        <v>0.88156942931007376</v>
      </c>
      <c r="H581" s="163">
        <v>0.73316558721979797</v>
      </c>
      <c r="I581" s="164">
        <v>1.0600124613610657</v>
      </c>
      <c r="O581" s="160"/>
      <c r="P581" s="160"/>
    </row>
    <row r="582" spans="1:16" x14ac:dyDescent="0.2">
      <c r="A582" s="145" t="s">
        <v>680</v>
      </c>
      <c r="B582" s="145" t="s">
        <v>581</v>
      </c>
      <c r="C582" s="161" t="s">
        <v>825</v>
      </c>
      <c r="D582" s="162">
        <v>2.8335755535322749E-2</v>
      </c>
      <c r="E582" s="163">
        <v>8.4961628481408161E-2</v>
      </c>
      <c r="F582" s="163">
        <v>0.73874754054411795</v>
      </c>
      <c r="G582" s="163">
        <v>1.0287410319378973</v>
      </c>
      <c r="H582" s="163">
        <v>0.87093670304879622</v>
      </c>
      <c r="I582" s="164">
        <v>1.2151378017345491</v>
      </c>
    </row>
    <row r="583" spans="1:16" x14ac:dyDescent="0.2">
      <c r="A583" s="145" t="s">
        <v>680</v>
      </c>
      <c r="B583" s="145" t="s">
        <v>582</v>
      </c>
      <c r="C583" s="161" t="s">
        <v>825</v>
      </c>
      <c r="D583" s="162">
        <v>-5.6850675924363936E-2</v>
      </c>
      <c r="E583" s="163">
        <v>9.0013914128710459E-2</v>
      </c>
      <c r="F583" s="163">
        <v>0.52766362400756206</v>
      </c>
      <c r="G583" s="163">
        <v>0.94473513053443492</v>
      </c>
      <c r="H583" s="163">
        <v>0.79193599428978556</v>
      </c>
      <c r="I583" s="164">
        <v>1.1270159120199339</v>
      </c>
      <c r="O583" s="160"/>
      <c r="P583" s="160"/>
    </row>
    <row r="584" spans="1:16" x14ac:dyDescent="0.2">
      <c r="A584" s="145" t="s">
        <v>680</v>
      </c>
      <c r="B584" s="145" t="s">
        <v>581</v>
      </c>
      <c r="C584" s="161" t="s">
        <v>826</v>
      </c>
      <c r="D584" s="162">
        <v>-5.6099659555879471E-2</v>
      </c>
      <c r="E584" s="163">
        <v>8.2458102976509795E-2</v>
      </c>
      <c r="F584" s="163">
        <v>0.49628832914267251</v>
      </c>
      <c r="G584" s="163">
        <v>0.94544490857545094</v>
      </c>
      <c r="H584" s="163">
        <v>0.80435499464491922</v>
      </c>
      <c r="I584" s="164">
        <v>1.1112830542512364</v>
      </c>
    </row>
    <row r="585" spans="1:16" x14ac:dyDescent="0.2">
      <c r="A585" s="145" t="s">
        <v>680</v>
      </c>
      <c r="B585" s="145" t="s">
        <v>582</v>
      </c>
      <c r="C585" s="161" t="s">
        <v>826</v>
      </c>
      <c r="D585" s="162">
        <v>-0.1393678582177704</v>
      </c>
      <c r="E585" s="163">
        <v>9.3876497866767883E-2</v>
      </c>
      <c r="F585" s="163">
        <v>0.13765317688861262</v>
      </c>
      <c r="G585" s="163">
        <v>0.86990796679891413</v>
      </c>
      <c r="H585" s="163">
        <v>0.72371152434748942</v>
      </c>
      <c r="I585" s="164">
        <v>1.0456374470235363</v>
      </c>
      <c r="O585" s="160"/>
      <c r="P585" s="160"/>
    </row>
    <row r="586" spans="1:16" x14ac:dyDescent="0.2">
      <c r="A586" s="145" t="s">
        <v>681</v>
      </c>
      <c r="B586" s="145" t="s">
        <v>581</v>
      </c>
      <c r="C586" s="161" t="s">
        <v>823</v>
      </c>
      <c r="D586" s="162">
        <v>0.13795442860751234</v>
      </c>
      <c r="E586" s="163">
        <v>8.8552761776989064E-2</v>
      </c>
      <c r="F586" s="163">
        <v>0.11926209311375292</v>
      </c>
      <c r="G586" s="163">
        <v>1.1479232366218228</v>
      </c>
      <c r="H586" s="163">
        <v>0.96502063427154716</v>
      </c>
      <c r="I586" s="164">
        <v>1.3654917940392208</v>
      </c>
    </row>
    <row r="587" spans="1:16" x14ac:dyDescent="0.2">
      <c r="A587" s="145" t="s">
        <v>681</v>
      </c>
      <c r="B587" s="145" t="s">
        <v>582</v>
      </c>
      <c r="C587" s="161" t="s">
        <v>823</v>
      </c>
      <c r="D587" s="162">
        <v>9.7572953089884493E-2</v>
      </c>
      <c r="E587" s="163">
        <v>9.1429246109114792E-2</v>
      </c>
      <c r="F587" s="163">
        <v>0.28588320334946338</v>
      </c>
      <c r="G587" s="163">
        <v>1.1024918688179848</v>
      </c>
      <c r="H587" s="163">
        <v>0.9216174300380704</v>
      </c>
      <c r="I587" s="164">
        <v>1.3188642935708834</v>
      </c>
      <c r="O587" s="160"/>
      <c r="P587" s="160"/>
    </row>
    <row r="588" spans="1:16" x14ac:dyDescent="0.2">
      <c r="A588" s="145" t="s">
        <v>681</v>
      </c>
      <c r="B588" s="145" t="s">
        <v>581</v>
      </c>
      <c r="C588" s="161" t="s">
        <v>824</v>
      </c>
      <c r="D588" s="162">
        <v>-0.24661138463579971</v>
      </c>
      <c r="E588" s="163">
        <v>8.361826635409482E-2</v>
      </c>
      <c r="F588" s="163">
        <v>3.1854355881541182E-3</v>
      </c>
      <c r="G588" s="163">
        <v>0.78144431579880269</v>
      </c>
      <c r="H588" s="163">
        <v>0.66331839178044461</v>
      </c>
      <c r="I588" s="164">
        <v>0.92060649344452827</v>
      </c>
    </row>
    <row r="589" spans="1:16" x14ac:dyDescent="0.2">
      <c r="A589" s="145" t="s">
        <v>681</v>
      </c>
      <c r="B589" s="145" t="s">
        <v>582</v>
      </c>
      <c r="C589" s="161" t="s">
        <v>824</v>
      </c>
      <c r="D589" s="162">
        <v>-0.31661040560109627</v>
      </c>
      <c r="E589" s="163">
        <v>8.8548620563332583E-2</v>
      </c>
      <c r="F589" s="163">
        <v>3.4948655554408446E-4</v>
      </c>
      <c r="G589" s="163">
        <v>0.72861456399003022</v>
      </c>
      <c r="H589" s="163">
        <v>0.61252684265177992</v>
      </c>
      <c r="I589" s="164">
        <v>0.86670353997887628</v>
      </c>
      <c r="O589" s="160"/>
      <c r="P589" s="160"/>
    </row>
    <row r="590" spans="1:16" x14ac:dyDescent="0.2">
      <c r="A590" s="145" t="s">
        <v>681</v>
      </c>
      <c r="B590" s="145" t="s">
        <v>581</v>
      </c>
      <c r="C590" s="161" t="s">
        <v>825</v>
      </c>
      <c r="D590" s="162">
        <v>-0.26335449292173818</v>
      </c>
      <c r="E590" s="163">
        <v>9.3237483770832852E-2</v>
      </c>
      <c r="F590" s="163">
        <v>4.7346175926893308E-3</v>
      </c>
      <c r="G590" s="163">
        <v>0.76846943204627716</v>
      </c>
      <c r="H590" s="163">
        <v>0.64012193129785244</v>
      </c>
      <c r="I590" s="164">
        <v>0.92255121894072956</v>
      </c>
    </row>
    <row r="591" spans="1:16" x14ac:dyDescent="0.2">
      <c r="A591" s="145" t="s">
        <v>681</v>
      </c>
      <c r="B591" s="145" t="s">
        <v>582</v>
      </c>
      <c r="C591" s="161" t="s">
        <v>825</v>
      </c>
      <c r="D591" s="162">
        <v>-0.4054145352819078</v>
      </c>
      <c r="E591" s="163">
        <v>0.10207898247116504</v>
      </c>
      <c r="F591" s="163">
        <v>7.1398425925378947E-5</v>
      </c>
      <c r="G591" s="163">
        <v>0.66670038273672239</v>
      </c>
      <c r="H591" s="163">
        <v>0.54580928206507595</v>
      </c>
      <c r="I591" s="164">
        <v>0.81436760961550725</v>
      </c>
      <c r="O591" s="160"/>
      <c r="P591" s="160"/>
    </row>
    <row r="592" spans="1:16" x14ac:dyDescent="0.2">
      <c r="A592" s="145" t="s">
        <v>681</v>
      </c>
      <c r="B592" s="145" t="s">
        <v>581</v>
      </c>
      <c r="C592" s="161" t="s">
        <v>826</v>
      </c>
      <c r="D592" s="162">
        <v>-0.38584983070801537</v>
      </c>
      <c r="E592" s="163">
        <v>9.8368892830139595E-2</v>
      </c>
      <c r="F592" s="163">
        <v>8.7642851244823327E-5</v>
      </c>
      <c r="G592" s="163">
        <v>0.67987261400394827</v>
      </c>
      <c r="H592" s="163">
        <v>0.56065512224574632</v>
      </c>
      <c r="I592" s="164">
        <v>0.82444046782463609</v>
      </c>
    </row>
    <row r="593" spans="1:16" x14ac:dyDescent="0.2">
      <c r="A593" s="145" t="s">
        <v>681</v>
      </c>
      <c r="B593" s="145" t="s">
        <v>582</v>
      </c>
      <c r="C593" s="161" t="s">
        <v>826</v>
      </c>
      <c r="D593" s="162">
        <v>-0.58778910098391635</v>
      </c>
      <c r="E593" s="163">
        <v>0.11563410117074338</v>
      </c>
      <c r="F593" s="163">
        <v>3.7116510532552592E-7</v>
      </c>
      <c r="G593" s="163">
        <v>0.55555420217842777</v>
      </c>
      <c r="H593" s="163">
        <v>0.44289268928265818</v>
      </c>
      <c r="I593" s="164">
        <v>0.69687416168012695</v>
      </c>
      <c r="O593" s="160"/>
      <c r="P593" s="160"/>
    </row>
    <row r="594" spans="1:16" x14ac:dyDescent="0.2">
      <c r="A594" s="145" t="s">
        <v>682</v>
      </c>
      <c r="B594" s="145" t="s">
        <v>581</v>
      </c>
      <c r="C594" s="161" t="s">
        <v>823</v>
      </c>
      <c r="D594" s="162">
        <v>-0.20120212563202411</v>
      </c>
      <c r="E594" s="163">
        <v>7.3395697749511213E-2</v>
      </c>
      <c r="F594" s="163">
        <v>6.1190261328844236E-3</v>
      </c>
      <c r="G594" s="163">
        <v>0.81774712719337816</v>
      </c>
      <c r="H594" s="163">
        <v>0.70818136712287494</v>
      </c>
      <c r="I594" s="164">
        <v>0.94426427335950591</v>
      </c>
    </row>
    <row r="595" spans="1:16" x14ac:dyDescent="0.2">
      <c r="A595" s="145" t="s">
        <v>682</v>
      </c>
      <c r="B595" s="145" t="s">
        <v>582</v>
      </c>
      <c r="C595" s="161" t="s">
        <v>823</v>
      </c>
      <c r="D595" s="162">
        <v>-0.23541015203741772</v>
      </c>
      <c r="E595" s="163">
        <v>7.6158334140086367E-2</v>
      </c>
      <c r="F595" s="163">
        <v>1.9944181390986839E-3</v>
      </c>
      <c r="G595" s="163">
        <v>0.79024666187171644</v>
      </c>
      <c r="H595" s="163">
        <v>0.68066995078989234</v>
      </c>
      <c r="I595" s="164">
        <v>0.91746342831014316</v>
      </c>
      <c r="O595" s="160"/>
      <c r="P595" s="160"/>
    </row>
    <row r="596" spans="1:16" x14ac:dyDescent="0.2">
      <c r="A596" s="145" t="s">
        <v>682</v>
      </c>
      <c r="B596" s="145" t="s">
        <v>581</v>
      </c>
      <c r="C596" s="161" t="s">
        <v>824</v>
      </c>
      <c r="D596" s="162">
        <v>-0.43520539077934978</v>
      </c>
      <c r="E596" s="163">
        <v>8.261441956251496E-2</v>
      </c>
      <c r="F596" s="163">
        <v>1.3798514345116865E-7</v>
      </c>
      <c r="G596" s="163">
        <v>0.64713173853523365</v>
      </c>
      <c r="H596" s="163">
        <v>0.55039081645306409</v>
      </c>
      <c r="I596" s="164">
        <v>0.76087658896348331</v>
      </c>
    </row>
    <row r="597" spans="1:16" x14ac:dyDescent="0.2">
      <c r="A597" s="145" t="s">
        <v>682</v>
      </c>
      <c r="B597" s="145" t="s">
        <v>582</v>
      </c>
      <c r="C597" s="161" t="s">
        <v>824</v>
      </c>
      <c r="D597" s="162">
        <v>-0.53112860488397395</v>
      </c>
      <c r="E597" s="163">
        <v>8.9222338029964293E-2</v>
      </c>
      <c r="F597" s="163">
        <v>2.6348734493003895E-9</v>
      </c>
      <c r="G597" s="163">
        <v>0.58794104196135</v>
      </c>
      <c r="H597" s="163">
        <v>0.4936141331311783</v>
      </c>
      <c r="I597" s="164">
        <v>0.70029329717497091</v>
      </c>
      <c r="O597" s="160"/>
      <c r="P597" s="160"/>
    </row>
    <row r="598" spans="1:16" x14ac:dyDescent="0.2">
      <c r="A598" s="145" t="s">
        <v>682</v>
      </c>
      <c r="B598" s="145" t="s">
        <v>581</v>
      </c>
      <c r="C598" s="161" t="s">
        <v>825</v>
      </c>
      <c r="D598" s="162">
        <v>-0.18220958935082915</v>
      </c>
      <c r="E598" s="163">
        <v>0.10688375154735576</v>
      </c>
      <c r="F598" s="163">
        <v>8.8241908871617578E-2</v>
      </c>
      <c r="G598" s="163">
        <v>0.83342664475976136</v>
      </c>
      <c r="H598" s="163">
        <v>0.67590827979844426</v>
      </c>
      <c r="I598" s="164">
        <v>1.0276541846811567</v>
      </c>
    </row>
    <row r="599" spans="1:16" x14ac:dyDescent="0.2">
      <c r="A599" s="145" t="s">
        <v>682</v>
      </c>
      <c r="B599" s="145" t="s">
        <v>582</v>
      </c>
      <c r="C599" s="161" t="s">
        <v>825</v>
      </c>
      <c r="D599" s="162">
        <v>-0.31434767403341329</v>
      </c>
      <c r="E599" s="163">
        <v>0.11801802961867114</v>
      </c>
      <c r="F599" s="163">
        <v>7.7319457173586808E-3</v>
      </c>
      <c r="G599" s="163">
        <v>0.73026508980886273</v>
      </c>
      <c r="H599" s="163">
        <v>0.57945993162015885</v>
      </c>
      <c r="I599" s="164">
        <v>0.92031747545078035</v>
      </c>
      <c r="O599" s="160"/>
      <c r="P599" s="160"/>
    </row>
    <row r="600" spans="1:16" x14ac:dyDescent="0.2">
      <c r="A600" s="145" t="s">
        <v>682</v>
      </c>
      <c r="B600" s="145" t="s">
        <v>581</v>
      </c>
      <c r="C600" s="161" t="s">
        <v>826</v>
      </c>
      <c r="D600" s="162">
        <v>-0.50568030039515877</v>
      </c>
      <c r="E600" s="163">
        <v>0.11432174743837094</v>
      </c>
      <c r="F600" s="163">
        <v>9.7201013613559983E-6</v>
      </c>
      <c r="G600" s="163">
        <v>0.60309514996772717</v>
      </c>
      <c r="H600" s="163">
        <v>0.48203102102760664</v>
      </c>
      <c r="I600" s="164">
        <v>0.75456504674574509</v>
      </c>
    </row>
    <row r="601" spans="1:16" x14ac:dyDescent="0.2">
      <c r="A601" s="145" t="s">
        <v>682</v>
      </c>
      <c r="B601" s="145" t="s">
        <v>582</v>
      </c>
      <c r="C601" s="161" t="s">
        <v>826</v>
      </c>
      <c r="D601" s="162">
        <v>-0.75110938913852598</v>
      </c>
      <c r="E601" s="163">
        <v>0.13323184607625627</v>
      </c>
      <c r="F601" s="163">
        <v>1.7242494995815246E-8</v>
      </c>
      <c r="G601" s="163">
        <v>0.47184280499174969</v>
      </c>
      <c r="H601" s="163">
        <v>0.36340440224637632</v>
      </c>
      <c r="I601" s="164">
        <v>0.61263878821022821</v>
      </c>
      <c r="O601" s="160"/>
      <c r="P601" s="160"/>
    </row>
    <row r="602" spans="1:16" x14ac:dyDescent="0.2">
      <c r="A602" s="145" t="s">
        <v>683</v>
      </c>
      <c r="B602" s="145" t="s">
        <v>581</v>
      </c>
      <c r="C602" s="161" t="s">
        <v>823</v>
      </c>
      <c r="D602" s="162">
        <v>-0.222356921978107</v>
      </c>
      <c r="E602" s="163">
        <v>0.10160637544429189</v>
      </c>
      <c r="F602" s="163">
        <v>2.8639382435737028E-2</v>
      </c>
      <c r="G602" s="163">
        <v>0.80062955104808065</v>
      </c>
      <c r="H602" s="163">
        <v>0.65606083474330257</v>
      </c>
      <c r="I602" s="164">
        <v>0.97705524254051634</v>
      </c>
    </row>
    <row r="603" spans="1:16" x14ac:dyDescent="0.2">
      <c r="A603" s="145" t="s">
        <v>683</v>
      </c>
      <c r="B603" s="145" t="s">
        <v>582</v>
      </c>
      <c r="C603" s="161" t="s">
        <v>823</v>
      </c>
      <c r="D603" s="162">
        <v>-0.2220687113054623</v>
      </c>
      <c r="E603" s="163">
        <v>0.10458073007220289</v>
      </c>
      <c r="F603" s="163">
        <v>3.3718754819222152E-2</v>
      </c>
      <c r="G603" s="163">
        <v>0.8008603342850259</v>
      </c>
      <c r="H603" s="163">
        <v>0.65243538224985853</v>
      </c>
      <c r="I603" s="164">
        <v>0.98305103076935785</v>
      </c>
      <c r="O603" s="160"/>
      <c r="P603" s="160"/>
    </row>
    <row r="604" spans="1:16" x14ac:dyDescent="0.2">
      <c r="A604" s="145" t="s">
        <v>683</v>
      </c>
      <c r="B604" s="145" t="s">
        <v>581</v>
      </c>
      <c r="C604" s="161" t="s">
        <v>824</v>
      </c>
      <c r="D604" s="162">
        <v>-0.43790089351273331</v>
      </c>
      <c r="E604" s="163">
        <v>9.8564355286646699E-2</v>
      </c>
      <c r="F604" s="163">
        <v>8.8799149932887569E-6</v>
      </c>
      <c r="G604" s="163">
        <v>0.64538974199810673</v>
      </c>
      <c r="H604" s="163">
        <v>0.53201506092385298</v>
      </c>
      <c r="I604" s="164">
        <v>0.78292505169510629</v>
      </c>
    </row>
    <row r="605" spans="1:16" x14ac:dyDescent="0.2">
      <c r="A605" s="145" t="s">
        <v>683</v>
      </c>
      <c r="B605" s="145" t="s">
        <v>582</v>
      </c>
      <c r="C605" s="161" t="s">
        <v>824</v>
      </c>
      <c r="D605" s="162">
        <v>-0.45472792662272604</v>
      </c>
      <c r="E605" s="163">
        <v>0.1022087400424507</v>
      </c>
      <c r="F605" s="163">
        <v>8.6266135357411244E-6</v>
      </c>
      <c r="G605" s="163">
        <v>0.63462060783386587</v>
      </c>
      <c r="H605" s="163">
        <v>0.51941433758165734</v>
      </c>
      <c r="I605" s="164">
        <v>0.7753796665732392</v>
      </c>
      <c r="O605" s="160"/>
      <c r="P605" s="160"/>
    </row>
    <row r="606" spans="1:16" x14ac:dyDescent="0.2">
      <c r="A606" s="145" t="s">
        <v>683</v>
      </c>
      <c r="B606" s="145" t="s">
        <v>581</v>
      </c>
      <c r="C606" s="161" t="s">
        <v>825</v>
      </c>
      <c r="D606" s="162">
        <v>-0.24845102035245856</v>
      </c>
      <c r="E606" s="163">
        <v>9.7764632798168938E-2</v>
      </c>
      <c r="F606" s="163">
        <v>1.1043542765549844E-2</v>
      </c>
      <c r="G606" s="163">
        <v>0.7800080644196008</v>
      </c>
      <c r="H606" s="163">
        <v>0.64399380042160093</v>
      </c>
      <c r="I606" s="164">
        <v>0.94474912671722144</v>
      </c>
    </row>
    <row r="607" spans="1:16" x14ac:dyDescent="0.2">
      <c r="A607" s="145" t="s">
        <v>683</v>
      </c>
      <c r="B607" s="145" t="s">
        <v>582</v>
      </c>
      <c r="C607" s="161" t="s">
        <v>825</v>
      </c>
      <c r="D607" s="162">
        <v>-0.3023429486745754</v>
      </c>
      <c r="E607" s="163">
        <v>0.10335857614360137</v>
      </c>
      <c r="F607" s="163">
        <v>3.4425158581764602E-3</v>
      </c>
      <c r="G607" s="163">
        <v>0.73908455335332224</v>
      </c>
      <c r="H607" s="163">
        <v>0.60355262932641385</v>
      </c>
      <c r="I607" s="164">
        <v>0.90505110981806125</v>
      </c>
      <c r="O607" s="160"/>
      <c r="P607" s="160"/>
    </row>
    <row r="608" spans="1:16" x14ac:dyDescent="0.2">
      <c r="A608" s="145" t="s">
        <v>683</v>
      </c>
      <c r="B608" s="145" t="s">
        <v>581</v>
      </c>
      <c r="C608" s="161" t="s">
        <v>826</v>
      </c>
      <c r="D608" s="162">
        <v>-0.47566308674285229</v>
      </c>
      <c r="E608" s="163">
        <v>9.6213575943913512E-2</v>
      </c>
      <c r="F608" s="163">
        <v>7.6604455306556945E-7</v>
      </c>
      <c r="G608" s="163">
        <v>0.62147282941475035</v>
      </c>
      <c r="H608" s="163">
        <v>0.51466543489005301</v>
      </c>
      <c r="I608" s="164">
        <v>0.75044572943447174</v>
      </c>
    </row>
    <row r="609" spans="1:16" x14ac:dyDescent="0.2">
      <c r="A609" s="145" t="s">
        <v>683</v>
      </c>
      <c r="B609" s="145" t="s">
        <v>582</v>
      </c>
      <c r="C609" s="161" t="s">
        <v>826</v>
      </c>
      <c r="D609" s="162">
        <v>-0.59404913025287887</v>
      </c>
      <c r="E609" s="163">
        <v>0.10672428613979756</v>
      </c>
      <c r="F609" s="163">
        <v>2.6034868931200436E-8</v>
      </c>
      <c r="G609" s="163">
        <v>0.55208727945295988</v>
      </c>
      <c r="H609" s="163">
        <v>0.44788226279737392</v>
      </c>
      <c r="I609" s="164">
        <v>0.68053680498543234</v>
      </c>
      <c r="O609" s="160"/>
      <c r="P609" s="160"/>
    </row>
    <row r="610" spans="1:16" x14ac:dyDescent="0.2">
      <c r="A610" s="145" t="s">
        <v>684</v>
      </c>
      <c r="B610" s="145" t="s">
        <v>581</v>
      </c>
      <c r="C610" s="161" t="s">
        <v>823</v>
      </c>
      <c r="D610" s="162">
        <v>-9.5074526482109026E-2</v>
      </c>
      <c r="E610" s="163">
        <v>7.385376229326103E-2</v>
      </c>
      <c r="F610" s="163">
        <v>0.19797758045693481</v>
      </c>
      <c r="G610" s="163">
        <v>0.9093051646278556</v>
      </c>
      <c r="H610" s="163">
        <v>0.78676534361399031</v>
      </c>
      <c r="I610" s="164">
        <v>1.0509307370109084</v>
      </c>
    </row>
    <row r="611" spans="1:16" x14ac:dyDescent="0.2">
      <c r="A611" s="145" t="s">
        <v>684</v>
      </c>
      <c r="B611" s="145" t="s">
        <v>582</v>
      </c>
      <c r="C611" s="161" t="s">
        <v>823</v>
      </c>
      <c r="D611" s="162">
        <v>-8.8799497391866059E-2</v>
      </c>
      <c r="E611" s="163">
        <v>7.6287356880074902E-2</v>
      </c>
      <c r="F611" s="163">
        <v>0.24441862531661795</v>
      </c>
      <c r="G611" s="163">
        <v>0.91502902088821136</v>
      </c>
      <c r="H611" s="163">
        <v>0.78795053073295485</v>
      </c>
      <c r="I611" s="164">
        <v>1.06260237973163</v>
      </c>
      <c r="O611" s="160"/>
      <c r="P611" s="160"/>
    </row>
    <row r="612" spans="1:16" x14ac:dyDescent="0.2">
      <c r="A612" s="145" t="s">
        <v>684</v>
      </c>
      <c r="B612" s="145" t="s">
        <v>581</v>
      </c>
      <c r="C612" s="161" t="s">
        <v>824</v>
      </c>
      <c r="D612" s="162">
        <v>-0.20423549130724866</v>
      </c>
      <c r="E612" s="163">
        <v>8.1720429363614705E-2</v>
      </c>
      <c r="F612" s="163">
        <v>1.2447492436918457E-2</v>
      </c>
      <c r="G612" s="163">
        <v>0.81527035949691906</v>
      </c>
      <c r="H612" s="163">
        <v>0.6946101058166112</v>
      </c>
      <c r="I612" s="164">
        <v>0.95689042458261986</v>
      </c>
    </row>
    <row r="613" spans="1:16" x14ac:dyDescent="0.2">
      <c r="A613" s="145" t="s">
        <v>684</v>
      </c>
      <c r="B613" s="145" t="s">
        <v>582</v>
      </c>
      <c r="C613" s="161" t="s">
        <v>824</v>
      </c>
      <c r="D613" s="162">
        <v>-0.18050013172322665</v>
      </c>
      <c r="E613" s="163">
        <v>8.4937177054801055E-2</v>
      </c>
      <c r="F613" s="163">
        <v>3.3578135258628808E-2</v>
      </c>
      <c r="G613" s="163">
        <v>0.83485257072746188</v>
      </c>
      <c r="H613" s="163">
        <v>0.70682374805726611</v>
      </c>
      <c r="I613" s="164">
        <v>0.98607158682192908</v>
      </c>
      <c r="O613" s="160"/>
      <c r="P613" s="160"/>
    </row>
    <row r="614" spans="1:16" x14ac:dyDescent="0.2">
      <c r="A614" s="145" t="s">
        <v>684</v>
      </c>
      <c r="B614" s="145" t="s">
        <v>581</v>
      </c>
      <c r="C614" s="161" t="s">
        <v>825</v>
      </c>
      <c r="D614" s="162">
        <v>0.11357390846368443</v>
      </c>
      <c r="E614" s="163">
        <v>0.11579093908776021</v>
      </c>
      <c r="F614" s="163">
        <v>0.32666515891266623</v>
      </c>
      <c r="G614" s="163">
        <v>1.1202746836134978</v>
      </c>
      <c r="H614" s="163">
        <v>0.89281832532830285</v>
      </c>
      <c r="I614" s="164">
        <v>1.4056783235086876</v>
      </c>
    </row>
    <row r="615" spans="1:16" x14ac:dyDescent="0.2">
      <c r="A615" s="145" t="s">
        <v>684</v>
      </c>
      <c r="B615" s="145" t="s">
        <v>582</v>
      </c>
      <c r="C615" s="161" t="s">
        <v>825</v>
      </c>
      <c r="D615" s="162">
        <v>8.7905474580044357E-2</v>
      </c>
      <c r="E615" s="163">
        <v>0.12095135553496397</v>
      </c>
      <c r="F615" s="163">
        <v>0.46735846537168246</v>
      </c>
      <c r="G615" s="163">
        <v>1.0918849062707094</v>
      </c>
      <c r="H615" s="163">
        <v>0.86143573179598798</v>
      </c>
      <c r="I615" s="164">
        <v>1.3839832787713351</v>
      </c>
      <c r="O615" s="160"/>
      <c r="P615" s="160"/>
    </row>
    <row r="616" spans="1:16" x14ac:dyDescent="0.2">
      <c r="A616" s="145" t="s">
        <v>684</v>
      </c>
      <c r="B616" s="145" t="s">
        <v>581</v>
      </c>
      <c r="C616" s="161" t="s">
        <v>826</v>
      </c>
      <c r="D616" s="162">
        <v>-0.24166801297117704</v>
      </c>
      <c r="E616" s="163">
        <v>0.10414460346978642</v>
      </c>
      <c r="F616" s="163">
        <v>2.0313605938257866E-2</v>
      </c>
      <c r="G616" s="163">
        <v>0.78531684928709733</v>
      </c>
      <c r="H616" s="163">
        <v>0.64031970713729591</v>
      </c>
      <c r="I616" s="164">
        <v>0.96314785707817863</v>
      </c>
    </row>
    <row r="617" spans="1:16" x14ac:dyDescent="0.2">
      <c r="A617" s="145" t="s">
        <v>684</v>
      </c>
      <c r="B617" s="145" t="s">
        <v>582</v>
      </c>
      <c r="C617" s="161" t="s">
        <v>826</v>
      </c>
      <c r="D617" s="162">
        <v>-0.25955117372802317</v>
      </c>
      <c r="E617" s="163">
        <v>0.1102485141578665</v>
      </c>
      <c r="F617" s="163">
        <v>1.8560753631351016E-2</v>
      </c>
      <c r="G617" s="163">
        <v>0.77139773168619652</v>
      </c>
      <c r="H617" s="163">
        <v>0.62149072555203067</v>
      </c>
      <c r="I617" s="164">
        <v>0.95746313820219975</v>
      </c>
      <c r="O617" s="160"/>
      <c r="P617" s="160"/>
    </row>
    <row r="618" spans="1:16" x14ac:dyDescent="0.2">
      <c r="A618" s="145" t="s">
        <v>685</v>
      </c>
      <c r="B618" s="145" t="s">
        <v>581</v>
      </c>
      <c r="C618" s="161" t="s">
        <v>823</v>
      </c>
      <c r="D618" s="162">
        <v>9.6291780885660497E-2</v>
      </c>
      <c r="E618" s="163">
        <v>7.2788694004517276E-2</v>
      </c>
      <c r="F618" s="163">
        <v>0.18587038272188849</v>
      </c>
      <c r="G618" s="163">
        <v>1.1010802913102864</v>
      </c>
      <c r="H618" s="163">
        <v>0.95468728933602764</v>
      </c>
      <c r="I618" s="164">
        <v>1.269921388348155</v>
      </c>
    </row>
    <row r="619" spans="1:16" x14ac:dyDescent="0.2">
      <c r="A619" s="145" t="s">
        <v>685</v>
      </c>
      <c r="B619" s="145" t="s">
        <v>582</v>
      </c>
      <c r="C619" s="161" t="s">
        <v>823</v>
      </c>
      <c r="D619" s="162">
        <v>7.9519878364815694E-2</v>
      </c>
      <c r="E619" s="163">
        <v>7.5968310217003093E-2</v>
      </c>
      <c r="F619" s="163">
        <v>0.29521459498764502</v>
      </c>
      <c r="G619" s="163">
        <v>1.0827670829545983</v>
      </c>
      <c r="H619" s="163">
        <v>0.93297649290202389</v>
      </c>
      <c r="I619" s="164">
        <v>1.2566067471682025</v>
      </c>
      <c r="O619" s="160"/>
      <c r="P619" s="160"/>
    </row>
    <row r="620" spans="1:16" x14ac:dyDescent="0.2">
      <c r="A620" s="145" t="s">
        <v>685</v>
      </c>
      <c r="B620" s="145" t="s">
        <v>581</v>
      </c>
      <c r="C620" s="161" t="s">
        <v>824</v>
      </c>
      <c r="D620" s="162">
        <v>-0.10946324097981515</v>
      </c>
      <c r="E620" s="163">
        <v>8.4784207433852149E-2</v>
      </c>
      <c r="F620" s="163">
        <v>0.19667574847008484</v>
      </c>
      <c r="G620" s="163">
        <v>0.89631511142182718</v>
      </c>
      <c r="H620" s="163">
        <v>0.75908825222247034</v>
      </c>
      <c r="I620" s="164">
        <v>1.0583496406524167</v>
      </c>
    </row>
    <row r="621" spans="1:16" x14ac:dyDescent="0.2">
      <c r="A621" s="145" t="s">
        <v>685</v>
      </c>
      <c r="B621" s="145" t="s">
        <v>582</v>
      </c>
      <c r="C621" s="161" t="s">
        <v>824</v>
      </c>
      <c r="D621" s="162">
        <v>-9.2941833965206916E-2</v>
      </c>
      <c r="E621" s="163">
        <v>8.9655699454415927E-2</v>
      </c>
      <c r="F621" s="163">
        <v>0.29989768579641329</v>
      </c>
      <c r="G621" s="163">
        <v>0.9112465023504267</v>
      </c>
      <c r="H621" s="163">
        <v>0.76440022221983384</v>
      </c>
      <c r="I621" s="164">
        <v>1.086302912935418</v>
      </c>
      <c r="O621" s="160"/>
      <c r="P621" s="160"/>
    </row>
    <row r="622" spans="1:16" x14ac:dyDescent="0.2">
      <c r="A622" s="145" t="s">
        <v>685</v>
      </c>
      <c r="B622" s="145" t="s">
        <v>581</v>
      </c>
      <c r="C622" s="161" t="s">
        <v>825</v>
      </c>
      <c r="D622" s="162">
        <v>5.4100318026895015E-2</v>
      </c>
      <c r="E622" s="163">
        <v>0.10633098986307578</v>
      </c>
      <c r="F622" s="163">
        <v>0.61089828442081195</v>
      </c>
      <c r="G622" s="163">
        <v>1.0555904915990075</v>
      </c>
      <c r="H622" s="163">
        <v>0.85701094210798801</v>
      </c>
      <c r="I622" s="164">
        <v>1.3001832662876669</v>
      </c>
    </row>
    <row r="623" spans="1:16" x14ac:dyDescent="0.2">
      <c r="A623" s="145" t="s">
        <v>685</v>
      </c>
      <c r="B623" s="145" t="s">
        <v>582</v>
      </c>
      <c r="C623" s="161" t="s">
        <v>825</v>
      </c>
      <c r="D623" s="162">
        <v>5.0697235315866722E-2</v>
      </c>
      <c r="E623" s="163">
        <v>0.11271443864827087</v>
      </c>
      <c r="F623" s="163">
        <v>0.65286565682323094</v>
      </c>
      <c r="G623" s="163">
        <v>1.0520043353012996</v>
      </c>
      <c r="H623" s="163">
        <v>0.84348007003746139</v>
      </c>
      <c r="I623" s="164">
        <v>1.3120797524517407</v>
      </c>
      <c r="O623" s="160"/>
      <c r="P623" s="160"/>
    </row>
    <row r="624" spans="1:16" x14ac:dyDescent="0.2">
      <c r="A624" s="145" t="s">
        <v>685</v>
      </c>
      <c r="B624" s="145" t="s">
        <v>581</v>
      </c>
      <c r="C624" s="161" t="s">
        <v>826</v>
      </c>
      <c r="D624" s="162">
        <v>-0.18421560503053397</v>
      </c>
      <c r="E624" s="163">
        <v>0.13079888110478768</v>
      </c>
      <c r="F624" s="163">
        <v>0.1590161416469924</v>
      </c>
      <c r="G624" s="163">
        <v>0.83175645361738382</v>
      </c>
      <c r="H624" s="163">
        <v>0.64366511157482054</v>
      </c>
      <c r="I624" s="164">
        <v>1.0748117082834139</v>
      </c>
    </row>
    <row r="625" spans="1:16" x14ac:dyDescent="0.2">
      <c r="A625" s="145" t="s">
        <v>685</v>
      </c>
      <c r="B625" s="145" t="s">
        <v>582</v>
      </c>
      <c r="C625" s="161" t="s">
        <v>826</v>
      </c>
      <c r="D625" s="162">
        <v>-0.25410487453334241</v>
      </c>
      <c r="E625" s="163">
        <v>0.14302725609556227</v>
      </c>
      <c r="F625" s="163">
        <v>7.5631023555440866E-2</v>
      </c>
      <c r="G625" s="163">
        <v>0.77561045599635792</v>
      </c>
      <c r="H625" s="163">
        <v>0.58600137365410931</v>
      </c>
      <c r="I625" s="164">
        <v>1.0265702547754767</v>
      </c>
      <c r="O625" s="160"/>
      <c r="P625" s="160"/>
    </row>
    <row r="626" spans="1:16" x14ac:dyDescent="0.2">
      <c r="A626" s="145" t="s">
        <v>686</v>
      </c>
      <c r="B626" s="145" t="s">
        <v>581</v>
      </c>
      <c r="C626" s="161" t="s">
        <v>823</v>
      </c>
      <c r="D626" s="162">
        <v>-0.11240916919780203</v>
      </c>
      <c r="E626" s="163">
        <v>0.11532606581581763</v>
      </c>
      <c r="F626" s="163">
        <v>0.32970542365550914</v>
      </c>
      <c r="G626" s="163">
        <v>0.89367851695870104</v>
      </c>
      <c r="H626" s="163">
        <v>0.71287862485735487</v>
      </c>
      <c r="I626" s="164">
        <v>1.1203327801185134</v>
      </c>
    </row>
    <row r="627" spans="1:16" x14ac:dyDescent="0.2">
      <c r="A627" s="145" t="s">
        <v>686</v>
      </c>
      <c r="B627" s="145" t="s">
        <v>582</v>
      </c>
      <c r="C627" s="161" t="s">
        <v>823</v>
      </c>
      <c r="D627" s="162">
        <v>-0.148283602056488</v>
      </c>
      <c r="E627" s="163">
        <v>0.12052394932427148</v>
      </c>
      <c r="F627" s="163">
        <v>0.21857550658089298</v>
      </c>
      <c r="G627" s="163">
        <v>0.86218656238371194</v>
      </c>
      <c r="H627" s="163">
        <v>0.6807867243363529</v>
      </c>
      <c r="I627" s="164">
        <v>1.0919215104843487</v>
      </c>
      <c r="O627" s="160"/>
      <c r="P627" s="160"/>
    </row>
    <row r="628" spans="1:16" x14ac:dyDescent="0.2">
      <c r="A628" s="145" t="s">
        <v>686</v>
      </c>
      <c r="B628" s="145" t="s">
        <v>581</v>
      </c>
      <c r="C628" s="161" t="s">
        <v>824</v>
      </c>
      <c r="D628" s="162">
        <v>-0.23175987483490237</v>
      </c>
      <c r="E628" s="163">
        <v>0.1093643671156497</v>
      </c>
      <c r="F628" s="163">
        <v>3.4077501630857397E-2</v>
      </c>
      <c r="G628" s="163">
        <v>0.79313655248796056</v>
      </c>
      <c r="H628" s="163">
        <v>0.64011329454176014</v>
      </c>
      <c r="I628" s="164">
        <v>0.98274101827992566</v>
      </c>
    </row>
    <row r="629" spans="1:16" x14ac:dyDescent="0.2">
      <c r="A629" s="145" t="s">
        <v>686</v>
      </c>
      <c r="B629" s="145" t="s">
        <v>582</v>
      </c>
      <c r="C629" s="161" t="s">
        <v>824</v>
      </c>
      <c r="D629" s="162">
        <v>-0.26319776148941032</v>
      </c>
      <c r="E629" s="163">
        <v>0.11470944366312986</v>
      </c>
      <c r="F629" s="163">
        <v>2.1763324132892503E-2</v>
      </c>
      <c r="G629" s="163">
        <v>0.76858988480018164</v>
      </c>
      <c r="H629" s="163">
        <v>0.61383805496323551</v>
      </c>
      <c r="I629" s="164">
        <v>0.9623554718394528</v>
      </c>
      <c r="O629" s="160"/>
      <c r="P629" s="160"/>
    </row>
    <row r="630" spans="1:16" x14ac:dyDescent="0.2">
      <c r="A630" s="145" t="s">
        <v>686</v>
      </c>
      <c r="B630" s="145" t="s">
        <v>581</v>
      </c>
      <c r="C630" s="161" t="s">
        <v>825</v>
      </c>
      <c r="D630" s="162">
        <v>-5.3993661116126905E-2</v>
      </c>
      <c r="E630" s="163">
        <v>0.10112620162900117</v>
      </c>
      <c r="F630" s="163">
        <v>0.59339442424289457</v>
      </c>
      <c r="G630" s="163">
        <v>0.94743811218293372</v>
      </c>
      <c r="H630" s="163">
        <v>0.77709134514717493</v>
      </c>
      <c r="I630" s="164">
        <v>1.1551267196866741</v>
      </c>
    </row>
    <row r="631" spans="1:16" x14ac:dyDescent="0.2">
      <c r="A631" s="145" t="s">
        <v>686</v>
      </c>
      <c r="B631" s="145" t="s">
        <v>582</v>
      </c>
      <c r="C631" s="161" t="s">
        <v>825</v>
      </c>
      <c r="D631" s="162">
        <v>-7.9658906375587174E-2</v>
      </c>
      <c r="E631" s="163">
        <v>0.10731777030106558</v>
      </c>
      <c r="F631" s="163">
        <v>0.45792294584592008</v>
      </c>
      <c r="G631" s="163">
        <v>0.92343126919300689</v>
      </c>
      <c r="H631" s="163">
        <v>0.74826516058339887</v>
      </c>
      <c r="I631" s="164">
        <v>1.1396031164387828</v>
      </c>
      <c r="O631" s="160"/>
      <c r="P631" s="160"/>
    </row>
    <row r="632" spans="1:16" x14ac:dyDescent="0.2">
      <c r="A632" s="145" t="s">
        <v>686</v>
      </c>
      <c r="B632" s="145" t="s">
        <v>581</v>
      </c>
      <c r="C632" s="161" t="s">
        <v>826</v>
      </c>
      <c r="D632" s="162">
        <v>-0.1162210001705038</v>
      </c>
      <c r="E632" s="163">
        <v>8.3100993069115697E-2</v>
      </c>
      <c r="F632" s="163">
        <v>0.16194758510689622</v>
      </c>
      <c r="G632" s="163">
        <v>0.89027844986557636</v>
      </c>
      <c r="H632" s="163">
        <v>0.75646731392090971</v>
      </c>
      <c r="I632" s="164">
        <v>1.0477593726910468</v>
      </c>
    </row>
    <row r="633" spans="1:16" x14ac:dyDescent="0.2">
      <c r="A633" s="145" t="s">
        <v>686</v>
      </c>
      <c r="B633" s="145" t="s">
        <v>582</v>
      </c>
      <c r="C633" s="161" t="s">
        <v>826</v>
      </c>
      <c r="D633" s="162">
        <v>-0.14526494214334049</v>
      </c>
      <c r="E633" s="163">
        <v>9.1646319462633033E-2</v>
      </c>
      <c r="F633" s="163">
        <v>0.11295263566391853</v>
      </c>
      <c r="G633" s="163">
        <v>0.86479314260752038</v>
      </c>
      <c r="H633" s="163">
        <v>0.72260797224614837</v>
      </c>
      <c r="I633" s="164">
        <v>1.0349556166344624</v>
      </c>
      <c r="O633" s="160"/>
      <c r="P633" s="160"/>
    </row>
    <row r="634" spans="1:16" x14ac:dyDescent="0.2">
      <c r="A634" s="145" t="s">
        <v>687</v>
      </c>
      <c r="B634" s="145" t="s">
        <v>581</v>
      </c>
      <c r="C634" s="161" t="s">
        <v>823</v>
      </c>
      <c r="D634" s="162">
        <v>0.13167837945951583</v>
      </c>
      <c r="E634" s="163">
        <v>7.3961600542385889E-2</v>
      </c>
      <c r="F634" s="163">
        <v>7.5016832895245328E-2</v>
      </c>
      <c r="G634" s="163">
        <v>1.140741374404507</v>
      </c>
      <c r="H634" s="163">
        <v>0.98680414504674785</v>
      </c>
      <c r="I634" s="164">
        <v>1.3186921536660525</v>
      </c>
    </row>
    <row r="635" spans="1:16" x14ac:dyDescent="0.2">
      <c r="A635" s="145" t="s">
        <v>687</v>
      </c>
      <c r="B635" s="145" t="s">
        <v>582</v>
      </c>
      <c r="C635" s="161" t="s">
        <v>823</v>
      </c>
      <c r="D635" s="162">
        <v>7.9740334209944752E-2</v>
      </c>
      <c r="E635" s="163">
        <v>7.8069115767613578E-2</v>
      </c>
      <c r="F635" s="163">
        <v>0.30706169343497824</v>
      </c>
      <c r="G635" s="163">
        <v>1.0830058116005448</v>
      </c>
      <c r="H635" s="163">
        <v>0.92934771466453414</v>
      </c>
      <c r="I635" s="164">
        <v>1.2620696962535021</v>
      </c>
      <c r="O635" s="160"/>
      <c r="P635" s="160"/>
    </row>
    <row r="636" spans="1:16" x14ac:dyDescent="0.2">
      <c r="A636" s="145" t="s">
        <v>687</v>
      </c>
      <c r="B636" s="145" t="s">
        <v>581</v>
      </c>
      <c r="C636" s="161" t="s">
        <v>824</v>
      </c>
      <c r="D636" s="162">
        <v>-8.1328367017122274E-2</v>
      </c>
      <c r="E636" s="163">
        <v>9.0038591546955843E-2</v>
      </c>
      <c r="F636" s="163">
        <v>0.36638727923764791</v>
      </c>
      <c r="G636" s="163">
        <v>0.92189092316521837</v>
      </c>
      <c r="H636" s="163">
        <v>0.77274917648234265</v>
      </c>
      <c r="I636" s="164">
        <v>1.0998172499946215</v>
      </c>
    </row>
    <row r="637" spans="1:16" x14ac:dyDescent="0.2">
      <c r="A637" s="145" t="s">
        <v>687</v>
      </c>
      <c r="B637" s="145" t="s">
        <v>582</v>
      </c>
      <c r="C637" s="161" t="s">
        <v>824</v>
      </c>
      <c r="D637" s="162">
        <v>-0.13007523189971198</v>
      </c>
      <c r="E637" s="163">
        <v>0.10027338823538001</v>
      </c>
      <c r="F637" s="163">
        <v>0.19456034756842444</v>
      </c>
      <c r="G637" s="163">
        <v>0.8780293726180417</v>
      </c>
      <c r="H637" s="163">
        <v>0.72136685175625592</v>
      </c>
      <c r="I637" s="164">
        <v>1.0687150058296897</v>
      </c>
      <c r="O637" s="160"/>
      <c r="P637" s="160"/>
    </row>
    <row r="638" spans="1:16" x14ac:dyDescent="0.2">
      <c r="A638" s="145" t="s">
        <v>687</v>
      </c>
      <c r="B638" s="145" t="s">
        <v>581</v>
      </c>
      <c r="C638" s="161" t="s">
        <v>825</v>
      </c>
      <c r="D638" s="162">
        <v>2.731768899403569E-2</v>
      </c>
      <c r="E638" s="163">
        <v>0.12667706095910319</v>
      </c>
      <c r="F638" s="163">
        <v>0.82926192722424852</v>
      </c>
      <c r="G638" s="163">
        <v>1.0276942380569585</v>
      </c>
      <c r="H638" s="163">
        <v>0.80174491071214526</v>
      </c>
      <c r="I638" s="164">
        <v>1.3173210491568303</v>
      </c>
    </row>
    <row r="639" spans="1:16" x14ac:dyDescent="0.2">
      <c r="A639" s="145" t="s">
        <v>687</v>
      </c>
      <c r="B639" s="145" t="s">
        <v>582</v>
      </c>
      <c r="C639" s="161" t="s">
        <v>825</v>
      </c>
      <c r="D639" s="162">
        <v>5.5526668118935762E-3</v>
      </c>
      <c r="E639" s="163">
        <v>0.14720644027853813</v>
      </c>
      <c r="F639" s="163">
        <v>0.96991071362150005</v>
      </c>
      <c r="G639" s="163">
        <v>1.0055681114393131</v>
      </c>
      <c r="H639" s="163">
        <v>0.75354491482820607</v>
      </c>
      <c r="I639" s="164">
        <v>1.3418804995507851</v>
      </c>
      <c r="O639" s="160"/>
      <c r="P639" s="160"/>
    </row>
    <row r="640" spans="1:16" x14ac:dyDescent="0.2">
      <c r="A640" s="145" t="s">
        <v>687</v>
      </c>
      <c r="B640" s="145" t="s">
        <v>581</v>
      </c>
      <c r="C640" s="161" t="s">
        <v>826</v>
      </c>
      <c r="D640" s="162">
        <v>3.650551000723163E-2</v>
      </c>
      <c r="E640" s="163">
        <v>0.13360316538651776</v>
      </c>
      <c r="F640" s="163">
        <v>0.78466999326601727</v>
      </c>
      <c r="G640" s="163">
        <v>1.0371800188714098</v>
      </c>
      <c r="H640" s="163">
        <v>0.79823528440994596</v>
      </c>
      <c r="I640" s="164">
        <v>1.3476507648259179</v>
      </c>
    </row>
    <row r="641" spans="1:16" x14ac:dyDescent="0.2">
      <c r="A641" s="145" t="s">
        <v>687</v>
      </c>
      <c r="B641" s="145" t="s">
        <v>582</v>
      </c>
      <c r="C641" s="161" t="s">
        <v>826</v>
      </c>
      <c r="D641" s="162">
        <v>-0.11397904780168167</v>
      </c>
      <c r="E641" s="163">
        <v>0.17273385052950824</v>
      </c>
      <c r="F641" s="163">
        <v>0.50934780254001422</v>
      </c>
      <c r="G641" s="163">
        <v>0.89227665084390062</v>
      </c>
      <c r="H641" s="163">
        <v>0.63601624485050112</v>
      </c>
      <c r="I641" s="164">
        <v>1.2517881863667635</v>
      </c>
      <c r="O641" s="160"/>
      <c r="P641" s="160"/>
    </row>
    <row r="642" spans="1:16" x14ac:dyDescent="0.2">
      <c r="A642" s="145" t="s">
        <v>688</v>
      </c>
      <c r="B642" s="145" t="s">
        <v>581</v>
      </c>
      <c r="C642" s="161" t="s">
        <v>823</v>
      </c>
      <c r="D642" s="162">
        <v>0.12004766520631745</v>
      </c>
      <c r="E642" s="163">
        <v>6.9416535361828277E-2</v>
      </c>
      <c r="F642" s="163">
        <v>8.3740856446884601E-2</v>
      </c>
      <c r="G642" s="163">
        <v>1.1275505952302693</v>
      </c>
      <c r="H642" s="163">
        <v>0.9841211751496125</v>
      </c>
      <c r="I642" s="164">
        <v>1.2918839436727423</v>
      </c>
    </row>
    <row r="643" spans="1:16" x14ac:dyDescent="0.2">
      <c r="A643" s="145" t="s">
        <v>688</v>
      </c>
      <c r="B643" s="145" t="s">
        <v>582</v>
      </c>
      <c r="C643" s="161" t="s">
        <v>823</v>
      </c>
      <c r="D643" s="162">
        <v>0.10217623621834108</v>
      </c>
      <c r="E643" s="163">
        <v>7.2390783388298297E-2</v>
      </c>
      <c r="F643" s="163">
        <v>0.15811089004955015</v>
      </c>
      <c r="G643" s="163">
        <v>1.1075786500014793</v>
      </c>
      <c r="H643" s="163">
        <v>0.96107090325091482</v>
      </c>
      <c r="I643" s="164">
        <v>1.276420357529882</v>
      </c>
      <c r="O643" s="160"/>
      <c r="P643" s="160"/>
    </row>
    <row r="644" spans="1:16" x14ac:dyDescent="0.2">
      <c r="A644" s="145" t="s">
        <v>688</v>
      </c>
      <c r="B644" s="145" t="s">
        <v>581</v>
      </c>
      <c r="C644" s="161" t="s">
        <v>824</v>
      </c>
      <c r="D644" s="162">
        <v>-0.10210894371206554</v>
      </c>
      <c r="E644" s="163">
        <v>8.2737892556894149E-2</v>
      </c>
      <c r="F644" s="163">
        <v>0.21715613968807546</v>
      </c>
      <c r="G644" s="163">
        <v>0.90293117763612663</v>
      </c>
      <c r="H644" s="163">
        <v>0.76776450015584996</v>
      </c>
      <c r="I644" s="164">
        <v>1.0618942545296979</v>
      </c>
    </row>
    <row r="645" spans="1:16" x14ac:dyDescent="0.2">
      <c r="A645" s="145" t="s">
        <v>688</v>
      </c>
      <c r="B645" s="145" t="s">
        <v>582</v>
      </c>
      <c r="C645" s="161" t="s">
        <v>824</v>
      </c>
      <c r="D645" s="162">
        <v>-0.1350619037792945</v>
      </c>
      <c r="E645" s="163">
        <v>8.8944857325432961E-2</v>
      </c>
      <c r="F645" s="163">
        <v>0.12889084100998927</v>
      </c>
      <c r="G645" s="163">
        <v>0.87366182704511042</v>
      </c>
      <c r="H645" s="163">
        <v>0.73389403979033363</v>
      </c>
      <c r="I645" s="164">
        <v>1.0400479451418674</v>
      </c>
      <c r="O645" s="160"/>
      <c r="P645" s="160"/>
    </row>
    <row r="646" spans="1:16" x14ac:dyDescent="0.2">
      <c r="A646" s="145" t="s">
        <v>688</v>
      </c>
      <c r="B646" s="145" t="s">
        <v>581</v>
      </c>
      <c r="C646" s="161" t="s">
        <v>825</v>
      </c>
      <c r="D646" s="162">
        <v>-0.29589585071488467</v>
      </c>
      <c r="E646" s="163">
        <v>0.13279983613173343</v>
      </c>
      <c r="F646" s="163">
        <v>2.5871570258879425E-2</v>
      </c>
      <c r="G646" s="163">
        <v>0.74386489698318425</v>
      </c>
      <c r="H646" s="163">
        <v>0.57339597408498266</v>
      </c>
      <c r="I646" s="164">
        <v>0.96501372519541573</v>
      </c>
    </row>
    <row r="647" spans="1:16" x14ac:dyDescent="0.2">
      <c r="A647" s="145" t="s">
        <v>688</v>
      </c>
      <c r="B647" s="145" t="s">
        <v>582</v>
      </c>
      <c r="C647" s="161" t="s">
        <v>825</v>
      </c>
      <c r="D647" s="162">
        <v>-0.43062273364687792</v>
      </c>
      <c r="E647" s="163">
        <v>0.14789484169185801</v>
      </c>
      <c r="F647" s="163">
        <v>3.5948852667104987E-3</v>
      </c>
      <c r="G647" s="163">
        <v>0.65010412692905506</v>
      </c>
      <c r="H647" s="163">
        <v>0.48651317483867451</v>
      </c>
      <c r="I647" s="164">
        <v>0.86870283829483719</v>
      </c>
      <c r="O647" s="160"/>
      <c r="P647" s="160"/>
    </row>
    <row r="648" spans="1:16" x14ac:dyDescent="0.2">
      <c r="A648" s="145" t="s">
        <v>688</v>
      </c>
      <c r="B648" s="145" t="s">
        <v>581</v>
      </c>
      <c r="C648" s="161" t="s">
        <v>826</v>
      </c>
      <c r="D648" s="162">
        <v>-0.31956400068881552</v>
      </c>
      <c r="E648" s="163">
        <v>0.15795146107598637</v>
      </c>
      <c r="F648" s="163">
        <v>4.3054747100686012E-2</v>
      </c>
      <c r="G648" s="163">
        <v>0.72646570658249976</v>
      </c>
      <c r="H648" s="163">
        <v>0.53304833415867903</v>
      </c>
      <c r="I648" s="164">
        <v>0.99006485720168869</v>
      </c>
    </row>
    <row r="649" spans="1:16" x14ac:dyDescent="0.2">
      <c r="A649" s="145" t="s">
        <v>688</v>
      </c>
      <c r="B649" s="145" t="s">
        <v>582</v>
      </c>
      <c r="C649" s="161" t="s">
        <v>826</v>
      </c>
      <c r="D649" s="162">
        <v>-0.37336185512018594</v>
      </c>
      <c r="E649" s="163">
        <v>0.17533321078363542</v>
      </c>
      <c r="F649" s="163">
        <v>3.3217731298077043E-2</v>
      </c>
      <c r="G649" s="163">
        <v>0.68841608088453199</v>
      </c>
      <c r="H649" s="163">
        <v>0.48821049029721664</v>
      </c>
      <c r="I649" s="164">
        <v>0.9707220754963779</v>
      </c>
      <c r="O649" s="160"/>
      <c r="P649" s="160"/>
    </row>
    <row r="650" spans="1:16" x14ac:dyDescent="0.2">
      <c r="A650" s="145" t="s">
        <v>689</v>
      </c>
      <c r="B650" s="145" t="s">
        <v>581</v>
      </c>
      <c r="C650" s="161" t="s">
        <v>823</v>
      </c>
      <c r="D650" s="162">
        <v>4.9347552972463342E-2</v>
      </c>
      <c r="E650" s="163">
        <v>7.145728430509396E-2</v>
      </c>
      <c r="F650" s="163">
        <v>0.48982440348773093</v>
      </c>
      <c r="G650" s="163">
        <v>1.0505854213816879</v>
      </c>
      <c r="H650" s="163">
        <v>0.91328603993803537</v>
      </c>
      <c r="I650" s="164">
        <v>1.2085257842051593</v>
      </c>
    </row>
    <row r="651" spans="1:16" x14ac:dyDescent="0.2">
      <c r="A651" s="145" t="s">
        <v>689</v>
      </c>
      <c r="B651" s="145" t="s">
        <v>582</v>
      </c>
      <c r="C651" s="161" t="s">
        <v>823</v>
      </c>
      <c r="D651" s="162">
        <v>5.1318557787669757E-2</v>
      </c>
      <c r="E651" s="163">
        <v>7.3563736123609391E-2</v>
      </c>
      <c r="F651" s="163">
        <v>0.48542316835154353</v>
      </c>
      <c r="G651" s="163">
        <v>1.0526581723360438</v>
      </c>
      <c r="H651" s="163">
        <v>0.91131769023365761</v>
      </c>
      <c r="I651" s="164">
        <v>1.2159198045434092</v>
      </c>
      <c r="O651" s="160"/>
      <c r="P651" s="160"/>
    </row>
    <row r="652" spans="1:16" x14ac:dyDescent="0.2">
      <c r="A652" s="145" t="s">
        <v>689</v>
      </c>
      <c r="B652" s="145" t="s">
        <v>581</v>
      </c>
      <c r="C652" s="161" t="s">
        <v>824</v>
      </c>
      <c r="D652" s="162">
        <v>-0.11842751887810762</v>
      </c>
      <c r="E652" s="163">
        <v>7.9855157419996686E-2</v>
      </c>
      <c r="F652" s="163">
        <v>0.13806669062318092</v>
      </c>
      <c r="G652" s="163">
        <v>0.88831619947820384</v>
      </c>
      <c r="H652" s="163">
        <v>0.75961712814227611</v>
      </c>
      <c r="I652" s="164">
        <v>1.0388202701342995</v>
      </c>
    </row>
    <row r="653" spans="1:16" x14ac:dyDescent="0.2">
      <c r="A653" s="145" t="s">
        <v>689</v>
      </c>
      <c r="B653" s="145" t="s">
        <v>582</v>
      </c>
      <c r="C653" s="161" t="s">
        <v>824</v>
      </c>
      <c r="D653" s="162">
        <v>-0.12358858111183947</v>
      </c>
      <c r="E653" s="163">
        <v>8.35780425309397E-2</v>
      </c>
      <c r="F653" s="163">
        <v>0.13921497897144067</v>
      </c>
      <c r="G653" s="163">
        <v>0.88374335480783017</v>
      </c>
      <c r="H653" s="163">
        <v>0.75021268371124794</v>
      </c>
      <c r="I653" s="164">
        <v>1.0410412062129322</v>
      </c>
      <c r="O653" s="160"/>
      <c r="P653" s="160"/>
    </row>
    <row r="654" spans="1:16" x14ac:dyDescent="0.2">
      <c r="A654" s="145" t="s">
        <v>689</v>
      </c>
      <c r="B654" s="145" t="s">
        <v>581</v>
      </c>
      <c r="C654" s="161" t="s">
        <v>825</v>
      </c>
      <c r="D654" s="162">
        <v>0.12348752789183523</v>
      </c>
      <c r="E654" s="163">
        <v>0.1222888869788142</v>
      </c>
      <c r="F654" s="163">
        <v>0.31259029796094917</v>
      </c>
      <c r="G654" s="163">
        <v>1.1314358930632391</v>
      </c>
      <c r="H654" s="163">
        <v>0.89030223296991207</v>
      </c>
      <c r="I654" s="164">
        <v>1.4378793321021273</v>
      </c>
    </row>
    <row r="655" spans="1:16" x14ac:dyDescent="0.2">
      <c r="A655" s="145" t="s">
        <v>689</v>
      </c>
      <c r="B655" s="145" t="s">
        <v>582</v>
      </c>
      <c r="C655" s="161" t="s">
        <v>825</v>
      </c>
      <c r="D655" s="162">
        <v>6.1272801524272773E-2</v>
      </c>
      <c r="E655" s="163">
        <v>0.12897821989734093</v>
      </c>
      <c r="F655" s="163">
        <v>0.63474195126727984</v>
      </c>
      <c r="G655" s="163">
        <v>1.0631889141855557</v>
      </c>
      <c r="H655" s="163">
        <v>0.82570322295627085</v>
      </c>
      <c r="I655" s="164">
        <v>1.3689793570139972</v>
      </c>
      <c r="O655" s="160"/>
      <c r="P655" s="160"/>
    </row>
    <row r="656" spans="1:16" x14ac:dyDescent="0.2">
      <c r="A656" s="145" t="s">
        <v>689</v>
      </c>
      <c r="B656" s="145" t="s">
        <v>581</v>
      </c>
      <c r="C656" s="161" t="s">
        <v>826</v>
      </c>
      <c r="D656" s="162">
        <v>-1.5775844762125663E-4</v>
      </c>
      <c r="E656" s="163">
        <v>0.14886613750552524</v>
      </c>
      <c r="F656" s="163">
        <v>0.99915445508130696</v>
      </c>
      <c r="G656" s="163">
        <v>0.99984225399558824</v>
      </c>
      <c r="H656" s="163">
        <v>0.74682079182764494</v>
      </c>
      <c r="I656" s="164">
        <v>1.3385869057401534</v>
      </c>
    </row>
    <row r="657" spans="1:16" x14ac:dyDescent="0.2">
      <c r="A657" s="145" t="s">
        <v>689</v>
      </c>
      <c r="B657" s="145" t="s">
        <v>582</v>
      </c>
      <c r="C657" s="161" t="s">
        <v>826</v>
      </c>
      <c r="D657" s="162">
        <v>-9.1687733188283591E-2</v>
      </c>
      <c r="E657" s="163">
        <v>0.16286869568273066</v>
      </c>
      <c r="F657" s="163">
        <v>0.5734655827720998</v>
      </c>
      <c r="G657" s="163">
        <v>0.91239001418666088</v>
      </c>
      <c r="H657" s="163">
        <v>0.66305024262534207</v>
      </c>
      <c r="I657" s="164">
        <v>1.2554939044912106</v>
      </c>
      <c r="O657" s="160"/>
      <c r="P657" s="160"/>
    </row>
    <row r="658" spans="1:16" x14ac:dyDescent="0.2">
      <c r="A658" s="145" t="s">
        <v>690</v>
      </c>
      <c r="B658" s="145" t="s">
        <v>581</v>
      </c>
      <c r="C658" s="161" t="s">
        <v>823</v>
      </c>
      <c r="D658" s="162">
        <v>-1.7040598396434556E-2</v>
      </c>
      <c r="E658" s="163">
        <v>7.141375680282637E-2</v>
      </c>
      <c r="F658" s="163">
        <v>0.81140190862346828</v>
      </c>
      <c r="G658" s="163">
        <v>0.98310377138806104</v>
      </c>
      <c r="H658" s="163">
        <v>0.85469637529292464</v>
      </c>
      <c r="I658" s="164">
        <v>1.1308027660538387</v>
      </c>
    </row>
    <row r="659" spans="1:16" x14ac:dyDescent="0.2">
      <c r="A659" s="145" t="s">
        <v>690</v>
      </c>
      <c r="B659" s="145" t="s">
        <v>582</v>
      </c>
      <c r="C659" s="161" t="s">
        <v>823</v>
      </c>
      <c r="D659" s="162">
        <v>-5.8836123043098994E-2</v>
      </c>
      <c r="E659" s="163">
        <v>7.5839536529504079E-2</v>
      </c>
      <c r="F659" s="163">
        <v>0.43786855872954555</v>
      </c>
      <c r="G659" s="163">
        <v>0.94286126973287554</v>
      </c>
      <c r="H659" s="163">
        <v>0.81263040170890322</v>
      </c>
      <c r="I659" s="164">
        <v>1.0939627315109228</v>
      </c>
      <c r="O659" s="160"/>
      <c r="P659" s="160"/>
    </row>
    <row r="660" spans="1:16" x14ac:dyDescent="0.2">
      <c r="A660" s="145" t="s">
        <v>690</v>
      </c>
      <c r="B660" s="145" t="s">
        <v>581</v>
      </c>
      <c r="C660" s="161" t="s">
        <v>824</v>
      </c>
      <c r="D660" s="162">
        <v>-9.4627210498566566E-2</v>
      </c>
      <c r="E660" s="163">
        <v>9.1400985615301758E-2</v>
      </c>
      <c r="F660" s="163">
        <v>0.30053000419124365</v>
      </c>
      <c r="G660" s="163">
        <v>0.90971200234763505</v>
      </c>
      <c r="H660" s="163">
        <v>0.76050708547976409</v>
      </c>
      <c r="I660" s="164">
        <v>1.0881896342796979</v>
      </c>
    </row>
    <row r="661" spans="1:16" x14ac:dyDescent="0.2">
      <c r="A661" s="145" t="s">
        <v>690</v>
      </c>
      <c r="B661" s="145" t="s">
        <v>582</v>
      </c>
      <c r="C661" s="161" t="s">
        <v>824</v>
      </c>
      <c r="D661" s="162">
        <v>-0.15103694465139147</v>
      </c>
      <c r="E661" s="163">
        <v>9.9709968149686107E-2</v>
      </c>
      <c r="F661" s="163">
        <v>0.1298324992326666</v>
      </c>
      <c r="G661" s="163">
        <v>0.85981593247252774</v>
      </c>
      <c r="H661" s="163">
        <v>0.70718364727411742</v>
      </c>
      <c r="I661" s="164">
        <v>1.0453910247829055</v>
      </c>
      <c r="O661" s="160"/>
      <c r="P661" s="160"/>
    </row>
    <row r="662" spans="1:16" x14ac:dyDescent="0.2">
      <c r="A662" s="145" t="s">
        <v>690</v>
      </c>
      <c r="B662" s="145" t="s">
        <v>581</v>
      </c>
      <c r="C662" s="161" t="s">
        <v>825</v>
      </c>
      <c r="D662" s="162">
        <v>-0.40202115845872149</v>
      </c>
      <c r="E662" s="163">
        <v>0.12874753703480318</v>
      </c>
      <c r="F662" s="163">
        <v>1.7928910933086514E-3</v>
      </c>
      <c r="G662" s="163">
        <v>0.66896659123859725</v>
      </c>
      <c r="H662" s="163">
        <v>0.51977373133863303</v>
      </c>
      <c r="I662" s="164">
        <v>0.86098291085401402</v>
      </c>
    </row>
    <row r="663" spans="1:16" x14ac:dyDescent="0.2">
      <c r="A663" s="145" t="s">
        <v>690</v>
      </c>
      <c r="B663" s="145" t="s">
        <v>582</v>
      </c>
      <c r="C663" s="161" t="s">
        <v>825</v>
      </c>
      <c r="D663" s="162">
        <v>-0.59131086366651564</v>
      </c>
      <c r="E663" s="163">
        <v>0.14486012154095337</v>
      </c>
      <c r="F663" s="163">
        <v>4.466061279954909E-5</v>
      </c>
      <c r="G663" s="163">
        <v>0.5536011132974521</v>
      </c>
      <c r="H663" s="163">
        <v>0.41676553367402575</v>
      </c>
      <c r="I663" s="164">
        <v>0.73536357467575042</v>
      </c>
      <c r="O663" s="160"/>
      <c r="P663" s="160"/>
    </row>
    <row r="664" spans="1:16" x14ac:dyDescent="0.2">
      <c r="A664" s="145" t="s">
        <v>690</v>
      </c>
      <c r="B664" s="145" t="s">
        <v>581</v>
      </c>
      <c r="C664" s="161" t="s">
        <v>826</v>
      </c>
      <c r="D664" s="162">
        <v>-0.2853816437014442</v>
      </c>
      <c r="E664" s="163">
        <v>0.15691078958006183</v>
      </c>
      <c r="F664" s="163">
        <v>6.8949438527489762E-2</v>
      </c>
      <c r="G664" s="163">
        <v>0.75172730757501705</v>
      </c>
      <c r="H664" s="163">
        <v>0.55271037984702609</v>
      </c>
      <c r="I664" s="164">
        <v>1.022405161108763</v>
      </c>
    </row>
    <row r="665" spans="1:16" x14ac:dyDescent="0.2">
      <c r="A665" s="145" t="s">
        <v>690</v>
      </c>
      <c r="B665" s="145" t="s">
        <v>582</v>
      </c>
      <c r="C665" s="161" t="s">
        <v>826</v>
      </c>
      <c r="D665" s="162">
        <v>-0.37373739287773594</v>
      </c>
      <c r="E665" s="163">
        <v>0.18687746805605887</v>
      </c>
      <c r="F665" s="163">
        <v>4.5510401716726809E-2</v>
      </c>
      <c r="G665" s="163">
        <v>0.68815760319035979</v>
      </c>
      <c r="H665" s="163">
        <v>0.47710890595158412</v>
      </c>
      <c r="I665" s="164">
        <v>0.99256350263299509</v>
      </c>
      <c r="O665" s="160"/>
      <c r="P665" s="160"/>
    </row>
    <row r="666" spans="1:16" x14ac:dyDescent="0.2">
      <c r="A666" s="145" t="s">
        <v>691</v>
      </c>
      <c r="B666" s="145" t="s">
        <v>581</v>
      </c>
      <c r="C666" s="161" t="s">
        <v>823</v>
      </c>
      <c r="D666" s="162">
        <v>-0.17994016197329141</v>
      </c>
      <c r="E666" s="163">
        <v>0.11324353018442303</v>
      </c>
      <c r="F666" s="163">
        <v>0.11206798368098651</v>
      </c>
      <c r="G666" s="163">
        <v>0.83532019382790101</v>
      </c>
      <c r="H666" s="163">
        <v>0.66905206108810811</v>
      </c>
      <c r="I666" s="164">
        <v>1.0429081185130578</v>
      </c>
    </row>
    <row r="667" spans="1:16" x14ac:dyDescent="0.2">
      <c r="A667" s="145" t="s">
        <v>691</v>
      </c>
      <c r="B667" s="145" t="s">
        <v>582</v>
      </c>
      <c r="C667" s="161" t="s">
        <v>823</v>
      </c>
      <c r="D667" s="162">
        <v>-0.18391012022698253</v>
      </c>
      <c r="E667" s="163">
        <v>0.11625979127304197</v>
      </c>
      <c r="F667" s="163">
        <v>0.11367484325935606</v>
      </c>
      <c r="G667" s="163">
        <v>0.83201058138832962</v>
      </c>
      <c r="H667" s="163">
        <v>0.66247323365224653</v>
      </c>
      <c r="I667" s="164">
        <v>1.0449352100246907</v>
      </c>
      <c r="O667" s="160"/>
      <c r="P667" s="160"/>
    </row>
    <row r="668" spans="1:16" x14ac:dyDescent="0.2">
      <c r="A668" s="145" t="s">
        <v>691</v>
      </c>
      <c r="B668" s="145" t="s">
        <v>581</v>
      </c>
      <c r="C668" s="161" t="s">
        <v>824</v>
      </c>
      <c r="D668" s="162">
        <v>-0.15938168117757423</v>
      </c>
      <c r="E668" s="163">
        <v>0.10541281847426234</v>
      </c>
      <c r="F668" s="163">
        <v>0.13053989683290554</v>
      </c>
      <c r="G668" s="163">
        <v>0.85267084843894658</v>
      </c>
      <c r="H668" s="163">
        <v>0.69351181063530076</v>
      </c>
      <c r="I668" s="164">
        <v>1.0483564441556825</v>
      </c>
    </row>
    <row r="669" spans="1:16" x14ac:dyDescent="0.2">
      <c r="A669" s="145" t="s">
        <v>691</v>
      </c>
      <c r="B669" s="145" t="s">
        <v>582</v>
      </c>
      <c r="C669" s="161" t="s">
        <v>824</v>
      </c>
      <c r="D669" s="162">
        <v>-0.15685068107814421</v>
      </c>
      <c r="E669" s="163">
        <v>0.10890998091358571</v>
      </c>
      <c r="F669" s="163">
        <v>0.14981464976425346</v>
      </c>
      <c r="G669" s="163">
        <v>0.85483169183502861</v>
      </c>
      <c r="H669" s="163">
        <v>0.69052001436839006</v>
      </c>
      <c r="I669" s="164">
        <v>1.0582419135728216</v>
      </c>
      <c r="O669" s="160"/>
      <c r="P669" s="160"/>
    </row>
    <row r="670" spans="1:16" x14ac:dyDescent="0.2">
      <c r="A670" s="145" t="s">
        <v>691</v>
      </c>
      <c r="B670" s="145" t="s">
        <v>581</v>
      </c>
      <c r="C670" s="161" t="s">
        <v>825</v>
      </c>
      <c r="D670" s="162">
        <v>-0.22736153259147726</v>
      </c>
      <c r="E670" s="163">
        <v>9.9542827382663734E-2</v>
      </c>
      <c r="F670" s="163">
        <v>2.2368157108824338E-2</v>
      </c>
      <c r="G670" s="163">
        <v>0.79663272152933051</v>
      </c>
      <c r="H670" s="163">
        <v>0.65543123287208449</v>
      </c>
      <c r="I670" s="164">
        <v>0.96825366443146366</v>
      </c>
    </row>
    <row r="671" spans="1:16" x14ac:dyDescent="0.2">
      <c r="A671" s="145" t="s">
        <v>691</v>
      </c>
      <c r="B671" s="145" t="s">
        <v>582</v>
      </c>
      <c r="C671" s="161" t="s">
        <v>825</v>
      </c>
      <c r="D671" s="162">
        <v>-0.29029445643788726</v>
      </c>
      <c r="E671" s="163">
        <v>0.10538892703890479</v>
      </c>
      <c r="F671" s="163">
        <v>5.878077029096207E-3</v>
      </c>
      <c r="G671" s="163">
        <v>0.74804326898961582</v>
      </c>
      <c r="H671" s="163">
        <v>0.60844244394723379</v>
      </c>
      <c r="I671" s="164">
        <v>0.91967405930871993</v>
      </c>
      <c r="O671" s="160"/>
      <c r="P671" s="160"/>
    </row>
    <row r="672" spans="1:16" x14ac:dyDescent="0.2">
      <c r="A672" s="145" t="s">
        <v>691</v>
      </c>
      <c r="B672" s="145" t="s">
        <v>581</v>
      </c>
      <c r="C672" s="161" t="s">
        <v>826</v>
      </c>
      <c r="D672" s="162">
        <v>-0.3936583608241872</v>
      </c>
      <c r="E672" s="163">
        <v>9.4088515852638541E-2</v>
      </c>
      <c r="F672" s="163">
        <v>2.865311754389961E-5</v>
      </c>
      <c r="G672" s="163">
        <v>0.67458448136330751</v>
      </c>
      <c r="H672" s="163">
        <v>0.56098087595111801</v>
      </c>
      <c r="I672" s="164">
        <v>0.81119382496713732</v>
      </c>
    </row>
    <row r="673" spans="1:16" x14ac:dyDescent="0.2">
      <c r="A673" s="145" t="s">
        <v>691</v>
      </c>
      <c r="B673" s="145" t="s">
        <v>582</v>
      </c>
      <c r="C673" s="161" t="s">
        <v>826</v>
      </c>
      <c r="D673" s="162">
        <v>-0.60626265493754816</v>
      </c>
      <c r="E673" s="163">
        <v>0.10934386019974865</v>
      </c>
      <c r="F673" s="163">
        <v>2.9470872788616008E-8</v>
      </c>
      <c r="G673" s="163">
        <v>0.5453853581880338</v>
      </c>
      <c r="H673" s="163">
        <v>0.44017949905606518</v>
      </c>
      <c r="I673" s="164">
        <v>0.67573612483939105</v>
      </c>
      <c r="O673" s="160"/>
      <c r="P673" s="160"/>
    </row>
    <row r="674" spans="1:16" x14ac:dyDescent="0.2">
      <c r="A674" s="145" t="s">
        <v>692</v>
      </c>
      <c r="B674" s="145" t="s">
        <v>581</v>
      </c>
      <c r="C674" s="161" t="s">
        <v>823</v>
      </c>
      <c r="D674" s="162">
        <v>-0.17756480859790141</v>
      </c>
      <c r="E674" s="163">
        <v>0.10767544968903424</v>
      </c>
      <c r="F674" s="163">
        <v>9.9132429637233524E-2</v>
      </c>
      <c r="G674" s="163">
        <v>0.83730673290193436</v>
      </c>
      <c r="H674" s="163">
        <v>0.67800215538859898</v>
      </c>
      <c r="I674" s="164">
        <v>1.0340417938068112</v>
      </c>
    </row>
    <row r="675" spans="1:16" x14ac:dyDescent="0.2">
      <c r="A675" s="145" t="s">
        <v>692</v>
      </c>
      <c r="B675" s="145" t="s">
        <v>582</v>
      </c>
      <c r="C675" s="161" t="s">
        <v>823</v>
      </c>
      <c r="D675" s="162">
        <v>-0.237358419950989</v>
      </c>
      <c r="E675" s="163">
        <v>0.11357823034828353</v>
      </c>
      <c r="F675" s="163">
        <v>3.6633685170555867E-2</v>
      </c>
      <c r="G675" s="163">
        <v>0.78870854847160166</v>
      </c>
      <c r="H675" s="163">
        <v>0.63130406100633008</v>
      </c>
      <c r="I675" s="164">
        <v>0.98535905731476581</v>
      </c>
      <c r="O675" s="160"/>
      <c r="P675" s="160"/>
    </row>
    <row r="676" spans="1:16" x14ac:dyDescent="0.2">
      <c r="A676" s="145" t="s">
        <v>692</v>
      </c>
      <c r="B676" s="145" t="s">
        <v>581</v>
      </c>
      <c r="C676" s="161" t="s">
        <v>824</v>
      </c>
      <c r="D676" s="162">
        <v>-0.21322741707967868</v>
      </c>
      <c r="E676" s="163">
        <v>0.1047716862543511</v>
      </c>
      <c r="F676" s="163">
        <v>4.1834515179955886E-2</v>
      </c>
      <c r="G676" s="163">
        <v>0.80797236960457708</v>
      </c>
      <c r="H676" s="163">
        <v>0.65798302310776857</v>
      </c>
      <c r="I676" s="164">
        <v>0.99215227007082285</v>
      </c>
    </row>
    <row r="677" spans="1:16" x14ac:dyDescent="0.2">
      <c r="A677" s="145" t="s">
        <v>692</v>
      </c>
      <c r="B677" s="145" t="s">
        <v>582</v>
      </c>
      <c r="C677" s="161" t="s">
        <v>824</v>
      </c>
      <c r="D677" s="162">
        <v>-0.22679105204515798</v>
      </c>
      <c r="E677" s="163">
        <v>0.11081443652360175</v>
      </c>
      <c r="F677" s="163">
        <v>4.0698947773681042E-2</v>
      </c>
      <c r="G677" s="163">
        <v>0.79708731465546301</v>
      </c>
      <c r="H677" s="163">
        <v>0.64147609708270037</v>
      </c>
      <c r="I677" s="164">
        <v>0.99044717343964683</v>
      </c>
      <c r="O677" s="160"/>
      <c r="P677" s="160"/>
    </row>
    <row r="678" spans="1:16" x14ac:dyDescent="0.2">
      <c r="A678" s="145" t="s">
        <v>692</v>
      </c>
      <c r="B678" s="145" t="s">
        <v>581</v>
      </c>
      <c r="C678" s="161" t="s">
        <v>825</v>
      </c>
      <c r="D678" s="162">
        <v>-0.35265605992224425</v>
      </c>
      <c r="E678" s="163">
        <v>0.10141940576077751</v>
      </c>
      <c r="F678" s="163">
        <v>5.066703555458873E-4</v>
      </c>
      <c r="G678" s="163">
        <v>0.70281887939213195</v>
      </c>
      <c r="H678" s="163">
        <v>0.57612280231468005</v>
      </c>
      <c r="I678" s="164">
        <v>0.8573768912555777</v>
      </c>
    </row>
    <row r="679" spans="1:16" x14ac:dyDescent="0.2">
      <c r="A679" s="145" t="s">
        <v>692</v>
      </c>
      <c r="B679" s="145" t="s">
        <v>582</v>
      </c>
      <c r="C679" s="161" t="s">
        <v>825</v>
      </c>
      <c r="D679" s="162">
        <v>-0.42946648302873458</v>
      </c>
      <c r="E679" s="163">
        <v>0.11195700361623881</v>
      </c>
      <c r="F679" s="163">
        <v>1.2505705657568186E-4</v>
      </c>
      <c r="G679" s="163">
        <v>0.65085624496235162</v>
      </c>
      <c r="H679" s="163">
        <v>0.5226212953188305</v>
      </c>
      <c r="I679" s="164">
        <v>0.81055604775550261</v>
      </c>
      <c r="O679" s="160"/>
      <c r="P679" s="160"/>
    </row>
    <row r="680" spans="1:16" x14ac:dyDescent="0.2">
      <c r="A680" s="145" t="s">
        <v>692</v>
      </c>
      <c r="B680" s="145" t="s">
        <v>581</v>
      </c>
      <c r="C680" s="161" t="s">
        <v>826</v>
      </c>
      <c r="D680" s="162">
        <v>-0.31201232503721721</v>
      </c>
      <c r="E680" s="163">
        <v>9.102352536128222E-2</v>
      </c>
      <c r="F680" s="163">
        <v>6.0844715831976704E-4</v>
      </c>
      <c r="G680" s="163">
        <v>0.73197250658433111</v>
      </c>
      <c r="H680" s="163">
        <v>0.61237211114746981</v>
      </c>
      <c r="I680" s="164">
        <v>0.87493166432970138</v>
      </c>
    </row>
    <row r="681" spans="1:16" x14ac:dyDescent="0.2">
      <c r="A681" s="145" t="s">
        <v>692</v>
      </c>
      <c r="B681" s="145" t="s">
        <v>582</v>
      </c>
      <c r="C681" s="161" t="s">
        <v>826</v>
      </c>
      <c r="D681" s="162">
        <v>-0.4055751002863856</v>
      </c>
      <c r="E681" s="163">
        <v>0.10919424211509166</v>
      </c>
      <c r="F681" s="163">
        <v>2.0380438546596056E-4</v>
      </c>
      <c r="G681" s="163">
        <v>0.66659334258046443</v>
      </c>
      <c r="H681" s="163">
        <v>0.53816402712752287</v>
      </c>
      <c r="I681" s="164">
        <v>0.82567147184533829</v>
      </c>
      <c r="O681" s="160"/>
      <c r="P681" s="160"/>
    </row>
    <row r="682" spans="1:16" x14ac:dyDescent="0.2">
      <c r="A682" s="145" t="s">
        <v>693</v>
      </c>
      <c r="B682" s="145" t="s">
        <v>581</v>
      </c>
      <c r="C682" s="161" t="s">
        <v>823</v>
      </c>
      <c r="D682" s="162">
        <v>-0.1765767511503871</v>
      </c>
      <c r="E682" s="163">
        <v>0.12163313841027097</v>
      </c>
      <c r="F682" s="163">
        <v>0.14658063892564266</v>
      </c>
      <c r="G682" s="163">
        <v>0.83813444890337319</v>
      </c>
      <c r="H682" s="163">
        <v>0.6603578976557446</v>
      </c>
      <c r="I682" s="164">
        <v>1.0637706566883065</v>
      </c>
    </row>
    <row r="683" spans="1:16" x14ac:dyDescent="0.2">
      <c r="A683" s="145" t="s">
        <v>693</v>
      </c>
      <c r="B683" s="145" t="s">
        <v>582</v>
      </c>
      <c r="C683" s="161" t="s">
        <v>823</v>
      </c>
      <c r="D683" s="162">
        <v>-0.17839069329768725</v>
      </c>
      <c r="E683" s="163">
        <v>0.12562999162880958</v>
      </c>
      <c r="F683" s="163">
        <v>0.15561670688939255</v>
      </c>
      <c r="G683" s="163">
        <v>0.83661549956101311</v>
      </c>
      <c r="H683" s="163">
        <v>0.65401764205584056</v>
      </c>
      <c r="I683" s="164">
        <v>1.0701935989151241</v>
      </c>
      <c r="O683" s="160"/>
      <c r="P683" s="160"/>
    </row>
    <row r="684" spans="1:16" x14ac:dyDescent="0.2">
      <c r="A684" s="145" t="s">
        <v>693</v>
      </c>
      <c r="B684" s="145" t="s">
        <v>581</v>
      </c>
      <c r="C684" s="161" t="s">
        <v>824</v>
      </c>
      <c r="D684" s="162">
        <v>-0.14643785868639636</v>
      </c>
      <c r="E684" s="163">
        <v>0.10822543866350233</v>
      </c>
      <c r="F684" s="163">
        <v>0.17602953666745269</v>
      </c>
      <c r="G684" s="163">
        <v>0.86377940705405432</v>
      </c>
      <c r="H684" s="163">
        <v>0.69868462370070183</v>
      </c>
      <c r="I684" s="164">
        <v>1.0678850496218588</v>
      </c>
    </row>
    <row r="685" spans="1:16" x14ac:dyDescent="0.2">
      <c r="A685" s="145" t="s">
        <v>693</v>
      </c>
      <c r="B685" s="145" t="s">
        <v>582</v>
      </c>
      <c r="C685" s="161" t="s">
        <v>824</v>
      </c>
      <c r="D685" s="162">
        <v>-0.16980140500876434</v>
      </c>
      <c r="E685" s="163">
        <v>0.11295232084148096</v>
      </c>
      <c r="F685" s="163">
        <v>0.13276128689761826</v>
      </c>
      <c r="G685" s="163">
        <v>0.84383238084140066</v>
      </c>
      <c r="H685" s="163">
        <v>0.6762557907489215</v>
      </c>
      <c r="I685" s="164">
        <v>1.0529345503539442</v>
      </c>
      <c r="O685" s="160"/>
      <c r="P685" s="160"/>
    </row>
    <row r="686" spans="1:16" x14ac:dyDescent="0.2">
      <c r="A686" s="145" t="s">
        <v>693</v>
      </c>
      <c r="B686" s="145" t="s">
        <v>581</v>
      </c>
      <c r="C686" s="161" t="s">
        <v>825</v>
      </c>
      <c r="D686" s="162">
        <v>8.1718176446888974E-2</v>
      </c>
      <c r="E686" s="163">
        <v>9.5238209107376237E-2</v>
      </c>
      <c r="F686" s="163">
        <v>0.39087047206967418</v>
      </c>
      <c r="G686" s="163">
        <v>1.0851499459183294</v>
      </c>
      <c r="H686" s="163">
        <v>0.90037378667072632</v>
      </c>
      <c r="I686" s="164">
        <v>1.3078461662913701</v>
      </c>
    </row>
    <row r="687" spans="1:16" x14ac:dyDescent="0.2">
      <c r="A687" s="145" t="s">
        <v>693</v>
      </c>
      <c r="B687" s="145" t="s">
        <v>582</v>
      </c>
      <c r="C687" s="161" t="s">
        <v>825</v>
      </c>
      <c r="D687" s="162">
        <v>2.9221422593140124E-2</v>
      </c>
      <c r="E687" s="163">
        <v>0.1002724788705413</v>
      </c>
      <c r="F687" s="163">
        <v>0.77072999210554372</v>
      </c>
      <c r="G687" s="163">
        <v>1.0296525575754407</v>
      </c>
      <c r="H687" s="163">
        <v>0.84593815521255167</v>
      </c>
      <c r="I687" s="164">
        <v>1.2532646539099102</v>
      </c>
      <c r="O687" s="160"/>
      <c r="P687" s="160"/>
    </row>
    <row r="688" spans="1:16" x14ac:dyDescent="0.2">
      <c r="A688" s="145" t="s">
        <v>693</v>
      </c>
      <c r="B688" s="145" t="s">
        <v>581</v>
      </c>
      <c r="C688" s="161" t="s">
        <v>826</v>
      </c>
      <c r="D688" s="162">
        <v>-8.4554974175879045E-3</v>
      </c>
      <c r="E688" s="163">
        <v>9.5200010476834976E-2</v>
      </c>
      <c r="F688" s="163">
        <v>0.92922636123075819</v>
      </c>
      <c r="G688" s="163">
        <v>0.9915801497584118</v>
      </c>
      <c r="H688" s="163">
        <v>0.82279838066809685</v>
      </c>
      <c r="I688" s="164">
        <v>1.1949843564307323</v>
      </c>
    </row>
    <row r="689" spans="1:16" x14ac:dyDescent="0.2">
      <c r="A689" s="145" t="s">
        <v>693</v>
      </c>
      <c r="B689" s="145" t="s">
        <v>582</v>
      </c>
      <c r="C689" s="161" t="s">
        <v>826</v>
      </c>
      <c r="D689" s="162">
        <v>-9.7417121743238161E-2</v>
      </c>
      <c r="E689" s="163">
        <v>0.10320503541469921</v>
      </c>
      <c r="F689" s="163">
        <v>0.34521139887766794</v>
      </c>
      <c r="G689" s="163">
        <v>0.90717752373201532</v>
      </c>
      <c r="H689" s="163">
        <v>0.74104400152093564</v>
      </c>
      <c r="I689" s="164">
        <v>1.1105562663964172</v>
      </c>
      <c r="O689" s="160"/>
      <c r="P689" s="160"/>
    </row>
    <row r="690" spans="1:16" x14ac:dyDescent="0.2">
      <c r="A690" s="145" t="s">
        <v>694</v>
      </c>
      <c r="B690" s="145" t="s">
        <v>581</v>
      </c>
      <c r="C690" s="161" t="s">
        <v>823</v>
      </c>
      <c r="D690" s="162">
        <v>-2.2542740266670969E-2</v>
      </c>
      <c r="E690" s="163">
        <v>0.11895317310496502</v>
      </c>
      <c r="F690" s="163">
        <v>0.84969361609966987</v>
      </c>
      <c r="G690" s="163">
        <v>0.97770944873775212</v>
      </c>
      <c r="H690" s="163">
        <v>0.77438456451923288</v>
      </c>
      <c r="I690" s="164">
        <v>1.234419963864527</v>
      </c>
    </row>
    <row r="691" spans="1:16" x14ac:dyDescent="0.2">
      <c r="A691" s="145" t="s">
        <v>694</v>
      </c>
      <c r="B691" s="145" t="s">
        <v>582</v>
      </c>
      <c r="C691" s="161" t="s">
        <v>823</v>
      </c>
      <c r="D691" s="162">
        <v>-0.14184106299211968</v>
      </c>
      <c r="E691" s="163">
        <v>0.12611735956515691</v>
      </c>
      <c r="F691" s="163">
        <v>0.26072670659066555</v>
      </c>
      <c r="G691" s="163">
        <v>0.86775916457145219</v>
      </c>
      <c r="H691" s="163">
        <v>0.67771627941356205</v>
      </c>
      <c r="I691" s="164">
        <v>1.1110932267251008</v>
      </c>
      <c r="O691" s="160"/>
      <c r="P691" s="160"/>
    </row>
    <row r="692" spans="1:16" x14ac:dyDescent="0.2">
      <c r="A692" s="145" t="s">
        <v>694</v>
      </c>
      <c r="B692" s="145" t="s">
        <v>581</v>
      </c>
      <c r="C692" s="161" t="s">
        <v>824</v>
      </c>
      <c r="D692" s="162">
        <v>-0.19925590667818327</v>
      </c>
      <c r="E692" s="163">
        <v>0.10938909058222318</v>
      </c>
      <c r="F692" s="163">
        <v>6.8525780201987976E-2</v>
      </c>
      <c r="G692" s="163">
        <v>0.81934019187526352</v>
      </c>
      <c r="H692" s="163">
        <v>0.66122931066332435</v>
      </c>
      <c r="I692" s="164">
        <v>1.0152580038364425</v>
      </c>
    </row>
    <row r="693" spans="1:16" x14ac:dyDescent="0.2">
      <c r="A693" s="145" t="s">
        <v>694</v>
      </c>
      <c r="B693" s="145" t="s">
        <v>582</v>
      </c>
      <c r="C693" s="161" t="s">
        <v>824</v>
      </c>
      <c r="D693" s="162">
        <v>-0.2773976440459795</v>
      </c>
      <c r="E693" s="163">
        <v>0.1166252505548577</v>
      </c>
      <c r="F693" s="163">
        <v>1.7381423542324574E-2</v>
      </c>
      <c r="G693" s="163">
        <v>0.75775312117734828</v>
      </c>
      <c r="H693" s="163">
        <v>0.60291507188370708</v>
      </c>
      <c r="I693" s="164">
        <v>0.95235601070653808</v>
      </c>
      <c r="O693" s="160"/>
      <c r="P693" s="160"/>
    </row>
    <row r="694" spans="1:16" x14ac:dyDescent="0.2">
      <c r="A694" s="145" t="s">
        <v>694</v>
      </c>
      <c r="B694" s="145" t="s">
        <v>581</v>
      </c>
      <c r="C694" s="161" t="s">
        <v>825</v>
      </c>
      <c r="D694" s="162">
        <v>-0.32333488588825643</v>
      </c>
      <c r="E694" s="163">
        <v>0.103560602727207</v>
      </c>
      <c r="F694" s="163">
        <v>1.7951688911856079E-3</v>
      </c>
      <c r="G694" s="163">
        <v>0.7237314463324015</v>
      </c>
      <c r="H694" s="163">
        <v>0.59078097115485328</v>
      </c>
      <c r="I694" s="164">
        <v>0.88660134971255977</v>
      </c>
    </row>
    <row r="695" spans="1:16" x14ac:dyDescent="0.2">
      <c r="A695" s="145" t="s">
        <v>694</v>
      </c>
      <c r="B695" s="145" t="s">
        <v>582</v>
      </c>
      <c r="C695" s="161" t="s">
        <v>825</v>
      </c>
      <c r="D695" s="162">
        <v>-0.45366038115450152</v>
      </c>
      <c r="E695" s="163">
        <v>0.11650126192932421</v>
      </c>
      <c r="F695" s="163">
        <v>9.8589055187339237E-5</v>
      </c>
      <c r="G695" s="163">
        <v>0.63529845594026191</v>
      </c>
      <c r="H695" s="163">
        <v>0.50560544911316263</v>
      </c>
      <c r="I695" s="164">
        <v>0.79825905521391605</v>
      </c>
      <c r="O695" s="160"/>
      <c r="P695" s="160"/>
    </row>
    <row r="696" spans="1:16" x14ac:dyDescent="0.2">
      <c r="A696" s="145" t="s">
        <v>694</v>
      </c>
      <c r="B696" s="145" t="s">
        <v>581</v>
      </c>
      <c r="C696" s="161" t="s">
        <v>826</v>
      </c>
      <c r="D696" s="162">
        <v>-0.26882876603753586</v>
      </c>
      <c r="E696" s="163">
        <v>9.3109959053844116E-2</v>
      </c>
      <c r="F696" s="163">
        <v>3.8866462059022971E-3</v>
      </c>
      <c r="G696" s="163">
        <v>0.76427411412914215</v>
      </c>
      <c r="H696" s="163">
        <v>0.6367864439884886</v>
      </c>
      <c r="I696" s="164">
        <v>0.91728542126195811</v>
      </c>
    </row>
    <row r="697" spans="1:16" x14ac:dyDescent="0.2">
      <c r="A697" s="145" t="s">
        <v>694</v>
      </c>
      <c r="B697" s="145" t="s">
        <v>582</v>
      </c>
      <c r="C697" s="161" t="s">
        <v>826</v>
      </c>
      <c r="D697" s="162">
        <v>-0.42731443683803633</v>
      </c>
      <c r="E697" s="163">
        <v>0.11378677454158688</v>
      </c>
      <c r="F697" s="163">
        <v>1.7306738077785451E-4</v>
      </c>
      <c r="G697" s="163">
        <v>0.65225842590293059</v>
      </c>
      <c r="H697" s="163">
        <v>0.52187226878502835</v>
      </c>
      <c r="I697" s="164">
        <v>0.81522065763685569</v>
      </c>
      <c r="O697" s="160"/>
      <c r="P697" s="160"/>
    </row>
    <row r="698" spans="1:16" x14ac:dyDescent="0.2">
      <c r="A698" s="145" t="s">
        <v>695</v>
      </c>
      <c r="B698" s="145" t="s">
        <v>581</v>
      </c>
      <c r="C698" s="161" t="s">
        <v>823</v>
      </c>
      <c r="D698" s="162">
        <v>-5.4241959872511576E-2</v>
      </c>
      <c r="E698" s="163">
        <v>8.3325329273913354E-2</v>
      </c>
      <c r="F698" s="163">
        <v>0.51506840726114822</v>
      </c>
      <c r="G698" s="163">
        <v>0.94720289368136645</v>
      </c>
      <c r="H698" s="163">
        <v>0.80448206652753729</v>
      </c>
      <c r="I698" s="164">
        <v>1.1152434083098894</v>
      </c>
    </row>
    <row r="699" spans="1:16" x14ac:dyDescent="0.2">
      <c r="A699" s="145" t="s">
        <v>695</v>
      </c>
      <c r="B699" s="145" t="s">
        <v>582</v>
      </c>
      <c r="C699" s="161" t="s">
        <v>823</v>
      </c>
      <c r="D699" s="162">
        <v>-7.2600874517684572E-2</v>
      </c>
      <c r="E699" s="163">
        <v>8.695130938334146E-2</v>
      </c>
      <c r="F699" s="163">
        <v>0.40374017057366596</v>
      </c>
      <c r="G699" s="163">
        <v>0.9299719314585303</v>
      </c>
      <c r="H699" s="163">
        <v>0.78425401740441159</v>
      </c>
      <c r="I699" s="164">
        <v>1.1027648875335483</v>
      </c>
      <c r="O699" s="160"/>
      <c r="P699" s="160"/>
    </row>
    <row r="700" spans="1:16" x14ac:dyDescent="0.2">
      <c r="A700" s="145" t="s">
        <v>695</v>
      </c>
      <c r="B700" s="145" t="s">
        <v>581</v>
      </c>
      <c r="C700" s="161" t="s">
        <v>824</v>
      </c>
      <c r="D700" s="162">
        <v>-0.40489366514486774</v>
      </c>
      <c r="E700" s="163">
        <v>8.1695712534781223E-2</v>
      </c>
      <c r="F700" s="163">
        <v>7.191521632527318E-7</v>
      </c>
      <c r="G700" s="163">
        <v>0.66704773751195445</v>
      </c>
      <c r="H700" s="163">
        <v>0.56835200823703713</v>
      </c>
      <c r="I700" s="164">
        <v>0.78288222381761197</v>
      </c>
    </row>
    <row r="701" spans="1:16" x14ac:dyDescent="0.2">
      <c r="A701" s="145" t="s">
        <v>695</v>
      </c>
      <c r="B701" s="145" t="s">
        <v>582</v>
      </c>
      <c r="C701" s="161" t="s">
        <v>824</v>
      </c>
      <c r="D701" s="162">
        <v>-0.46160992737713202</v>
      </c>
      <c r="E701" s="163">
        <v>8.669597175202079E-2</v>
      </c>
      <c r="F701" s="163">
        <v>1.0124892305280975E-7</v>
      </c>
      <c r="G701" s="163">
        <v>0.63026814234579631</v>
      </c>
      <c r="H701" s="163">
        <v>0.53177707489258541</v>
      </c>
      <c r="I701" s="164">
        <v>0.74700085808749805</v>
      </c>
      <c r="O701" s="160"/>
      <c r="P701" s="160"/>
    </row>
    <row r="702" spans="1:16" x14ac:dyDescent="0.2">
      <c r="A702" s="145" t="s">
        <v>695</v>
      </c>
      <c r="B702" s="145" t="s">
        <v>581</v>
      </c>
      <c r="C702" s="161" t="s">
        <v>825</v>
      </c>
      <c r="D702" s="162">
        <v>-0.49390655192114213</v>
      </c>
      <c r="E702" s="163">
        <v>9.1601420337496228E-2</v>
      </c>
      <c r="F702" s="163">
        <v>6.9712948207289086E-8</v>
      </c>
      <c r="G702" s="163">
        <v>0.61023780597691368</v>
      </c>
      <c r="H702" s="163">
        <v>0.50995028586288438</v>
      </c>
      <c r="I702" s="164">
        <v>0.73024800684913382</v>
      </c>
    </row>
    <row r="703" spans="1:16" x14ac:dyDescent="0.2">
      <c r="A703" s="145" t="s">
        <v>695</v>
      </c>
      <c r="B703" s="145" t="s">
        <v>582</v>
      </c>
      <c r="C703" s="161" t="s">
        <v>825</v>
      </c>
      <c r="D703" s="162">
        <v>-0.63267781581328053</v>
      </c>
      <c r="E703" s="163">
        <v>9.8779774300172984E-2</v>
      </c>
      <c r="F703" s="163">
        <v>1.5043563096420786E-10</v>
      </c>
      <c r="G703" s="163">
        <v>0.53116752608417961</v>
      </c>
      <c r="H703" s="163">
        <v>0.43767326563769771</v>
      </c>
      <c r="I703" s="164">
        <v>0.64463370947573451</v>
      </c>
      <c r="O703" s="160"/>
      <c r="P703" s="160"/>
    </row>
    <row r="704" spans="1:16" x14ac:dyDescent="0.2">
      <c r="A704" s="145" t="s">
        <v>695</v>
      </c>
      <c r="B704" s="145" t="s">
        <v>581</v>
      </c>
      <c r="C704" s="161" t="s">
        <v>826</v>
      </c>
      <c r="D704" s="162">
        <v>-0.85117773413867026</v>
      </c>
      <c r="E704" s="163">
        <v>0.10431478826372914</v>
      </c>
      <c r="F704" s="163">
        <v>3.3584822537479649E-16</v>
      </c>
      <c r="G704" s="163">
        <v>0.42691184710024421</v>
      </c>
      <c r="H704" s="163">
        <v>0.34797280034498923</v>
      </c>
      <c r="I704" s="164">
        <v>0.52375853806346717</v>
      </c>
    </row>
    <row r="705" spans="1:16" x14ac:dyDescent="0.2">
      <c r="A705" s="145" t="s">
        <v>695</v>
      </c>
      <c r="B705" s="145" t="s">
        <v>582</v>
      </c>
      <c r="C705" s="161" t="s">
        <v>826</v>
      </c>
      <c r="D705" s="162">
        <v>-1.1194287811460455</v>
      </c>
      <c r="E705" s="163">
        <v>0.11947719941721598</v>
      </c>
      <c r="F705" s="163">
        <v>7.2951165556632782E-21</v>
      </c>
      <c r="G705" s="163">
        <v>0.32646622503460637</v>
      </c>
      <c r="H705" s="163">
        <v>0.25830872807936417</v>
      </c>
      <c r="I705" s="164">
        <v>0.41260780028927241</v>
      </c>
      <c r="O705" s="160"/>
      <c r="P705" s="160"/>
    </row>
    <row r="706" spans="1:16" x14ac:dyDescent="0.2">
      <c r="A706" s="145" t="s">
        <v>696</v>
      </c>
      <c r="B706" s="145" t="s">
        <v>581</v>
      </c>
      <c r="C706" s="161" t="s">
        <v>823</v>
      </c>
      <c r="D706" s="162">
        <v>-0.37215169995297376</v>
      </c>
      <c r="E706" s="163">
        <v>7.1252897236355139E-2</v>
      </c>
      <c r="F706" s="163">
        <v>1.7607652226097679E-7</v>
      </c>
      <c r="G706" s="163">
        <v>0.68924967544965987</v>
      </c>
      <c r="H706" s="163">
        <v>0.59941277441058716</v>
      </c>
      <c r="I706" s="164">
        <v>0.79255086876418535</v>
      </c>
    </row>
    <row r="707" spans="1:16" x14ac:dyDescent="0.2">
      <c r="A707" s="145" t="s">
        <v>696</v>
      </c>
      <c r="B707" s="145" t="s">
        <v>582</v>
      </c>
      <c r="C707" s="161" t="s">
        <v>823</v>
      </c>
      <c r="D707" s="162">
        <v>-0.46188360545775692</v>
      </c>
      <c r="E707" s="163">
        <v>7.4934084081251226E-2</v>
      </c>
      <c r="F707" s="163">
        <v>7.0990308881085406E-10</v>
      </c>
      <c r="G707" s="163">
        <v>0.63009567537161182</v>
      </c>
      <c r="H707" s="163">
        <v>0.54402955123876484</v>
      </c>
      <c r="I707" s="164">
        <v>0.72977756303492125</v>
      </c>
      <c r="O707" s="160"/>
      <c r="P707" s="160"/>
    </row>
    <row r="708" spans="1:16" x14ac:dyDescent="0.2">
      <c r="A708" s="145" t="s">
        <v>696</v>
      </c>
      <c r="B708" s="145" t="s">
        <v>581</v>
      </c>
      <c r="C708" s="161" t="s">
        <v>824</v>
      </c>
      <c r="D708" s="162">
        <v>-0.77591994740047654</v>
      </c>
      <c r="E708" s="163">
        <v>8.7039227780042458E-2</v>
      </c>
      <c r="F708" s="163">
        <v>4.895779213667245E-19</v>
      </c>
      <c r="G708" s="163">
        <v>0.46028015264102595</v>
      </c>
      <c r="H708" s="163">
        <v>0.38809167205161099</v>
      </c>
      <c r="I708" s="164">
        <v>0.54589632855371317</v>
      </c>
    </row>
    <row r="709" spans="1:16" x14ac:dyDescent="0.2">
      <c r="A709" s="145" t="s">
        <v>696</v>
      </c>
      <c r="B709" s="145" t="s">
        <v>582</v>
      </c>
      <c r="C709" s="161" t="s">
        <v>824</v>
      </c>
      <c r="D709" s="162">
        <v>-0.93100614288021977</v>
      </c>
      <c r="E709" s="163">
        <v>9.399880417655114E-2</v>
      </c>
      <c r="F709" s="163">
        <v>3.9816797587882446E-23</v>
      </c>
      <c r="G709" s="163">
        <v>0.39415693260608065</v>
      </c>
      <c r="H709" s="163">
        <v>0.32783645306428277</v>
      </c>
      <c r="I709" s="164">
        <v>0.47389387625838902</v>
      </c>
      <c r="O709" s="160"/>
      <c r="P709" s="160"/>
    </row>
    <row r="710" spans="1:16" x14ac:dyDescent="0.2">
      <c r="A710" s="145" t="s">
        <v>696</v>
      </c>
      <c r="B710" s="145" t="s">
        <v>581</v>
      </c>
      <c r="C710" s="161" t="s">
        <v>825</v>
      </c>
      <c r="D710" s="162">
        <v>-0.4456409393861121</v>
      </c>
      <c r="E710" s="163">
        <v>0.13770402481672175</v>
      </c>
      <c r="F710" s="163">
        <v>1.2112269758257899E-3</v>
      </c>
      <c r="G710" s="163">
        <v>0.64041367811247851</v>
      </c>
      <c r="H710" s="163">
        <v>0.48893003935165918</v>
      </c>
      <c r="I710" s="164">
        <v>0.83883101078714983</v>
      </c>
    </row>
    <row r="711" spans="1:16" x14ac:dyDescent="0.2">
      <c r="A711" s="145" t="s">
        <v>696</v>
      </c>
      <c r="B711" s="145" t="s">
        <v>582</v>
      </c>
      <c r="C711" s="161" t="s">
        <v>825</v>
      </c>
      <c r="D711" s="162">
        <v>-0.59120577520654682</v>
      </c>
      <c r="E711" s="163">
        <v>0.14746820684554493</v>
      </c>
      <c r="F711" s="163">
        <v>6.0966378395929592E-5</v>
      </c>
      <c r="G711" s="163">
        <v>0.55365929344286291</v>
      </c>
      <c r="H711" s="163">
        <v>0.41468414310462831</v>
      </c>
      <c r="I711" s="164">
        <v>0.73920987410002781</v>
      </c>
      <c r="O711" s="160"/>
      <c r="P711" s="160"/>
    </row>
    <row r="712" spans="1:16" x14ac:dyDescent="0.2">
      <c r="A712" s="145" t="s">
        <v>696</v>
      </c>
      <c r="B712" s="145" t="s">
        <v>581</v>
      </c>
      <c r="C712" s="161" t="s">
        <v>826</v>
      </c>
      <c r="D712" s="162">
        <v>-0.50116554714848094</v>
      </c>
      <c r="E712" s="163">
        <v>0.13565370733568563</v>
      </c>
      <c r="F712" s="163">
        <v>2.2036511445980688E-4</v>
      </c>
      <c r="G712" s="163">
        <v>0.60582413145772041</v>
      </c>
      <c r="H712" s="163">
        <v>0.46438472207768311</v>
      </c>
      <c r="I712" s="164">
        <v>0.79034227615073238</v>
      </c>
    </row>
    <row r="713" spans="1:16" x14ac:dyDescent="0.2">
      <c r="A713" s="145" t="s">
        <v>696</v>
      </c>
      <c r="B713" s="145" t="s">
        <v>582</v>
      </c>
      <c r="C713" s="161" t="s">
        <v>826</v>
      </c>
      <c r="D713" s="162">
        <v>-0.74616549590945513</v>
      </c>
      <c r="E713" s="163">
        <v>0.16418112862924597</v>
      </c>
      <c r="F713" s="163">
        <v>5.4995227302264997E-6</v>
      </c>
      <c r="G713" s="163">
        <v>0.47418132136498425</v>
      </c>
      <c r="H713" s="163">
        <v>0.34371082677635018</v>
      </c>
      <c r="I713" s="164">
        <v>0.65417760516967705</v>
      </c>
      <c r="O713" s="160"/>
      <c r="P713" s="160"/>
    </row>
    <row r="714" spans="1:16" x14ac:dyDescent="0.2">
      <c r="A714" s="145" t="s">
        <v>697</v>
      </c>
      <c r="B714" s="145" t="s">
        <v>581</v>
      </c>
      <c r="C714" s="161" t="s">
        <v>823</v>
      </c>
      <c r="D714" s="162">
        <v>-0.11365298273795255</v>
      </c>
      <c r="E714" s="163">
        <v>0.11801828832054012</v>
      </c>
      <c r="F714" s="163">
        <v>0.33554169315275817</v>
      </c>
      <c r="G714" s="163">
        <v>0.89256763852480236</v>
      </c>
      <c r="H714" s="163">
        <v>0.70824544094443165</v>
      </c>
      <c r="I714" s="164">
        <v>1.1248600319677156</v>
      </c>
    </row>
    <row r="715" spans="1:16" x14ac:dyDescent="0.2">
      <c r="A715" s="145" t="s">
        <v>697</v>
      </c>
      <c r="B715" s="145" t="s">
        <v>582</v>
      </c>
      <c r="C715" s="161" t="s">
        <v>823</v>
      </c>
      <c r="D715" s="162">
        <v>-0.19786595542025562</v>
      </c>
      <c r="E715" s="163">
        <v>0.12722658645130797</v>
      </c>
      <c r="F715" s="163">
        <v>0.11989251561309075</v>
      </c>
      <c r="G715" s="163">
        <v>0.8204798266405412</v>
      </c>
      <c r="H715" s="163">
        <v>0.63939971841828003</v>
      </c>
      <c r="I715" s="164">
        <v>1.0528424184943252</v>
      </c>
      <c r="O715" s="160"/>
      <c r="P715" s="160"/>
    </row>
    <row r="716" spans="1:16" x14ac:dyDescent="0.2">
      <c r="A716" s="145" t="s">
        <v>697</v>
      </c>
      <c r="B716" s="145" t="s">
        <v>581</v>
      </c>
      <c r="C716" s="161" t="s">
        <v>824</v>
      </c>
      <c r="D716" s="162">
        <v>-0.43687803119206681</v>
      </c>
      <c r="E716" s="163">
        <v>0.12760549061101276</v>
      </c>
      <c r="F716" s="163">
        <v>6.1783481804071193E-4</v>
      </c>
      <c r="G716" s="163">
        <v>0.64605022458112937</v>
      </c>
      <c r="H716" s="163">
        <v>0.5030930192670986</v>
      </c>
      <c r="I716" s="164">
        <v>0.82962966429024299</v>
      </c>
    </row>
    <row r="717" spans="1:16" x14ac:dyDescent="0.2">
      <c r="A717" s="145" t="s">
        <v>697</v>
      </c>
      <c r="B717" s="145" t="s">
        <v>582</v>
      </c>
      <c r="C717" s="161" t="s">
        <v>824</v>
      </c>
      <c r="D717" s="162">
        <v>-0.58600255438508408</v>
      </c>
      <c r="E717" s="163">
        <v>0.13780045727122003</v>
      </c>
      <c r="F717" s="163">
        <v>2.1135535265209712E-5</v>
      </c>
      <c r="G717" s="163">
        <v>0.55654761277172848</v>
      </c>
      <c r="H717" s="163">
        <v>0.42482137705353118</v>
      </c>
      <c r="I717" s="164">
        <v>0.72911878265221874</v>
      </c>
      <c r="O717" s="160"/>
      <c r="P717" s="160"/>
    </row>
    <row r="718" spans="1:16" x14ac:dyDescent="0.2">
      <c r="A718" s="145" t="s">
        <v>697</v>
      </c>
      <c r="B718" s="145" t="s">
        <v>581</v>
      </c>
      <c r="C718" s="161" t="s">
        <v>827</v>
      </c>
      <c r="D718" s="162">
        <v>-0.26856646904157233</v>
      </c>
      <c r="E718" s="163">
        <v>0.15692462149347355</v>
      </c>
      <c r="F718" s="163">
        <v>8.7000629783827332E-2</v>
      </c>
      <c r="G718" s="163">
        <v>0.76447460722659</v>
      </c>
      <c r="H718" s="163">
        <v>0.56206764281167942</v>
      </c>
      <c r="I718" s="164">
        <v>1.0397706264867828</v>
      </c>
    </row>
    <row r="719" spans="1:16" x14ac:dyDescent="0.2">
      <c r="A719" s="145" t="s">
        <v>697</v>
      </c>
      <c r="B719" s="145" t="s">
        <v>582</v>
      </c>
      <c r="C719" s="161" t="s">
        <v>827</v>
      </c>
      <c r="D719" s="162">
        <v>-0.34833241976915252</v>
      </c>
      <c r="E719" s="163">
        <v>0.17025419606146602</v>
      </c>
      <c r="F719" s="163">
        <v>4.0760800554377641E-2</v>
      </c>
      <c r="G719" s="163">
        <v>0.70586419399761957</v>
      </c>
      <c r="H719" s="163">
        <v>0.50559237757272468</v>
      </c>
      <c r="I719" s="164">
        <v>0.98546632122878752</v>
      </c>
      <c r="O719" s="160"/>
      <c r="P719" s="160"/>
    </row>
    <row r="720" spans="1:16" x14ac:dyDescent="0.2">
      <c r="A720" s="145" t="s">
        <v>698</v>
      </c>
      <c r="B720" s="145" t="s">
        <v>581</v>
      </c>
      <c r="C720" s="161" t="s">
        <v>823</v>
      </c>
      <c r="D720" s="162">
        <v>-1.3918243713723759E-2</v>
      </c>
      <c r="E720" s="163">
        <v>9.8825338190183326E-2</v>
      </c>
      <c r="F720" s="163">
        <v>0.88799887600154037</v>
      </c>
      <c r="G720" s="163">
        <v>0.9861781672316593</v>
      </c>
      <c r="H720" s="163">
        <v>0.81252195197610555</v>
      </c>
      <c r="I720" s="164">
        <v>1.1969490487722785</v>
      </c>
    </row>
    <row r="721" spans="1:16" x14ac:dyDescent="0.2">
      <c r="A721" s="145" t="s">
        <v>698</v>
      </c>
      <c r="B721" s="145" t="s">
        <v>582</v>
      </c>
      <c r="C721" s="161" t="s">
        <v>823</v>
      </c>
      <c r="D721" s="162">
        <v>-5.0679764360260946E-3</v>
      </c>
      <c r="E721" s="163">
        <v>0.10449151864041886</v>
      </c>
      <c r="F721" s="163">
        <v>0.96131671359364035</v>
      </c>
      <c r="G721" s="163">
        <v>0.99494484408936801</v>
      </c>
      <c r="H721" s="163">
        <v>0.81069158281096532</v>
      </c>
      <c r="I721" s="164">
        <v>1.2210750225722307</v>
      </c>
      <c r="O721" s="160"/>
      <c r="P721" s="160"/>
    </row>
    <row r="722" spans="1:16" x14ac:dyDescent="0.2">
      <c r="A722" s="145" t="s">
        <v>698</v>
      </c>
      <c r="B722" s="145" t="s">
        <v>581</v>
      </c>
      <c r="C722" s="161" t="s">
        <v>824</v>
      </c>
      <c r="D722" s="162">
        <v>-0.25972482681232362</v>
      </c>
      <c r="E722" s="163">
        <v>9.8531292438790302E-2</v>
      </c>
      <c r="F722" s="163">
        <v>8.389891545177941E-3</v>
      </c>
      <c r="G722" s="163">
        <v>0.77126378772109483</v>
      </c>
      <c r="H722" s="163">
        <v>0.63581819632415137</v>
      </c>
      <c r="I722" s="164">
        <v>0.93556276572277597</v>
      </c>
    </row>
    <row r="723" spans="1:16" x14ac:dyDescent="0.2">
      <c r="A723" s="145" t="s">
        <v>698</v>
      </c>
      <c r="B723" s="145" t="s">
        <v>582</v>
      </c>
      <c r="C723" s="161" t="s">
        <v>824</v>
      </c>
      <c r="D723" s="162">
        <v>-0.26186287395883712</v>
      </c>
      <c r="E723" s="163">
        <v>0.10538413599372566</v>
      </c>
      <c r="F723" s="163">
        <v>1.2960912953268853E-2</v>
      </c>
      <c r="G723" s="163">
        <v>0.76961655094298864</v>
      </c>
      <c r="H723" s="163">
        <v>0.62599556970952808</v>
      </c>
      <c r="I723" s="164">
        <v>0.94618822264225133</v>
      </c>
      <c r="O723" s="160"/>
      <c r="P723" s="160"/>
    </row>
    <row r="724" spans="1:16" x14ac:dyDescent="0.2">
      <c r="A724" s="145" t="s">
        <v>698</v>
      </c>
      <c r="B724" s="145" t="s">
        <v>581</v>
      </c>
      <c r="C724" s="161" t="s">
        <v>825</v>
      </c>
      <c r="D724" s="162">
        <v>0.2788819527587264</v>
      </c>
      <c r="E724" s="163">
        <v>9.6689459803159628E-2</v>
      </c>
      <c r="F724" s="163">
        <v>3.9227784146690292E-3</v>
      </c>
      <c r="G724" s="163">
        <v>1.3216513173685303</v>
      </c>
      <c r="H724" s="163">
        <v>1.093489647584027</v>
      </c>
      <c r="I724" s="164">
        <v>1.5974199742643154</v>
      </c>
    </row>
    <row r="725" spans="1:16" x14ac:dyDescent="0.2">
      <c r="A725" s="145" t="s">
        <v>698</v>
      </c>
      <c r="B725" s="145" t="s">
        <v>582</v>
      </c>
      <c r="C725" s="161" t="s">
        <v>825</v>
      </c>
      <c r="D725" s="162">
        <v>0.28467335336346711</v>
      </c>
      <c r="E725" s="163">
        <v>0.10423142342804981</v>
      </c>
      <c r="F725" s="163">
        <v>6.3110612897321547E-3</v>
      </c>
      <c r="G725" s="163">
        <v>1.3293277367613663</v>
      </c>
      <c r="H725" s="163">
        <v>1.0837026067788238</v>
      </c>
      <c r="I725" s="164">
        <v>1.6306246941452192</v>
      </c>
      <c r="O725" s="160"/>
      <c r="P725" s="160"/>
    </row>
    <row r="726" spans="1:16" x14ac:dyDescent="0.2">
      <c r="A726" s="145" t="s">
        <v>698</v>
      </c>
      <c r="B726" s="145" t="s">
        <v>581</v>
      </c>
      <c r="C726" s="161" t="s">
        <v>826</v>
      </c>
      <c r="D726" s="162">
        <v>-6.8524214463478617E-2</v>
      </c>
      <c r="E726" s="163">
        <v>7.574936090357362E-2</v>
      </c>
      <c r="F726" s="163">
        <v>0.36566794223699173</v>
      </c>
      <c r="G726" s="163">
        <v>0.93377084906964469</v>
      </c>
      <c r="H726" s="163">
        <v>0.80493783054188783</v>
      </c>
      <c r="I726" s="164">
        <v>1.0832240273578138</v>
      </c>
    </row>
    <row r="727" spans="1:16" x14ac:dyDescent="0.2">
      <c r="A727" s="145" t="s">
        <v>698</v>
      </c>
      <c r="B727" s="145" t="s">
        <v>582</v>
      </c>
      <c r="C727" s="161" t="s">
        <v>826</v>
      </c>
      <c r="D727" s="162">
        <v>-2.9689941913793743E-2</v>
      </c>
      <c r="E727" s="163">
        <v>8.7379777752718074E-2</v>
      </c>
      <c r="F727" s="163">
        <v>0.73402185684352039</v>
      </c>
      <c r="G727" s="163">
        <v>0.97074647468561326</v>
      </c>
      <c r="H727" s="163">
        <v>0.81795237995635972</v>
      </c>
      <c r="I727" s="164">
        <v>1.1520826165513731</v>
      </c>
      <c r="O727" s="160"/>
      <c r="P727" s="160"/>
    </row>
    <row r="728" spans="1:16" x14ac:dyDescent="0.2">
      <c r="A728" s="145" t="s">
        <v>699</v>
      </c>
      <c r="B728" s="145" t="s">
        <v>581</v>
      </c>
      <c r="C728" s="161" t="s">
        <v>823</v>
      </c>
      <c r="D728" s="162">
        <v>-0.15442448024639546</v>
      </c>
      <c r="E728" s="163">
        <v>6.8535894986174559E-2</v>
      </c>
      <c r="F728" s="163">
        <v>2.4247091630638335E-2</v>
      </c>
      <c r="G728" s="163">
        <v>0.85690820319495153</v>
      </c>
      <c r="H728" s="163">
        <v>0.74919770920814155</v>
      </c>
      <c r="I728" s="164">
        <v>0.98010399615196908</v>
      </c>
    </row>
    <row r="729" spans="1:16" x14ac:dyDescent="0.2">
      <c r="A729" s="145" t="s">
        <v>699</v>
      </c>
      <c r="B729" s="145" t="s">
        <v>582</v>
      </c>
      <c r="C729" s="161" t="s">
        <v>823</v>
      </c>
      <c r="D729" s="162">
        <v>-0.19663183008542223</v>
      </c>
      <c r="E729" s="163">
        <v>7.1828291165146996E-2</v>
      </c>
      <c r="F729" s="163">
        <v>6.1903186031079206E-3</v>
      </c>
      <c r="G729" s="163">
        <v>0.82149302666062751</v>
      </c>
      <c r="H729" s="163">
        <v>0.71361427490881157</v>
      </c>
      <c r="I729" s="164">
        <v>0.94568006355852885</v>
      </c>
      <c r="O729" s="160"/>
      <c r="P729" s="160"/>
    </row>
    <row r="730" spans="1:16" x14ac:dyDescent="0.2">
      <c r="A730" s="145" t="s">
        <v>699</v>
      </c>
      <c r="B730" s="145" t="s">
        <v>581</v>
      </c>
      <c r="C730" s="161" t="s">
        <v>824</v>
      </c>
      <c r="D730" s="162">
        <v>-0.26750157750061065</v>
      </c>
      <c r="E730" s="163">
        <v>8.2431832281249381E-2</v>
      </c>
      <c r="F730" s="163">
        <v>1.1739918870901777E-3</v>
      </c>
      <c r="G730" s="163">
        <v>0.76528912337781396</v>
      </c>
      <c r="H730" s="163">
        <v>0.65111760519275685</v>
      </c>
      <c r="I730" s="164">
        <v>0.89948027466866298</v>
      </c>
    </row>
    <row r="731" spans="1:16" x14ac:dyDescent="0.2">
      <c r="A731" s="145" t="s">
        <v>699</v>
      </c>
      <c r="B731" s="145" t="s">
        <v>582</v>
      </c>
      <c r="C731" s="161" t="s">
        <v>824</v>
      </c>
      <c r="D731" s="162">
        <v>-0.30317227286450193</v>
      </c>
      <c r="E731" s="163">
        <v>8.8346277521988509E-2</v>
      </c>
      <c r="F731" s="163">
        <v>5.9995206525595662E-4</v>
      </c>
      <c r="G731" s="163">
        <v>0.7384718667478527</v>
      </c>
      <c r="H731" s="163">
        <v>0.62105986857293838</v>
      </c>
      <c r="I731" s="164">
        <v>0.87808072228388157</v>
      </c>
      <c r="O731" s="160"/>
      <c r="P731" s="160"/>
    </row>
    <row r="732" spans="1:16" x14ac:dyDescent="0.2">
      <c r="A732" s="145" t="s">
        <v>699</v>
      </c>
      <c r="B732" s="145" t="s">
        <v>581</v>
      </c>
      <c r="C732" s="161" t="s">
        <v>825</v>
      </c>
      <c r="D732" s="162">
        <v>-0.28249386021665041</v>
      </c>
      <c r="E732" s="163">
        <v>0.13073613314029192</v>
      </c>
      <c r="F732" s="163">
        <v>3.0711250951318589E-2</v>
      </c>
      <c r="G732" s="163">
        <v>0.75390127073558033</v>
      </c>
      <c r="H732" s="163">
        <v>0.58348766179297407</v>
      </c>
      <c r="I732" s="164">
        <v>0.97408593743047112</v>
      </c>
    </row>
    <row r="733" spans="1:16" x14ac:dyDescent="0.2">
      <c r="A733" s="145" t="s">
        <v>699</v>
      </c>
      <c r="B733" s="145" t="s">
        <v>582</v>
      </c>
      <c r="C733" s="161" t="s">
        <v>825</v>
      </c>
      <c r="D733" s="162">
        <v>-0.47898900033289415</v>
      </c>
      <c r="E733" s="163">
        <v>0.14778774512486889</v>
      </c>
      <c r="F733" s="163">
        <v>1.1908597155944902E-3</v>
      </c>
      <c r="G733" s="163">
        <v>0.61940929795140709</v>
      </c>
      <c r="H733" s="163">
        <v>0.46363964384467171</v>
      </c>
      <c r="I733" s="164">
        <v>0.82751309876597023</v>
      </c>
      <c r="O733" s="160"/>
      <c r="P733" s="160"/>
    </row>
    <row r="734" spans="1:16" x14ac:dyDescent="0.2">
      <c r="A734" s="145" t="s">
        <v>699</v>
      </c>
      <c r="B734" s="145" t="s">
        <v>581</v>
      </c>
      <c r="C734" s="161" t="s">
        <v>826</v>
      </c>
      <c r="D734" s="162">
        <v>-0.86061691958749764</v>
      </c>
      <c r="E734" s="163">
        <v>0.19790842609510464</v>
      </c>
      <c r="F734" s="163">
        <v>1.3703352759699616E-5</v>
      </c>
      <c r="G734" s="163">
        <v>0.42290110584950535</v>
      </c>
      <c r="H734" s="163">
        <v>0.28693191912041188</v>
      </c>
      <c r="I734" s="164">
        <v>0.62330237039149883</v>
      </c>
    </row>
    <row r="735" spans="1:16" x14ac:dyDescent="0.2">
      <c r="A735" s="145" t="s">
        <v>699</v>
      </c>
      <c r="B735" s="145" t="s">
        <v>582</v>
      </c>
      <c r="C735" s="161" t="s">
        <v>826</v>
      </c>
      <c r="D735" s="162">
        <v>-1.1025511824880647</v>
      </c>
      <c r="E735" s="163">
        <v>0.24372788840968004</v>
      </c>
      <c r="F735" s="163">
        <v>6.0768627686840442E-6</v>
      </c>
      <c r="G735" s="163">
        <v>0.33202295114902736</v>
      </c>
      <c r="H735" s="163">
        <v>0.20592380324064358</v>
      </c>
      <c r="I735" s="164">
        <v>0.53533995757102093</v>
      </c>
      <c r="O735" s="160"/>
      <c r="P735" s="160"/>
    </row>
    <row r="736" spans="1:16" x14ac:dyDescent="0.2">
      <c r="A736" s="145" t="s">
        <v>700</v>
      </c>
      <c r="B736" s="145" t="s">
        <v>581</v>
      </c>
      <c r="C736" s="161" t="s">
        <v>823</v>
      </c>
      <c r="D736" s="162">
        <v>5.5596796672094662E-2</v>
      </c>
      <c r="E736" s="163">
        <v>9.7420313364586522E-2</v>
      </c>
      <c r="F736" s="163">
        <v>0.56820981224985512</v>
      </c>
      <c r="G736" s="163">
        <v>1.0571713427877643</v>
      </c>
      <c r="H736" s="163">
        <v>0.87341583405193335</v>
      </c>
      <c r="I736" s="164">
        <v>1.2795866578544666</v>
      </c>
    </row>
    <row r="737" spans="1:16" x14ac:dyDescent="0.2">
      <c r="A737" s="145" t="s">
        <v>700</v>
      </c>
      <c r="B737" s="145" t="s">
        <v>582</v>
      </c>
      <c r="C737" s="161" t="s">
        <v>823</v>
      </c>
      <c r="D737" s="162">
        <v>3.5307538243362399E-2</v>
      </c>
      <c r="E737" s="163">
        <v>0.1056234237112564</v>
      </c>
      <c r="F737" s="163">
        <v>0.73817013709636559</v>
      </c>
      <c r="G737" s="163">
        <v>1.0359382504450174</v>
      </c>
      <c r="H737" s="163">
        <v>0.84222290402448508</v>
      </c>
      <c r="I737" s="164">
        <v>1.2742090646158495</v>
      </c>
      <c r="O737" s="160"/>
      <c r="P737" s="160"/>
    </row>
    <row r="738" spans="1:16" x14ac:dyDescent="0.2">
      <c r="A738" s="145" t="s">
        <v>700</v>
      </c>
      <c r="B738" s="145" t="s">
        <v>581</v>
      </c>
      <c r="C738" s="161" t="s">
        <v>824</v>
      </c>
      <c r="D738" s="162">
        <v>-0.11673230066326944</v>
      </c>
      <c r="E738" s="163">
        <v>0.10149355132299304</v>
      </c>
      <c r="F738" s="163">
        <v>0.2500841544236273</v>
      </c>
      <c r="G738" s="163">
        <v>0.88982336640757387</v>
      </c>
      <c r="H738" s="163">
        <v>0.72931028544333609</v>
      </c>
      <c r="I738" s="164">
        <v>1.085663590941397</v>
      </c>
    </row>
    <row r="739" spans="1:16" x14ac:dyDescent="0.2">
      <c r="A739" s="145" t="s">
        <v>700</v>
      </c>
      <c r="B739" s="145" t="s">
        <v>582</v>
      </c>
      <c r="C739" s="161" t="s">
        <v>824</v>
      </c>
      <c r="D739" s="162">
        <v>-8.0686127760125972E-2</v>
      </c>
      <c r="E739" s="163">
        <v>0.11824983366246333</v>
      </c>
      <c r="F739" s="163">
        <v>0.49502646484643775</v>
      </c>
      <c r="G739" s="163">
        <v>0.92248318787420924</v>
      </c>
      <c r="H739" s="163">
        <v>0.73165108176529536</v>
      </c>
      <c r="I739" s="164">
        <v>1.1630888727142563</v>
      </c>
      <c r="O739" s="160"/>
      <c r="P739" s="160"/>
    </row>
    <row r="740" spans="1:16" x14ac:dyDescent="0.2">
      <c r="A740" s="145" t="s">
        <v>700</v>
      </c>
      <c r="B740" s="145" t="s">
        <v>581</v>
      </c>
      <c r="C740" s="161" t="s">
        <v>825</v>
      </c>
      <c r="D740" s="162">
        <v>0.26066866996523325</v>
      </c>
      <c r="E740" s="163">
        <v>0.13446818525401114</v>
      </c>
      <c r="F740" s="163">
        <v>5.2560353848320591E-2</v>
      </c>
      <c r="G740" s="163">
        <v>1.2977975948677489</v>
      </c>
      <c r="H740" s="163">
        <v>0.99712002490883012</v>
      </c>
      <c r="I740" s="164">
        <v>1.6891432878389063</v>
      </c>
    </row>
    <row r="741" spans="1:16" x14ac:dyDescent="0.2">
      <c r="A741" s="145" t="s">
        <v>700</v>
      </c>
      <c r="B741" s="145" t="s">
        <v>582</v>
      </c>
      <c r="C741" s="161" t="s">
        <v>825</v>
      </c>
      <c r="D741" s="162">
        <v>0.39587019450750444</v>
      </c>
      <c r="E741" s="163">
        <v>0.1588781912330004</v>
      </c>
      <c r="F741" s="163">
        <v>1.2714822482510203E-2</v>
      </c>
      <c r="G741" s="163">
        <v>1.4856764560703515</v>
      </c>
      <c r="H741" s="163">
        <v>1.088145272198759</v>
      </c>
      <c r="I741" s="164">
        <v>2.028437368166581</v>
      </c>
      <c r="O741" s="160"/>
      <c r="P741" s="160"/>
    </row>
    <row r="742" spans="1:16" x14ac:dyDescent="0.2">
      <c r="A742" s="145" t="s">
        <v>700</v>
      </c>
      <c r="B742" s="145" t="s">
        <v>581</v>
      </c>
      <c r="C742" s="161" t="s">
        <v>826</v>
      </c>
      <c r="D742" s="162">
        <v>0.21679657549547429</v>
      </c>
      <c r="E742" s="163">
        <v>0.11122946420502121</v>
      </c>
      <c r="F742" s="163">
        <v>5.1284313663557922E-2</v>
      </c>
      <c r="G742" s="163">
        <v>1.2420914046076426</v>
      </c>
      <c r="H742" s="163">
        <v>0.99879156238345168</v>
      </c>
      <c r="I742" s="164">
        <v>1.5446576798452016</v>
      </c>
    </row>
    <row r="743" spans="1:16" x14ac:dyDescent="0.2">
      <c r="A743" s="145" t="s">
        <v>700</v>
      </c>
      <c r="B743" s="145" t="s">
        <v>582</v>
      </c>
      <c r="C743" s="161" t="s">
        <v>826</v>
      </c>
      <c r="D743" s="162">
        <v>0.19689620062014235</v>
      </c>
      <c r="E743" s="163">
        <v>0.14446041331848736</v>
      </c>
      <c r="F743" s="163">
        <v>0.1728898033450964</v>
      </c>
      <c r="G743" s="163">
        <v>1.2176176461896075</v>
      </c>
      <c r="H743" s="163">
        <v>0.91737311153142431</v>
      </c>
      <c r="I743" s="164">
        <v>1.6161283927728618</v>
      </c>
      <c r="O743" s="160"/>
      <c r="P743" s="160"/>
    </row>
    <row r="744" spans="1:16" x14ac:dyDescent="0.2">
      <c r="A744" s="145" t="s">
        <v>701</v>
      </c>
      <c r="B744" s="145" t="s">
        <v>581</v>
      </c>
      <c r="C744" s="161" t="s">
        <v>823</v>
      </c>
      <c r="D744" s="162">
        <v>-0.13087928259490361</v>
      </c>
      <c r="E744" s="163">
        <v>8.4912199631658108E-2</v>
      </c>
      <c r="F744" s="163">
        <v>0.12323201648527321</v>
      </c>
      <c r="G744" s="163">
        <v>0.87732367623644181</v>
      </c>
      <c r="H744" s="163">
        <v>0.74281806049724242</v>
      </c>
      <c r="I744" s="164">
        <v>1.0361848665469846</v>
      </c>
    </row>
    <row r="745" spans="1:16" x14ac:dyDescent="0.2">
      <c r="A745" s="145" t="s">
        <v>701</v>
      </c>
      <c r="B745" s="145" t="s">
        <v>582</v>
      </c>
      <c r="C745" s="161" t="s">
        <v>823</v>
      </c>
      <c r="D745" s="162">
        <v>-0.13046587281014652</v>
      </c>
      <c r="E745" s="163">
        <v>8.8518843045583398E-2</v>
      </c>
      <c r="F745" s="163">
        <v>0.1405147540981701</v>
      </c>
      <c r="G745" s="163">
        <v>0.87768644540959329</v>
      </c>
      <c r="H745" s="163">
        <v>0.73789066398973935</v>
      </c>
      <c r="I745" s="164">
        <v>1.0439669913840226</v>
      </c>
      <c r="O745" s="160"/>
      <c r="P745" s="160"/>
    </row>
    <row r="746" spans="1:16" x14ac:dyDescent="0.2">
      <c r="A746" s="145" t="s">
        <v>701</v>
      </c>
      <c r="B746" s="145" t="s">
        <v>581</v>
      </c>
      <c r="C746" s="161" t="s">
        <v>824</v>
      </c>
      <c r="D746" s="162">
        <v>-0.2430012725726525</v>
      </c>
      <c r="E746" s="163">
        <v>8.5695273737130637E-2</v>
      </c>
      <c r="F746" s="163">
        <v>4.5733419893546397E-3</v>
      </c>
      <c r="G746" s="163">
        <v>0.78427051572971096</v>
      </c>
      <c r="H746" s="163">
        <v>0.6630128398178281</v>
      </c>
      <c r="I746" s="164">
        <v>0.92770487221928988</v>
      </c>
    </row>
    <row r="747" spans="1:16" x14ac:dyDescent="0.2">
      <c r="A747" s="145" t="s">
        <v>701</v>
      </c>
      <c r="B747" s="145" t="s">
        <v>582</v>
      </c>
      <c r="C747" s="161" t="s">
        <v>824</v>
      </c>
      <c r="D747" s="162">
        <v>-0.23272830700452005</v>
      </c>
      <c r="E747" s="163">
        <v>8.9312331403968784E-2</v>
      </c>
      <c r="F747" s="163">
        <v>9.1665257251136046E-3</v>
      </c>
      <c r="G747" s="163">
        <v>0.79236882534146635</v>
      </c>
      <c r="H747" s="163">
        <v>0.66512701276042163</v>
      </c>
      <c r="I747" s="164">
        <v>0.94395257346007955</v>
      </c>
      <c r="O747" s="160"/>
      <c r="P747" s="160"/>
    </row>
    <row r="748" spans="1:16" x14ac:dyDescent="0.2">
      <c r="A748" s="145" t="s">
        <v>701</v>
      </c>
      <c r="B748" s="145" t="s">
        <v>581</v>
      </c>
      <c r="C748" s="161" t="s">
        <v>825</v>
      </c>
      <c r="D748" s="162">
        <v>-6.007272167292077E-2</v>
      </c>
      <c r="E748" s="163">
        <v>8.7530978429584086E-2</v>
      </c>
      <c r="F748" s="163">
        <v>0.49252242791516876</v>
      </c>
      <c r="G748" s="163">
        <v>0.9416960493820421</v>
      </c>
      <c r="H748" s="163">
        <v>0.79323934005477736</v>
      </c>
      <c r="I748" s="164">
        <v>1.1179367999581411</v>
      </c>
    </row>
    <row r="749" spans="1:16" x14ac:dyDescent="0.2">
      <c r="A749" s="145" t="s">
        <v>701</v>
      </c>
      <c r="B749" s="145" t="s">
        <v>582</v>
      </c>
      <c r="C749" s="161" t="s">
        <v>825</v>
      </c>
      <c r="D749" s="162">
        <v>-7.8731018714232784E-2</v>
      </c>
      <c r="E749" s="163">
        <v>9.2645709997465131E-2</v>
      </c>
      <c r="F749" s="163">
        <v>0.3954321220898811</v>
      </c>
      <c r="G749" s="163">
        <v>0.92428850732263657</v>
      </c>
      <c r="H749" s="163">
        <v>0.77081007350497222</v>
      </c>
      <c r="I749" s="164">
        <v>1.1083265179502051</v>
      </c>
      <c r="O749" s="160"/>
      <c r="P749" s="160"/>
    </row>
    <row r="750" spans="1:16" x14ac:dyDescent="0.2">
      <c r="A750" s="145" t="s">
        <v>701</v>
      </c>
      <c r="B750" s="145" t="s">
        <v>581</v>
      </c>
      <c r="C750" s="161" t="s">
        <v>826</v>
      </c>
      <c r="D750" s="162">
        <v>-0.27251522653484095</v>
      </c>
      <c r="E750" s="163">
        <v>9.4737242095537952E-2</v>
      </c>
      <c r="F750" s="163">
        <v>4.0206445901283024E-3</v>
      </c>
      <c r="G750" s="163">
        <v>0.76146183466177786</v>
      </c>
      <c r="H750" s="163">
        <v>0.63242299739755325</v>
      </c>
      <c r="I750" s="164">
        <v>0.91682960302278838</v>
      </c>
    </row>
    <row r="751" spans="1:16" x14ac:dyDescent="0.2">
      <c r="A751" s="145" t="s">
        <v>701</v>
      </c>
      <c r="B751" s="145" t="s">
        <v>582</v>
      </c>
      <c r="C751" s="161" t="s">
        <v>826</v>
      </c>
      <c r="D751" s="162">
        <v>-0.37058545552726291</v>
      </c>
      <c r="E751" s="163">
        <v>0.10626312137993647</v>
      </c>
      <c r="F751" s="163">
        <v>4.8768213821864592E-4</v>
      </c>
      <c r="G751" s="163">
        <v>0.6903300547599337</v>
      </c>
      <c r="H751" s="163">
        <v>0.56053850215319934</v>
      </c>
      <c r="I751" s="164">
        <v>0.85017457797146434</v>
      </c>
      <c r="O751" s="160"/>
      <c r="P751" s="160"/>
    </row>
    <row r="752" spans="1:16" x14ac:dyDescent="0.2">
      <c r="A752" s="145" t="s">
        <v>702</v>
      </c>
      <c r="B752" s="145" t="s">
        <v>581</v>
      </c>
      <c r="C752" s="161" t="s">
        <v>823</v>
      </c>
      <c r="D752" s="162">
        <v>0.10571561069260806</v>
      </c>
      <c r="E752" s="163">
        <v>8.8409563436078753E-2</v>
      </c>
      <c r="F752" s="163">
        <v>0.2317946840378371</v>
      </c>
      <c r="G752" s="163">
        <v>1.1115057312094296</v>
      </c>
      <c r="H752" s="163">
        <v>0.93466794712793067</v>
      </c>
      <c r="I752" s="164">
        <v>1.3218009607665622</v>
      </c>
    </row>
    <row r="753" spans="1:16" x14ac:dyDescent="0.2">
      <c r="A753" s="145" t="s">
        <v>702</v>
      </c>
      <c r="B753" s="145" t="s">
        <v>582</v>
      </c>
      <c r="C753" s="161" t="s">
        <v>823</v>
      </c>
      <c r="D753" s="162">
        <v>0.12418883406629895</v>
      </c>
      <c r="E753" s="163">
        <v>9.2484441520405761E-2</v>
      </c>
      <c r="F753" s="163">
        <v>0.17933420091254704</v>
      </c>
      <c r="G753" s="163">
        <v>1.1322296543433648</v>
      </c>
      <c r="H753" s="163">
        <v>0.94452101686679435</v>
      </c>
      <c r="I753" s="164">
        <v>1.3572424194720567</v>
      </c>
      <c r="O753" s="160"/>
      <c r="P753" s="160"/>
    </row>
    <row r="754" spans="1:16" x14ac:dyDescent="0.2">
      <c r="A754" s="145" t="s">
        <v>702</v>
      </c>
      <c r="B754" s="145" t="s">
        <v>581</v>
      </c>
      <c r="C754" s="161" t="s">
        <v>824</v>
      </c>
      <c r="D754" s="162">
        <v>0.1037912684103527</v>
      </c>
      <c r="E754" s="163">
        <v>8.8667325996737573E-2</v>
      </c>
      <c r="F754" s="163">
        <v>0.24177185864811346</v>
      </c>
      <c r="G754" s="163">
        <v>1.1093688704190956</v>
      </c>
      <c r="H754" s="163">
        <v>0.93239988314400302</v>
      </c>
      <c r="I754" s="164">
        <v>1.3199264745777177</v>
      </c>
    </row>
    <row r="755" spans="1:16" x14ac:dyDescent="0.2">
      <c r="A755" s="145" t="s">
        <v>702</v>
      </c>
      <c r="B755" s="145" t="s">
        <v>582</v>
      </c>
      <c r="C755" s="161" t="s">
        <v>824</v>
      </c>
      <c r="D755" s="162">
        <v>0.15519357305567066</v>
      </c>
      <c r="E755" s="163">
        <v>9.4390458088773846E-2</v>
      </c>
      <c r="F755" s="163">
        <v>0.10014193730344431</v>
      </c>
      <c r="G755" s="163">
        <v>1.1678840101024262</v>
      </c>
      <c r="H755" s="163">
        <v>0.97063156124977268</v>
      </c>
      <c r="I755" s="164">
        <v>1.405222244470101</v>
      </c>
      <c r="O755" s="160"/>
      <c r="P755" s="160"/>
    </row>
    <row r="756" spans="1:16" x14ac:dyDescent="0.2">
      <c r="A756" s="145" t="s">
        <v>702</v>
      </c>
      <c r="B756" s="145" t="s">
        <v>581</v>
      </c>
      <c r="C756" s="161" t="s">
        <v>825</v>
      </c>
      <c r="D756" s="162">
        <v>0.28545272876451416</v>
      </c>
      <c r="E756" s="163">
        <v>8.8958763534096763E-2</v>
      </c>
      <c r="F756" s="163">
        <v>1.3328054303808443E-3</v>
      </c>
      <c r="G756" s="163">
        <v>1.3303641859383601</v>
      </c>
      <c r="H756" s="163">
        <v>1.1175030268901707</v>
      </c>
      <c r="I756" s="164">
        <v>1.5837709828426088</v>
      </c>
    </row>
    <row r="757" spans="1:16" x14ac:dyDescent="0.2">
      <c r="A757" s="145" t="s">
        <v>702</v>
      </c>
      <c r="B757" s="145" t="s">
        <v>582</v>
      </c>
      <c r="C757" s="161" t="s">
        <v>825</v>
      </c>
      <c r="D757" s="162">
        <v>0.28214267795912462</v>
      </c>
      <c r="E757" s="163">
        <v>9.7493745527118911E-2</v>
      </c>
      <c r="F757" s="163">
        <v>3.8042061953851769E-3</v>
      </c>
      <c r="G757" s="163">
        <v>1.3259678928838912</v>
      </c>
      <c r="H757" s="163">
        <v>1.09533302342096</v>
      </c>
      <c r="I757" s="164">
        <v>1.6051655664208306</v>
      </c>
      <c r="O757" s="160"/>
      <c r="P757" s="160"/>
    </row>
    <row r="758" spans="1:16" x14ac:dyDescent="0.2">
      <c r="A758" s="145" t="s">
        <v>702</v>
      </c>
      <c r="B758" s="145" t="s">
        <v>581</v>
      </c>
      <c r="C758" s="161" t="s">
        <v>826</v>
      </c>
      <c r="D758" s="162">
        <v>-1.2539835497289485E-2</v>
      </c>
      <c r="E758" s="163">
        <v>9.7596693759071776E-2</v>
      </c>
      <c r="F758" s="163">
        <v>0.89776416026313954</v>
      </c>
      <c r="G758" s="163">
        <v>0.98753846062465356</v>
      </c>
      <c r="H758" s="163">
        <v>0.81560440425725955</v>
      </c>
      <c r="I758" s="164">
        <v>1.1957171958886341</v>
      </c>
    </row>
    <row r="759" spans="1:16" x14ac:dyDescent="0.2">
      <c r="A759" s="145" t="s">
        <v>702</v>
      </c>
      <c r="B759" s="145" t="s">
        <v>582</v>
      </c>
      <c r="C759" s="161" t="s">
        <v>826</v>
      </c>
      <c r="D759" s="162">
        <v>-7.3940020386653066E-2</v>
      </c>
      <c r="E759" s="163">
        <v>0.11048451008290151</v>
      </c>
      <c r="F759" s="163">
        <v>0.50334604893325285</v>
      </c>
      <c r="G759" s="163">
        <v>0.92872739688091677</v>
      </c>
      <c r="H759" s="163">
        <v>0.74790023841995479</v>
      </c>
      <c r="I759" s="164">
        <v>1.1532749067434853</v>
      </c>
      <c r="O759" s="160"/>
      <c r="P759" s="160"/>
    </row>
    <row r="760" spans="1:16" x14ac:dyDescent="0.2">
      <c r="A760" s="145" t="s">
        <v>703</v>
      </c>
      <c r="B760" s="145" t="s">
        <v>581</v>
      </c>
      <c r="C760" s="161" t="s">
        <v>823</v>
      </c>
      <c r="D760" s="162">
        <v>-3.2525231724598584E-2</v>
      </c>
      <c r="E760" s="163">
        <v>7.6665448033273936E-2</v>
      </c>
      <c r="F760" s="163">
        <v>0.67138430435954854</v>
      </c>
      <c r="G760" s="163">
        <v>0.96799802526358492</v>
      </c>
      <c r="H760" s="163">
        <v>0.83294576354208649</v>
      </c>
      <c r="I760" s="164">
        <v>1.1249474070550993</v>
      </c>
    </row>
    <row r="761" spans="1:16" x14ac:dyDescent="0.2">
      <c r="A761" s="145" t="s">
        <v>703</v>
      </c>
      <c r="B761" s="145" t="s">
        <v>582</v>
      </c>
      <c r="C761" s="161" t="s">
        <v>823</v>
      </c>
      <c r="D761" s="162">
        <v>-7.4901620488066256E-2</v>
      </c>
      <c r="E761" s="163">
        <v>8.1311887844691746E-2</v>
      </c>
      <c r="F761" s="163">
        <v>0.3569645752521724</v>
      </c>
      <c r="G761" s="163">
        <v>0.92783476176968072</v>
      </c>
      <c r="H761" s="163">
        <v>0.79114818323570313</v>
      </c>
      <c r="I761" s="164">
        <v>1.0881366643949213</v>
      </c>
      <c r="O761" s="160"/>
      <c r="P761" s="160"/>
    </row>
    <row r="762" spans="1:16" x14ac:dyDescent="0.2">
      <c r="A762" s="145" t="s">
        <v>703</v>
      </c>
      <c r="B762" s="145" t="s">
        <v>581</v>
      </c>
      <c r="C762" s="161" t="s">
        <v>824</v>
      </c>
      <c r="D762" s="162">
        <v>-0.11764572893071974</v>
      </c>
      <c r="E762" s="163">
        <v>8.5303218250028304E-2</v>
      </c>
      <c r="F762" s="163">
        <v>0.16784924950522861</v>
      </c>
      <c r="G762" s="163">
        <v>0.88901094769125655</v>
      </c>
      <c r="H762" s="163">
        <v>0.75213686935984236</v>
      </c>
      <c r="I762" s="164">
        <v>1.0507934091671101</v>
      </c>
    </row>
    <row r="763" spans="1:16" x14ac:dyDescent="0.2">
      <c r="A763" s="145" t="s">
        <v>703</v>
      </c>
      <c r="B763" s="145" t="s">
        <v>582</v>
      </c>
      <c r="C763" s="161" t="s">
        <v>824</v>
      </c>
      <c r="D763" s="162">
        <v>-0.17524862759981033</v>
      </c>
      <c r="E763" s="163">
        <v>9.2902687809213041E-2</v>
      </c>
      <c r="F763" s="163">
        <v>5.924542483872991E-2</v>
      </c>
      <c r="G763" s="163">
        <v>0.83924833452864411</v>
      </c>
      <c r="H763" s="163">
        <v>0.69953842816060141</v>
      </c>
      <c r="I763" s="164">
        <v>1.0068607222352619</v>
      </c>
      <c r="O763" s="160"/>
      <c r="P763" s="160"/>
    </row>
    <row r="764" spans="1:16" x14ac:dyDescent="0.2">
      <c r="A764" s="145" t="s">
        <v>703</v>
      </c>
      <c r="B764" s="145" t="s">
        <v>581</v>
      </c>
      <c r="C764" s="161" t="s">
        <v>825</v>
      </c>
      <c r="D764" s="162">
        <v>6.291339488353026E-2</v>
      </c>
      <c r="E764" s="163">
        <v>0.10747890367578154</v>
      </c>
      <c r="F764" s="163">
        <v>0.55830853199523656</v>
      </c>
      <c r="G764" s="163">
        <v>1.0649346064518235</v>
      </c>
      <c r="H764" s="163">
        <v>0.86265418104643621</v>
      </c>
      <c r="I764" s="164">
        <v>1.3146469824594205</v>
      </c>
    </row>
    <row r="765" spans="1:16" x14ac:dyDescent="0.2">
      <c r="A765" s="145" t="s">
        <v>703</v>
      </c>
      <c r="B765" s="145" t="s">
        <v>582</v>
      </c>
      <c r="C765" s="161" t="s">
        <v>825</v>
      </c>
      <c r="D765" s="162">
        <v>-0.12114963948931734</v>
      </c>
      <c r="E765" s="163">
        <v>0.12698913563027484</v>
      </c>
      <c r="F765" s="163">
        <v>0.3400756539767299</v>
      </c>
      <c r="G765" s="163">
        <v>0.88590138384317541</v>
      </c>
      <c r="H765" s="163">
        <v>0.69070409664687349</v>
      </c>
      <c r="I765" s="164">
        <v>1.136262642288189</v>
      </c>
      <c r="O765" s="160"/>
      <c r="P765" s="160"/>
    </row>
    <row r="766" spans="1:16" x14ac:dyDescent="0.2">
      <c r="A766" s="145" t="s">
        <v>703</v>
      </c>
      <c r="B766" s="145" t="s">
        <v>581</v>
      </c>
      <c r="C766" s="161" t="s">
        <v>826</v>
      </c>
      <c r="D766" s="162">
        <v>-0.12762697015172983</v>
      </c>
      <c r="E766" s="163">
        <v>9.9423074096954542E-2</v>
      </c>
      <c r="F766" s="163">
        <v>0.1992554999070516</v>
      </c>
      <c r="G766" s="163">
        <v>0.88018165194113529</v>
      </c>
      <c r="H766" s="163">
        <v>0.72434128132710696</v>
      </c>
      <c r="I766" s="164">
        <v>1.0695507219944962</v>
      </c>
    </row>
    <row r="767" spans="1:16" x14ac:dyDescent="0.2">
      <c r="A767" s="145" t="s">
        <v>703</v>
      </c>
      <c r="B767" s="145" t="s">
        <v>582</v>
      </c>
      <c r="C767" s="161" t="s">
        <v>826</v>
      </c>
      <c r="D767" s="162">
        <v>-0.4136496297405679</v>
      </c>
      <c r="E767" s="163">
        <v>0.13262606278911124</v>
      </c>
      <c r="F767" s="163">
        <v>1.8151732819953036E-3</v>
      </c>
      <c r="G767" s="163">
        <v>0.66123258691744435</v>
      </c>
      <c r="H767" s="163">
        <v>0.50987385029733434</v>
      </c>
      <c r="I767" s="164">
        <v>0.85752296131006656</v>
      </c>
      <c r="O767" s="160"/>
      <c r="P767" s="160"/>
    </row>
    <row r="768" spans="1:16" x14ac:dyDescent="0.2">
      <c r="A768" s="145" t="s">
        <v>704</v>
      </c>
      <c r="B768" s="145" t="s">
        <v>581</v>
      </c>
      <c r="C768" s="161" t="s">
        <v>829</v>
      </c>
      <c r="D768" s="162">
        <v>0.19582879888679602</v>
      </c>
      <c r="E768" s="163">
        <v>0.11713144484054853</v>
      </c>
      <c r="F768" s="163">
        <v>9.4549538362143498E-2</v>
      </c>
      <c r="G768" s="163">
        <v>1.2163186524009562</v>
      </c>
      <c r="H768" s="163">
        <v>0.96681838454871338</v>
      </c>
      <c r="I768" s="164">
        <v>1.5302057633803057</v>
      </c>
    </row>
    <row r="769" spans="1:16" x14ac:dyDescent="0.2">
      <c r="A769" s="145" t="s">
        <v>704</v>
      </c>
      <c r="B769" s="145" t="s">
        <v>582</v>
      </c>
      <c r="C769" s="161" t="s">
        <v>829</v>
      </c>
      <c r="D769" s="162">
        <v>9.3685231030615004E-2</v>
      </c>
      <c r="E769" s="163">
        <v>0.12532866585145977</v>
      </c>
      <c r="F769" s="163">
        <v>0.45475191708561635</v>
      </c>
      <c r="G769" s="163">
        <v>1.0982140078148113</v>
      </c>
      <c r="H769" s="163">
        <v>0.85902741690789286</v>
      </c>
      <c r="I769" s="164">
        <v>1.4039994338038557</v>
      </c>
      <c r="O769" s="160"/>
      <c r="P769" s="160"/>
    </row>
    <row r="770" spans="1:16" x14ac:dyDescent="0.2">
      <c r="A770" s="145" t="s">
        <v>704</v>
      </c>
      <c r="B770" s="145" t="s">
        <v>581</v>
      </c>
      <c r="C770" s="161" t="s">
        <v>830</v>
      </c>
      <c r="D770" s="162">
        <v>5.3731253473103581E-5</v>
      </c>
      <c r="E770" s="163">
        <v>0.1458965720995119</v>
      </c>
      <c r="F770" s="163">
        <v>0.99970615254359496</v>
      </c>
      <c r="G770" s="163">
        <v>1.0000537326970227</v>
      </c>
      <c r="H770" s="163">
        <v>0.75133902659909291</v>
      </c>
      <c r="I770" s="164">
        <v>1.331100119753124</v>
      </c>
    </row>
    <row r="771" spans="1:16" x14ac:dyDescent="0.2">
      <c r="A771" s="145" t="s">
        <v>704</v>
      </c>
      <c r="B771" s="145" t="s">
        <v>582</v>
      </c>
      <c r="C771" s="161" t="s">
        <v>830</v>
      </c>
      <c r="D771" s="162">
        <v>-0.12377501899430185</v>
      </c>
      <c r="E771" s="163">
        <v>0.15560566449083987</v>
      </c>
      <c r="F771" s="163">
        <v>0.42635741581864983</v>
      </c>
      <c r="G771" s="163">
        <v>0.88357860692621992</v>
      </c>
      <c r="H771" s="163">
        <v>0.65131849473566172</v>
      </c>
      <c r="I771" s="164">
        <v>1.1986626526466624</v>
      </c>
      <c r="O771" s="160"/>
      <c r="P771" s="160"/>
    </row>
    <row r="772" spans="1:16" x14ac:dyDescent="0.2">
      <c r="A772" s="145" t="s">
        <v>704</v>
      </c>
      <c r="B772" s="145" t="s">
        <v>581</v>
      </c>
      <c r="C772" s="161" t="s">
        <v>831</v>
      </c>
      <c r="D772" s="162">
        <v>-0.16352787988639469</v>
      </c>
      <c r="E772" s="163">
        <v>0.19801232424641299</v>
      </c>
      <c r="F772" s="163">
        <v>0.40889090040085729</v>
      </c>
      <c r="G772" s="163">
        <v>0.84914282466608204</v>
      </c>
      <c r="H772" s="163">
        <v>0.5760130836325178</v>
      </c>
      <c r="I772" s="164">
        <v>1.2517832618224007</v>
      </c>
    </row>
    <row r="773" spans="1:16" x14ac:dyDescent="0.2">
      <c r="A773" s="145" t="s">
        <v>704</v>
      </c>
      <c r="B773" s="145" t="s">
        <v>582</v>
      </c>
      <c r="C773" s="161" t="s">
        <v>831</v>
      </c>
      <c r="D773" s="162">
        <v>-0.33100758877689784</v>
      </c>
      <c r="E773" s="163">
        <v>0.21645505821530722</v>
      </c>
      <c r="F773" s="163">
        <v>0.12620970270031762</v>
      </c>
      <c r="G773" s="163">
        <v>0.71819971876245603</v>
      </c>
      <c r="H773" s="163">
        <v>0.46989232458589886</v>
      </c>
      <c r="I773" s="164">
        <v>1.0977213481514911</v>
      </c>
      <c r="O773" s="160"/>
      <c r="P773" s="160"/>
    </row>
    <row r="774" spans="1:16" x14ac:dyDescent="0.2">
      <c r="A774" s="145" t="s">
        <v>705</v>
      </c>
      <c r="B774" s="145" t="s">
        <v>581</v>
      </c>
      <c r="C774" s="161" t="s">
        <v>832</v>
      </c>
      <c r="D774" s="162">
        <v>0.18548879003185006</v>
      </c>
      <c r="E774" s="163">
        <v>9.5359854232887925E-2</v>
      </c>
      <c r="F774" s="163">
        <v>5.1757470687542176E-2</v>
      </c>
      <c r="G774" s="163">
        <v>1.2038067050646746</v>
      </c>
      <c r="H774" s="163">
        <v>0.99858790810572651</v>
      </c>
      <c r="I774" s="164">
        <v>1.4511998106482558</v>
      </c>
    </row>
    <row r="775" spans="1:16" x14ac:dyDescent="0.2">
      <c r="A775" s="145" t="s">
        <v>705</v>
      </c>
      <c r="B775" s="145" t="s">
        <v>582</v>
      </c>
      <c r="C775" s="161" t="s">
        <v>832</v>
      </c>
      <c r="D775" s="162">
        <v>0.18584584268765933</v>
      </c>
      <c r="E775" s="163">
        <v>9.9752150129234468E-2</v>
      </c>
      <c r="F775" s="163">
        <v>6.245156610024466E-2</v>
      </c>
      <c r="G775" s="163">
        <v>1.2042366041895438</v>
      </c>
      <c r="H775" s="163">
        <v>0.99038177493160606</v>
      </c>
      <c r="I775" s="164">
        <v>1.4642694722145013</v>
      </c>
      <c r="O775" s="160"/>
      <c r="P775" s="160"/>
    </row>
    <row r="776" spans="1:16" x14ac:dyDescent="0.2">
      <c r="A776" s="145" t="s">
        <v>705</v>
      </c>
      <c r="B776" s="145" t="s">
        <v>581</v>
      </c>
      <c r="C776" s="161" t="s">
        <v>833</v>
      </c>
      <c r="D776" s="162">
        <v>0.17911005414742887</v>
      </c>
      <c r="E776" s="163">
        <v>9.3525948067461104E-2</v>
      </c>
      <c r="F776" s="163">
        <v>5.5481781840164016E-2</v>
      </c>
      <c r="G776" s="163">
        <v>1.1961523784545069</v>
      </c>
      <c r="H776" s="163">
        <v>0.99581136123593184</v>
      </c>
      <c r="I776" s="164">
        <v>1.4367987433951233</v>
      </c>
    </row>
    <row r="777" spans="1:16" x14ac:dyDescent="0.2">
      <c r="A777" s="145" t="s">
        <v>705</v>
      </c>
      <c r="B777" s="145" t="s">
        <v>582</v>
      </c>
      <c r="C777" s="161" t="s">
        <v>833</v>
      </c>
      <c r="D777" s="162">
        <v>0.21972377150273498</v>
      </c>
      <c r="E777" s="163">
        <v>9.8460432677536291E-2</v>
      </c>
      <c r="F777" s="163">
        <v>2.5641767775485477E-2</v>
      </c>
      <c r="G777" s="163">
        <v>1.245732576219424</v>
      </c>
      <c r="H777" s="163">
        <v>1.027105723389893</v>
      </c>
      <c r="I777" s="164">
        <v>1.5108957297331653</v>
      </c>
      <c r="O777" s="160"/>
      <c r="P777" s="160"/>
    </row>
    <row r="778" spans="1:16" x14ac:dyDescent="0.2">
      <c r="A778" s="145" t="s">
        <v>705</v>
      </c>
      <c r="B778" s="145" t="s">
        <v>581</v>
      </c>
      <c r="C778" s="161" t="s">
        <v>834</v>
      </c>
      <c r="D778" s="162">
        <v>0.49533063681626005</v>
      </c>
      <c r="E778" s="163">
        <v>0.10520690978948409</v>
      </c>
      <c r="F778" s="163">
        <v>2.4996668650497877E-6</v>
      </c>
      <c r="G778" s="163">
        <v>1.6410407378519811</v>
      </c>
      <c r="H778" s="163">
        <v>1.3352638098496401</v>
      </c>
      <c r="I778" s="164">
        <v>2.0168409294287897</v>
      </c>
    </row>
    <row r="779" spans="1:16" x14ac:dyDescent="0.2">
      <c r="A779" s="145" t="s">
        <v>705</v>
      </c>
      <c r="B779" s="145" t="s">
        <v>582</v>
      </c>
      <c r="C779" s="161" t="s">
        <v>834</v>
      </c>
      <c r="D779" s="162">
        <v>0.55103667408424428</v>
      </c>
      <c r="E779" s="163">
        <v>0.11153168504843108</v>
      </c>
      <c r="F779" s="163">
        <v>7.7870965340708078E-7</v>
      </c>
      <c r="G779" s="163">
        <v>1.7350507680319569</v>
      </c>
      <c r="H779" s="163">
        <v>1.3943642662117184</v>
      </c>
      <c r="I779" s="164">
        <v>2.1589775646123655</v>
      </c>
      <c r="O779" s="160"/>
      <c r="P779" s="160"/>
    </row>
    <row r="780" spans="1:16" x14ac:dyDescent="0.2">
      <c r="A780" s="145" t="s">
        <v>705</v>
      </c>
      <c r="B780" s="145" t="s">
        <v>581</v>
      </c>
      <c r="C780" s="161" t="s">
        <v>835</v>
      </c>
      <c r="D780" s="162">
        <v>1.0887311995489182</v>
      </c>
      <c r="E780" s="163">
        <v>0.1521057951928842</v>
      </c>
      <c r="F780" s="163">
        <v>8.2027888327758172E-13</v>
      </c>
      <c r="G780" s="163">
        <v>2.9705027053403192</v>
      </c>
      <c r="H780" s="163">
        <v>2.2047394069620863</v>
      </c>
      <c r="I780" s="164">
        <v>4.0022354998374166</v>
      </c>
    </row>
    <row r="781" spans="1:16" x14ac:dyDescent="0.2">
      <c r="A781" s="145" t="s">
        <v>705</v>
      </c>
      <c r="B781" s="145" t="s">
        <v>582</v>
      </c>
      <c r="C781" s="161" t="s">
        <v>835</v>
      </c>
      <c r="D781" s="162">
        <v>1.1636625473460158</v>
      </c>
      <c r="E781" s="163">
        <v>0.15817476696995619</v>
      </c>
      <c r="F781" s="163">
        <v>1.8834965651312073E-13</v>
      </c>
      <c r="G781" s="163">
        <v>3.2016379792010499</v>
      </c>
      <c r="H781" s="163">
        <v>2.3481920715694828</v>
      </c>
      <c r="I781" s="164">
        <v>4.3652671661613143</v>
      </c>
      <c r="O781" s="160"/>
      <c r="P781" s="160"/>
    </row>
    <row r="782" spans="1:16" ht="38.25" x14ac:dyDescent="0.2">
      <c r="A782" s="145" t="s">
        <v>706</v>
      </c>
      <c r="B782" s="145" t="s">
        <v>581</v>
      </c>
      <c r="C782" s="161" t="s">
        <v>836</v>
      </c>
      <c r="D782" s="162">
        <v>-0.16616997211669762</v>
      </c>
      <c r="E782" s="163">
        <v>7.4136240489002636E-2</v>
      </c>
      <c r="F782" s="163">
        <v>2.4999301242584628E-2</v>
      </c>
      <c r="G782" s="163">
        <v>0.84690227218314384</v>
      </c>
      <c r="H782" s="163">
        <v>0.73236640760194915</v>
      </c>
      <c r="I782" s="164">
        <v>0.97935056985683466</v>
      </c>
    </row>
    <row r="783" spans="1:16" ht="38.25" x14ac:dyDescent="0.2">
      <c r="A783" s="145" t="s">
        <v>706</v>
      </c>
      <c r="B783" s="145" t="s">
        <v>582</v>
      </c>
      <c r="C783" s="161" t="s">
        <v>836</v>
      </c>
      <c r="D783" s="162">
        <v>-0.24398311446856374</v>
      </c>
      <c r="E783" s="163">
        <v>7.9824054159350621E-2</v>
      </c>
      <c r="F783" s="163">
        <v>2.2392912481296132E-3</v>
      </c>
      <c r="G783" s="163">
        <v>0.78350086397963592</v>
      </c>
      <c r="H783" s="163">
        <v>0.67002826178314323</v>
      </c>
      <c r="I783" s="164">
        <v>0.91619061294987292</v>
      </c>
      <c r="O783" s="160"/>
      <c r="P783" s="160"/>
    </row>
    <row r="784" spans="1:16" ht="25.5" x14ac:dyDescent="0.2">
      <c r="A784" s="145" t="s">
        <v>706</v>
      </c>
      <c r="B784" s="145" t="s">
        <v>581</v>
      </c>
      <c r="C784" s="161" t="s">
        <v>837</v>
      </c>
      <c r="D784" s="162">
        <v>-5.167874286880831E-2</v>
      </c>
      <c r="E784" s="163">
        <v>0.10010860660394993</v>
      </c>
      <c r="F784" s="163">
        <v>0.60569603374053771</v>
      </c>
      <c r="G784" s="163">
        <v>0.94963389450474134</v>
      </c>
      <c r="H784" s="163">
        <v>0.78044734352650857</v>
      </c>
      <c r="I784" s="164">
        <v>1.1554969609062571</v>
      </c>
    </row>
    <row r="785" spans="1:16" ht="25.5" x14ac:dyDescent="0.2">
      <c r="A785" s="145" t="s">
        <v>706</v>
      </c>
      <c r="B785" s="145" t="s">
        <v>582</v>
      </c>
      <c r="C785" s="161" t="s">
        <v>837</v>
      </c>
      <c r="D785" s="162">
        <v>-6.0161574716123184E-2</v>
      </c>
      <c r="E785" s="163">
        <v>0.11095261479840353</v>
      </c>
      <c r="F785" s="163">
        <v>0.58766169508535215</v>
      </c>
      <c r="G785" s="163">
        <v>0.94161238053945351</v>
      </c>
      <c r="H785" s="163">
        <v>0.75758108553899273</v>
      </c>
      <c r="I785" s="164">
        <v>1.1703484842871534</v>
      </c>
      <c r="O785" s="160"/>
      <c r="P785" s="160"/>
    </row>
    <row r="786" spans="1:16" x14ac:dyDescent="0.2">
      <c r="A786" s="145" t="s">
        <v>706</v>
      </c>
      <c r="B786" s="145" t="s">
        <v>581</v>
      </c>
      <c r="C786" s="161" t="s">
        <v>838</v>
      </c>
      <c r="D786" s="162">
        <v>2.1845274634997847E-2</v>
      </c>
      <c r="E786" s="163">
        <v>0.1160673331120812</v>
      </c>
      <c r="F786" s="163">
        <v>0.85071040020535871</v>
      </c>
      <c r="G786" s="163">
        <v>1.0220856296633605</v>
      </c>
      <c r="H786" s="163">
        <v>0.81412405892844397</v>
      </c>
      <c r="I786" s="164">
        <v>1.2831693436739064</v>
      </c>
    </row>
    <row r="787" spans="1:16" x14ac:dyDescent="0.2">
      <c r="A787" s="145" t="s">
        <v>706</v>
      </c>
      <c r="B787" s="145" t="s">
        <v>582</v>
      </c>
      <c r="C787" s="161" t="s">
        <v>838</v>
      </c>
      <c r="D787" s="162">
        <v>-0.1191907949169001</v>
      </c>
      <c r="E787" s="163">
        <v>0.1404476555621762</v>
      </c>
      <c r="F787" s="163">
        <v>0.39607650392706917</v>
      </c>
      <c r="G787" s="163">
        <v>0.8876384277046534</v>
      </c>
      <c r="H787" s="163">
        <v>0.6740418071831612</v>
      </c>
      <c r="I787" s="164">
        <v>1.1689215267383084</v>
      </c>
      <c r="O787" s="160"/>
      <c r="P787" s="160"/>
    </row>
    <row r="788" spans="1:16" x14ac:dyDescent="0.2">
      <c r="A788" s="145" t="s">
        <v>706</v>
      </c>
      <c r="B788" s="145" t="s">
        <v>581</v>
      </c>
      <c r="C788" s="161" t="s">
        <v>839</v>
      </c>
      <c r="D788" s="162">
        <v>0.25020053135404507</v>
      </c>
      <c r="E788" s="163">
        <v>0.18115819814157227</v>
      </c>
      <c r="F788" s="163">
        <v>0.16724321979348</v>
      </c>
      <c r="G788" s="163">
        <v>1.284282929862048</v>
      </c>
      <c r="H788" s="163">
        <v>0.9004478642328928</v>
      </c>
      <c r="I788" s="164">
        <v>1.8317358610652976</v>
      </c>
    </row>
    <row r="789" spans="1:16" x14ac:dyDescent="0.2">
      <c r="A789" s="145" t="s">
        <v>706</v>
      </c>
      <c r="B789" s="145" t="s">
        <v>582</v>
      </c>
      <c r="C789" s="161" t="s">
        <v>839</v>
      </c>
      <c r="D789" s="162">
        <v>0.13402733788346929</v>
      </c>
      <c r="E789" s="163">
        <v>0.1881418098535424</v>
      </c>
      <c r="F789" s="163">
        <v>0.47623319740789571</v>
      </c>
      <c r="G789" s="163">
        <v>1.1434240780115767</v>
      </c>
      <c r="H789" s="163">
        <v>0.7907892090303561</v>
      </c>
      <c r="I789" s="164">
        <v>1.6533086279461819</v>
      </c>
      <c r="O789" s="160"/>
      <c r="P789" s="160"/>
    </row>
    <row r="790" spans="1:16" x14ac:dyDescent="0.2">
      <c r="A790" s="145" t="s">
        <v>707</v>
      </c>
      <c r="B790" s="145" t="s">
        <v>581</v>
      </c>
      <c r="C790" s="161" t="s">
        <v>723</v>
      </c>
      <c r="D790" s="162">
        <v>-0.36488751312345902</v>
      </c>
      <c r="E790" s="163">
        <v>6.911085841770552E-2</v>
      </c>
      <c r="F790" s="163">
        <v>1.2936579919318093E-7</v>
      </c>
      <c r="G790" s="163">
        <v>0.69427474328304428</v>
      </c>
      <c r="H790" s="163">
        <v>0.60632307581796085</v>
      </c>
      <c r="I790" s="164">
        <v>0.79498445364374593</v>
      </c>
    </row>
    <row r="791" spans="1:16" x14ac:dyDescent="0.2">
      <c r="A791" s="145" t="s">
        <v>707</v>
      </c>
      <c r="B791" s="145" t="s">
        <v>582</v>
      </c>
      <c r="C791" s="161" t="s">
        <v>723</v>
      </c>
      <c r="D791" s="162">
        <v>-0.38917077289649038</v>
      </c>
      <c r="E791" s="163">
        <v>7.1730586015046366E-2</v>
      </c>
      <c r="F791" s="163">
        <v>5.7808417854703017E-8</v>
      </c>
      <c r="G791" s="163">
        <v>0.67761854125157928</v>
      </c>
      <c r="H791" s="163">
        <v>0.5887461705325745</v>
      </c>
      <c r="I791" s="164">
        <v>0.77990636785384093</v>
      </c>
      <c r="O791" s="160"/>
      <c r="P791" s="160"/>
    </row>
    <row r="792" spans="1:16" x14ac:dyDescent="0.2">
      <c r="A792" s="145" t="s">
        <v>707</v>
      </c>
      <c r="B792" s="145" t="s">
        <v>581</v>
      </c>
      <c r="C792" s="161" t="s">
        <v>840</v>
      </c>
      <c r="D792" s="162">
        <v>-0.53988402220317022</v>
      </c>
      <c r="E792" s="163">
        <v>7.9127881567040551E-2</v>
      </c>
      <c r="F792" s="163">
        <v>8.9201930463424027E-12</v>
      </c>
      <c r="G792" s="163">
        <v>0.58281584215178739</v>
      </c>
      <c r="H792" s="163">
        <v>0.49908851197770804</v>
      </c>
      <c r="I792" s="164">
        <v>0.68058930973403942</v>
      </c>
    </row>
    <row r="793" spans="1:16" x14ac:dyDescent="0.2">
      <c r="A793" s="145" t="s">
        <v>707</v>
      </c>
      <c r="B793" s="145" t="s">
        <v>582</v>
      </c>
      <c r="C793" s="161" t="s">
        <v>840</v>
      </c>
      <c r="D793" s="162">
        <v>-0.57829730732820961</v>
      </c>
      <c r="E793" s="163">
        <v>8.3891383412538004E-2</v>
      </c>
      <c r="F793" s="163">
        <v>5.4472385798452348E-12</v>
      </c>
      <c r="G793" s="163">
        <v>0.5608525134900697</v>
      </c>
      <c r="H793" s="163">
        <v>0.4758172640896931</v>
      </c>
      <c r="I793" s="164">
        <v>0.66108476011251671</v>
      </c>
      <c r="O793" s="160"/>
      <c r="P793" s="160"/>
    </row>
    <row r="794" spans="1:16" x14ac:dyDescent="0.2">
      <c r="A794" s="145" t="s">
        <v>707</v>
      </c>
      <c r="B794" s="145" t="s">
        <v>581</v>
      </c>
      <c r="C794" s="161" t="s">
        <v>752</v>
      </c>
      <c r="D794" s="162">
        <v>-0.66961699195650981</v>
      </c>
      <c r="E794" s="163">
        <v>0.11680939666950582</v>
      </c>
      <c r="F794" s="163">
        <v>9.8925438222076122E-9</v>
      </c>
      <c r="G794" s="163">
        <v>0.51190460382513603</v>
      </c>
      <c r="H794" s="163">
        <v>0.40715586649740337</v>
      </c>
      <c r="I794" s="164">
        <v>0.64360198385853462</v>
      </c>
    </row>
    <row r="795" spans="1:16" x14ac:dyDescent="0.2">
      <c r="A795" s="145" t="s">
        <v>707</v>
      </c>
      <c r="B795" s="145" t="s">
        <v>582</v>
      </c>
      <c r="C795" s="161" t="s">
        <v>752</v>
      </c>
      <c r="D795" s="162">
        <v>-0.74306668329653169</v>
      </c>
      <c r="E795" s="163">
        <v>0.12497236516351064</v>
      </c>
      <c r="F795" s="163">
        <v>2.7502932923225887E-9</v>
      </c>
      <c r="G795" s="163">
        <v>0.4756529994741201</v>
      </c>
      <c r="H795" s="163">
        <v>0.37231760276893699</v>
      </c>
      <c r="I795" s="164">
        <v>0.60766875975277779</v>
      </c>
      <c r="O795" s="160"/>
      <c r="P795" s="160"/>
    </row>
    <row r="796" spans="1:16" x14ac:dyDescent="0.2">
      <c r="A796" s="145" t="s">
        <v>708</v>
      </c>
      <c r="B796" s="145" t="s">
        <v>581</v>
      </c>
      <c r="C796" s="161" t="s">
        <v>841</v>
      </c>
      <c r="D796" s="162">
        <v>-0.71842864519218286</v>
      </c>
      <c r="E796" s="163">
        <v>0.14071564904208952</v>
      </c>
      <c r="F796" s="163">
        <v>3.2986024791640877E-7</v>
      </c>
      <c r="G796" s="163">
        <v>0.48751771770608399</v>
      </c>
      <c r="H796" s="163">
        <v>0.37000962899345563</v>
      </c>
      <c r="I796" s="164">
        <v>0.64234416202599065</v>
      </c>
    </row>
    <row r="797" spans="1:16" x14ac:dyDescent="0.2">
      <c r="A797" s="145" t="s">
        <v>708</v>
      </c>
      <c r="B797" s="145" t="s">
        <v>582</v>
      </c>
      <c r="C797" s="161" t="s">
        <v>841</v>
      </c>
      <c r="D797" s="162">
        <v>-0.75032386873635293</v>
      </c>
      <c r="E797" s="163">
        <v>0.1516069314011067</v>
      </c>
      <c r="F797" s="163">
        <v>7.4542266803167517E-7</v>
      </c>
      <c r="G797" s="163">
        <v>0.47221359275329905</v>
      </c>
      <c r="H797" s="163">
        <v>0.35082491624256945</v>
      </c>
      <c r="I797" s="164">
        <v>0.63560387776676763</v>
      </c>
      <c r="O797" s="160"/>
      <c r="P797" s="160"/>
    </row>
    <row r="798" spans="1:16" x14ac:dyDescent="0.2">
      <c r="A798" s="145" t="s">
        <v>708</v>
      </c>
      <c r="B798" s="145" t="s">
        <v>581</v>
      </c>
      <c r="C798" s="161" t="s">
        <v>842</v>
      </c>
      <c r="D798" s="162">
        <v>-0.24690208041544787</v>
      </c>
      <c r="E798" s="163">
        <v>0.12816962894314174</v>
      </c>
      <c r="F798" s="163">
        <v>5.4058237016371961E-2</v>
      </c>
      <c r="G798" s="163">
        <v>0.78121718624857028</v>
      </c>
      <c r="H798" s="163">
        <v>0.60767812488614381</v>
      </c>
      <c r="I798" s="164">
        <v>1.0043150593983958</v>
      </c>
    </row>
    <row r="799" spans="1:16" x14ac:dyDescent="0.2">
      <c r="A799" s="145" t="s">
        <v>708</v>
      </c>
      <c r="B799" s="145" t="s">
        <v>582</v>
      </c>
      <c r="C799" s="161" t="s">
        <v>842</v>
      </c>
      <c r="D799" s="162">
        <v>-0.22029283543153996</v>
      </c>
      <c r="E799" s="163">
        <v>0.13985602572431877</v>
      </c>
      <c r="F799" s="163">
        <v>0.11522410801697576</v>
      </c>
      <c r="G799" s="163">
        <v>0.80228382642963247</v>
      </c>
      <c r="H799" s="163">
        <v>0.60993333853771137</v>
      </c>
      <c r="I799" s="164">
        <v>1.0552945666057831</v>
      </c>
      <c r="O799" s="160"/>
      <c r="P799" s="160"/>
    </row>
    <row r="800" spans="1:16" x14ac:dyDescent="0.2">
      <c r="A800" s="145" t="s">
        <v>708</v>
      </c>
      <c r="B800" s="145" t="s">
        <v>581</v>
      </c>
      <c r="C800" s="161" t="s">
        <v>843</v>
      </c>
      <c r="D800" s="162">
        <v>7.4430046602529387E-2</v>
      </c>
      <c r="E800" s="163">
        <v>0.1292259298234916</v>
      </c>
      <c r="F800" s="163">
        <v>0.56463656932101713</v>
      </c>
      <c r="G800" s="163">
        <v>1.0772699821911478</v>
      </c>
      <c r="H800" s="163">
        <v>0.83623289536647494</v>
      </c>
      <c r="I800" s="164">
        <v>1.3877839785548352</v>
      </c>
    </row>
    <row r="801" spans="1:16" x14ac:dyDescent="0.2">
      <c r="A801" s="145" t="s">
        <v>708</v>
      </c>
      <c r="B801" s="145" t="s">
        <v>582</v>
      </c>
      <c r="C801" s="161" t="s">
        <v>843</v>
      </c>
      <c r="D801" s="162">
        <v>0.15193039854448498</v>
      </c>
      <c r="E801" s="163">
        <v>0.14280520679346323</v>
      </c>
      <c r="F801" s="163">
        <v>0.28737419644136841</v>
      </c>
      <c r="G801" s="163">
        <v>1.1640792120049457</v>
      </c>
      <c r="H801" s="163">
        <v>0.87988623033717672</v>
      </c>
      <c r="I801" s="164">
        <v>1.5400632094251343</v>
      </c>
      <c r="O801" s="160"/>
      <c r="P801" s="160"/>
    </row>
    <row r="802" spans="1:16" x14ac:dyDescent="0.2">
      <c r="A802" s="145" t="s">
        <v>709</v>
      </c>
      <c r="B802" s="145" t="s">
        <v>581</v>
      </c>
      <c r="C802" s="161" t="s">
        <v>844</v>
      </c>
      <c r="D802" s="162">
        <v>8.6249897012351404E-2</v>
      </c>
      <c r="E802" s="163">
        <v>8.583715703869263E-2</v>
      </c>
      <c r="F802" s="163">
        <v>0.31498911501514149</v>
      </c>
      <c r="G802" s="163">
        <v>1.090078701681843</v>
      </c>
      <c r="H802" s="163">
        <v>0.92128316205906169</v>
      </c>
      <c r="I802" s="164">
        <v>1.2898006007236615</v>
      </c>
    </row>
    <row r="803" spans="1:16" x14ac:dyDescent="0.2">
      <c r="A803" s="145" t="s">
        <v>709</v>
      </c>
      <c r="B803" s="145" t="s">
        <v>582</v>
      </c>
      <c r="C803" s="161" t="s">
        <v>844</v>
      </c>
      <c r="D803" s="162">
        <v>8.4554235942105982E-2</v>
      </c>
      <c r="E803" s="163">
        <v>9.0264600760971342E-2</v>
      </c>
      <c r="F803" s="163">
        <v>0.34889360451344642</v>
      </c>
      <c r="G803" s="163">
        <v>1.0882318639118647</v>
      </c>
      <c r="H803" s="163">
        <v>0.91177581990846202</v>
      </c>
      <c r="I803" s="164">
        <v>1.2988374595763945</v>
      </c>
      <c r="O803" s="160"/>
      <c r="P803" s="160"/>
    </row>
    <row r="804" spans="1:16" x14ac:dyDescent="0.2">
      <c r="A804" s="145" t="s">
        <v>709</v>
      </c>
      <c r="B804" s="145" t="s">
        <v>581</v>
      </c>
      <c r="C804" s="161" t="s">
        <v>845</v>
      </c>
      <c r="D804" s="162">
        <v>0.54999807128252365</v>
      </c>
      <c r="E804" s="163">
        <v>0.10028741100197748</v>
      </c>
      <c r="F804" s="163">
        <v>4.1530129205293853E-8</v>
      </c>
      <c r="G804" s="163">
        <v>1.7332496749152326</v>
      </c>
      <c r="H804" s="163">
        <v>1.4239552082520375</v>
      </c>
      <c r="I804" s="164">
        <v>2.1097253749164482</v>
      </c>
    </row>
    <row r="805" spans="1:16" x14ac:dyDescent="0.2">
      <c r="A805" s="145" t="s">
        <v>709</v>
      </c>
      <c r="B805" s="145" t="s">
        <v>582</v>
      </c>
      <c r="C805" s="161" t="s">
        <v>845</v>
      </c>
      <c r="D805" s="162">
        <v>0.55843684227469514</v>
      </c>
      <c r="E805" s="163">
        <v>0.10509000019434939</v>
      </c>
      <c r="F805" s="163">
        <v>1.0730861936570896E-7</v>
      </c>
      <c r="G805" s="163">
        <v>1.7479380607896955</v>
      </c>
      <c r="H805" s="163">
        <v>1.4225687649423389</v>
      </c>
      <c r="I805" s="164">
        <v>2.1477256774164317</v>
      </c>
      <c r="O805" s="160"/>
      <c r="P805" s="160"/>
    </row>
    <row r="806" spans="1:16" x14ac:dyDescent="0.2">
      <c r="A806" s="145" t="s">
        <v>709</v>
      </c>
      <c r="B806" s="145" t="s">
        <v>581</v>
      </c>
      <c r="C806" s="161" t="s">
        <v>846</v>
      </c>
      <c r="D806" s="162">
        <v>1.5429077708818641</v>
      </c>
      <c r="E806" s="163">
        <v>0.18055791340199562</v>
      </c>
      <c r="F806" s="163">
        <v>1.2828747256867058E-17</v>
      </c>
      <c r="G806" s="163">
        <v>4.6781735697435192</v>
      </c>
      <c r="H806" s="163">
        <v>3.2838639529379314</v>
      </c>
      <c r="I806" s="164">
        <v>6.6644989750768984</v>
      </c>
    </row>
    <row r="807" spans="1:16" x14ac:dyDescent="0.2">
      <c r="A807" s="145" t="s">
        <v>709</v>
      </c>
      <c r="B807" s="145" t="s">
        <v>582</v>
      </c>
      <c r="C807" s="161" t="s">
        <v>846</v>
      </c>
      <c r="D807" s="162">
        <v>1.6387415309953546</v>
      </c>
      <c r="E807" s="163">
        <v>0.18971365249343808</v>
      </c>
      <c r="F807" s="163">
        <v>5.7218810953190982E-18</v>
      </c>
      <c r="G807" s="163">
        <v>5.148685971712923</v>
      </c>
      <c r="H807" s="163">
        <v>3.5498651069838716</v>
      </c>
      <c r="I807" s="164">
        <v>7.4675984682236818</v>
      </c>
      <c r="O807" s="160"/>
      <c r="P807" s="160"/>
    </row>
    <row r="808" spans="1:16" x14ac:dyDescent="0.2">
      <c r="A808" s="145" t="s">
        <v>710</v>
      </c>
      <c r="B808" s="145" t="s">
        <v>581</v>
      </c>
      <c r="C808" s="161" t="s">
        <v>847</v>
      </c>
      <c r="D808" s="162">
        <v>9.2173875487685131E-2</v>
      </c>
      <c r="E808" s="163">
        <v>0.10926656364687257</v>
      </c>
      <c r="F808" s="163">
        <v>0.39891034614869103</v>
      </c>
      <c r="G808" s="163">
        <v>1.0965554696229241</v>
      </c>
      <c r="H808" s="163">
        <v>0.88516195211616577</v>
      </c>
      <c r="I808" s="164">
        <v>1.3584337816207308</v>
      </c>
    </row>
    <row r="809" spans="1:16" x14ac:dyDescent="0.2">
      <c r="A809" s="145" t="s">
        <v>710</v>
      </c>
      <c r="B809" s="145" t="s">
        <v>582</v>
      </c>
      <c r="C809" s="161" t="s">
        <v>847</v>
      </c>
      <c r="D809" s="162">
        <v>0.16258133187555715</v>
      </c>
      <c r="E809" s="163">
        <v>0.11375420176704959</v>
      </c>
      <c r="F809" s="163">
        <v>0.1529370918656279</v>
      </c>
      <c r="G809" s="163">
        <v>1.1765440050880602</v>
      </c>
      <c r="H809" s="163">
        <v>0.94141350291441483</v>
      </c>
      <c r="I809" s="164">
        <v>1.4704014671802492</v>
      </c>
      <c r="O809" s="160"/>
      <c r="P809" s="160"/>
    </row>
    <row r="810" spans="1:16" x14ac:dyDescent="0.2">
      <c r="A810" s="145" t="s">
        <v>710</v>
      </c>
      <c r="B810" s="145" t="s">
        <v>581</v>
      </c>
      <c r="C810" s="161" t="s">
        <v>848</v>
      </c>
      <c r="D810" s="162">
        <v>-0.31062735390780105</v>
      </c>
      <c r="E810" s="163">
        <v>7.7719014866612757E-2</v>
      </c>
      <c r="F810" s="163">
        <v>6.4204517218504554E-5</v>
      </c>
      <c r="G810" s="163">
        <v>0.73298696971239152</v>
      </c>
      <c r="H810" s="163">
        <v>0.62942169603836573</v>
      </c>
      <c r="I810" s="164">
        <v>0.85359291100033152</v>
      </c>
    </row>
    <row r="811" spans="1:16" x14ac:dyDescent="0.2">
      <c r="A811" s="145" t="s">
        <v>710</v>
      </c>
      <c r="B811" s="145" t="s">
        <v>582</v>
      </c>
      <c r="C811" s="161" t="s">
        <v>848</v>
      </c>
      <c r="D811" s="162">
        <v>-0.37345897270558887</v>
      </c>
      <c r="E811" s="163">
        <v>8.2813635469189614E-2</v>
      </c>
      <c r="F811" s="163">
        <v>6.4940354197936028E-6</v>
      </c>
      <c r="G811" s="163">
        <v>0.68834922682340893</v>
      </c>
      <c r="H811" s="163">
        <v>0.58521807955466254</v>
      </c>
      <c r="I811" s="164">
        <v>0.80965485281820837</v>
      </c>
      <c r="O811" s="160"/>
      <c r="P811" s="160"/>
    </row>
    <row r="812" spans="1:16" x14ac:dyDescent="0.2">
      <c r="A812" s="145" t="s">
        <v>710</v>
      </c>
      <c r="B812" s="145" t="s">
        <v>581</v>
      </c>
      <c r="C812" s="161" t="s">
        <v>849</v>
      </c>
      <c r="D812" s="162">
        <v>0.24735403426328911</v>
      </c>
      <c r="E812" s="163">
        <v>0.11928297239137815</v>
      </c>
      <c r="F812" s="163">
        <v>3.8109569610840069E-2</v>
      </c>
      <c r="G812" s="163">
        <v>1.2806324202858004</v>
      </c>
      <c r="H812" s="163">
        <v>1.0136561087550306</v>
      </c>
      <c r="I812" s="164">
        <v>1.617924838337268</v>
      </c>
    </row>
    <row r="813" spans="1:16" x14ac:dyDescent="0.2">
      <c r="A813" s="145" t="s">
        <v>710</v>
      </c>
      <c r="B813" s="145" t="s">
        <v>582</v>
      </c>
      <c r="C813" s="161" t="s">
        <v>849</v>
      </c>
      <c r="D813" s="162">
        <v>0.27487303749296815</v>
      </c>
      <c r="E813" s="163">
        <v>0.12682337177825273</v>
      </c>
      <c r="F813" s="163">
        <v>3.0206733251616564E-2</v>
      </c>
      <c r="G813" s="163">
        <v>1.3163635354430008</v>
      </c>
      <c r="H813" s="163">
        <v>1.0266527945351334</v>
      </c>
      <c r="I813" s="164">
        <v>1.6878276342963749</v>
      </c>
      <c r="O813" s="160"/>
      <c r="P813" s="160"/>
    </row>
    <row r="814" spans="1:16" x14ac:dyDescent="0.2">
      <c r="A814" s="145" t="s">
        <v>710</v>
      </c>
      <c r="B814" s="145" t="s">
        <v>581</v>
      </c>
      <c r="C814" s="161" t="s">
        <v>850</v>
      </c>
      <c r="D814" s="162">
        <v>-0.18483792208586711</v>
      </c>
      <c r="E814" s="163">
        <v>0.11799569841861203</v>
      </c>
      <c r="F814" s="163">
        <v>0.11723624666549333</v>
      </c>
      <c r="G814" s="163">
        <v>0.83123899841771232</v>
      </c>
      <c r="H814" s="163">
        <v>0.65961084851702045</v>
      </c>
      <c r="I814" s="164">
        <v>1.0475241182644863</v>
      </c>
    </row>
    <row r="815" spans="1:16" x14ac:dyDescent="0.2">
      <c r="A815" s="145" t="s">
        <v>710</v>
      </c>
      <c r="B815" s="145" t="s">
        <v>582</v>
      </c>
      <c r="C815" s="161" t="s">
        <v>850</v>
      </c>
      <c r="D815" s="162">
        <v>-0.21720296053058072</v>
      </c>
      <c r="E815" s="163">
        <v>0.12426788395999844</v>
      </c>
      <c r="F815" s="163">
        <v>8.0488137667664772E-2</v>
      </c>
      <c r="G815" s="163">
        <v>0.80476661686896034</v>
      </c>
      <c r="H815" s="163">
        <v>0.63080182072234681</v>
      </c>
      <c r="I815" s="164">
        <v>1.0267080505333239</v>
      </c>
      <c r="O815" s="160"/>
      <c r="P815" s="160"/>
    </row>
    <row r="816" spans="1:16" x14ac:dyDescent="0.2">
      <c r="A816" s="145" t="s">
        <v>710</v>
      </c>
      <c r="B816" s="145" t="s">
        <v>581</v>
      </c>
      <c r="C816" s="161" t="s">
        <v>839</v>
      </c>
      <c r="D816" s="162">
        <v>0.26165210770405373</v>
      </c>
      <c r="E816" s="163">
        <v>0.13666491711393192</v>
      </c>
      <c r="F816" s="163">
        <v>5.5549645381653606E-2</v>
      </c>
      <c r="G816" s="163">
        <v>1.2990745257880054</v>
      </c>
      <c r="H816" s="163">
        <v>0.99381301093912999</v>
      </c>
      <c r="I816" s="164">
        <v>1.6981007543427045</v>
      </c>
    </row>
    <row r="817" spans="1:16" x14ac:dyDescent="0.2">
      <c r="A817" s="145" t="s">
        <v>710</v>
      </c>
      <c r="B817" s="145" t="s">
        <v>582</v>
      </c>
      <c r="C817" s="161" t="s">
        <v>839</v>
      </c>
      <c r="D817" s="162">
        <v>0.1869623379745422</v>
      </c>
      <c r="E817" s="163">
        <v>0.14394866001642626</v>
      </c>
      <c r="F817" s="163">
        <v>0.19400823851957749</v>
      </c>
      <c r="G817" s="163">
        <v>1.2055818795394597</v>
      </c>
      <c r="H817" s="163">
        <v>0.90921667099245651</v>
      </c>
      <c r="I817" s="164">
        <v>1.5985492948423454</v>
      </c>
      <c r="O817" s="160"/>
      <c r="P817" s="160"/>
    </row>
    <row r="818" spans="1:16" x14ac:dyDescent="0.2">
      <c r="A818" s="145" t="s">
        <v>711</v>
      </c>
      <c r="B818" s="145" t="s">
        <v>581</v>
      </c>
      <c r="C818" s="161" t="s">
        <v>851</v>
      </c>
      <c r="D818" s="162">
        <v>-0.33992987818294934</v>
      </c>
      <c r="E818" s="163">
        <v>0.18852927057559957</v>
      </c>
      <c r="F818" s="163">
        <v>7.1378549366745106E-2</v>
      </c>
      <c r="G818" s="163">
        <v>0.71182023514091741</v>
      </c>
      <c r="H818" s="163">
        <v>0.49191936974964234</v>
      </c>
      <c r="I818" s="164">
        <v>1.0300225571803465</v>
      </c>
    </row>
    <row r="819" spans="1:16" x14ac:dyDescent="0.2">
      <c r="A819" s="145" t="s">
        <v>711</v>
      </c>
      <c r="B819" s="145" t="s">
        <v>582</v>
      </c>
      <c r="C819" s="161" t="s">
        <v>851</v>
      </c>
      <c r="D819" s="162">
        <v>-0.12335937602694468</v>
      </c>
      <c r="E819" s="163">
        <v>0.20327628581661628</v>
      </c>
      <c r="F819" s="163">
        <v>0.54394666875861164</v>
      </c>
      <c r="G819" s="163">
        <v>0.88394593649398356</v>
      </c>
      <c r="H819" s="163">
        <v>0.59346705560702251</v>
      </c>
      <c r="I819" s="164">
        <v>1.3166028531188103</v>
      </c>
      <c r="O819" s="160"/>
      <c r="P819" s="160"/>
    </row>
    <row r="820" spans="1:16" x14ac:dyDescent="0.2">
      <c r="A820" s="145" t="s">
        <v>711</v>
      </c>
      <c r="B820" s="145" t="s">
        <v>581</v>
      </c>
      <c r="C820" s="161" t="s">
        <v>852</v>
      </c>
      <c r="D820" s="162">
        <v>-0.23936969994578186</v>
      </c>
      <c r="E820" s="163">
        <v>0.18466347264152858</v>
      </c>
      <c r="F820" s="163">
        <v>0.19488997739852287</v>
      </c>
      <c r="G820" s="163">
        <v>0.78712382893790145</v>
      </c>
      <c r="H820" s="163">
        <v>0.54809675051480866</v>
      </c>
      <c r="I820" s="164">
        <v>1.1303915257660759</v>
      </c>
    </row>
    <row r="821" spans="1:16" x14ac:dyDescent="0.2">
      <c r="A821" s="145" t="s">
        <v>711</v>
      </c>
      <c r="B821" s="145" t="s">
        <v>582</v>
      </c>
      <c r="C821" s="161" t="s">
        <v>852</v>
      </c>
      <c r="D821" s="162">
        <v>-0.12033020768142601</v>
      </c>
      <c r="E821" s="163">
        <v>0.20169447322302519</v>
      </c>
      <c r="F821" s="163">
        <v>0.55077683874247119</v>
      </c>
      <c r="G821" s="163">
        <v>0.88662761712443983</v>
      </c>
      <c r="H821" s="163">
        <v>0.59711586178397746</v>
      </c>
      <c r="I821" s="164">
        <v>1.3165092099532234</v>
      </c>
      <c r="O821" s="160"/>
      <c r="P821" s="160"/>
    </row>
    <row r="822" spans="1:16" x14ac:dyDescent="0.2">
      <c r="A822" s="145" t="s">
        <v>711</v>
      </c>
      <c r="B822" s="145" t="s">
        <v>581</v>
      </c>
      <c r="C822" s="161" t="s">
        <v>853</v>
      </c>
      <c r="D822" s="162">
        <v>-0.22861054897516622</v>
      </c>
      <c r="E822" s="163">
        <v>0.18478945590858858</v>
      </c>
      <c r="F822" s="163">
        <v>0.2160348678917412</v>
      </c>
      <c r="G822" s="163">
        <v>0.79563833533995243</v>
      </c>
      <c r="H822" s="163">
        <v>0.55388885933540888</v>
      </c>
      <c r="I822" s="164">
        <v>1.1429014142333405</v>
      </c>
    </row>
    <row r="823" spans="1:16" x14ac:dyDescent="0.2">
      <c r="A823" s="145" t="s">
        <v>711</v>
      </c>
      <c r="B823" s="145" t="s">
        <v>582</v>
      </c>
      <c r="C823" s="161" t="s">
        <v>853</v>
      </c>
      <c r="D823" s="162">
        <v>-0.14284877212687513</v>
      </c>
      <c r="E823" s="163">
        <v>0.20558091344785434</v>
      </c>
      <c r="F823" s="163">
        <v>0.48714664407049213</v>
      </c>
      <c r="G823" s="163">
        <v>0.8668851561816262</v>
      </c>
      <c r="H823" s="163">
        <v>0.57938970719722815</v>
      </c>
      <c r="I823" s="164">
        <v>1.2970369764477543</v>
      </c>
      <c r="O823" s="160"/>
      <c r="P823" s="160"/>
    </row>
    <row r="824" spans="1:16" x14ac:dyDescent="0.2">
      <c r="A824" s="145" t="s">
        <v>711</v>
      </c>
      <c r="B824" s="145" t="s">
        <v>581</v>
      </c>
      <c r="C824" s="161" t="s">
        <v>854</v>
      </c>
      <c r="D824" s="162">
        <v>-0.42221767072103078</v>
      </c>
      <c r="E824" s="163">
        <v>0.18252120836995595</v>
      </c>
      <c r="F824" s="163">
        <v>2.0708751829244393E-2</v>
      </c>
      <c r="G824" s="163">
        <v>0.65559132082567284</v>
      </c>
      <c r="H824" s="163">
        <v>0.45842771021937745</v>
      </c>
      <c r="I824" s="164">
        <v>0.93755235637102396</v>
      </c>
    </row>
    <row r="825" spans="1:16" x14ac:dyDescent="0.2">
      <c r="A825" s="145" t="s">
        <v>711</v>
      </c>
      <c r="B825" s="145" t="s">
        <v>582</v>
      </c>
      <c r="C825" s="161" t="s">
        <v>854</v>
      </c>
      <c r="D825" s="162">
        <v>-0.36234183819548788</v>
      </c>
      <c r="E825" s="163">
        <v>0.2082766037603232</v>
      </c>
      <c r="F825" s="163">
        <v>8.1909153006926472E-2</v>
      </c>
      <c r="G825" s="163">
        <v>0.69604439261042705</v>
      </c>
      <c r="H825" s="163">
        <v>0.46275548229673608</v>
      </c>
      <c r="I825" s="164">
        <v>1.0469412357469448</v>
      </c>
      <c r="O825" s="160"/>
      <c r="P825" s="160"/>
    </row>
    <row r="826" spans="1:16" x14ac:dyDescent="0.2">
      <c r="A826" s="145" t="s">
        <v>712</v>
      </c>
      <c r="B826" s="145" t="s">
        <v>581</v>
      </c>
      <c r="C826" s="161" t="s">
        <v>855</v>
      </c>
      <c r="D826" s="162">
        <v>-0.26433334669421532</v>
      </c>
      <c r="E826" s="163">
        <v>8.1610274215534767E-2</v>
      </c>
      <c r="F826" s="163">
        <v>1.1996158866439408E-3</v>
      </c>
      <c r="G826" s="163">
        <v>0.76771758087989306</v>
      </c>
      <c r="H826" s="163">
        <v>0.65423638693078268</v>
      </c>
      <c r="I826" s="164">
        <v>0.90088276312034565</v>
      </c>
    </row>
    <row r="827" spans="1:16" x14ac:dyDescent="0.2">
      <c r="A827" s="145" t="s">
        <v>712</v>
      </c>
      <c r="B827" s="145" t="s">
        <v>582</v>
      </c>
      <c r="C827" s="161" t="s">
        <v>855</v>
      </c>
      <c r="D827" s="162">
        <v>-0.315189039033625</v>
      </c>
      <c r="E827" s="163">
        <v>9.470734236936014E-2</v>
      </c>
      <c r="F827" s="163">
        <v>8.7461909035070205E-4</v>
      </c>
      <c r="G827" s="163">
        <v>0.72965092872447168</v>
      </c>
      <c r="H827" s="163">
        <v>0.60603834511393806</v>
      </c>
      <c r="I827" s="164">
        <v>0.87847655528858037</v>
      </c>
      <c r="O827" s="160"/>
      <c r="P827" s="160"/>
    </row>
    <row r="828" spans="1:16" x14ac:dyDescent="0.2">
      <c r="A828" s="145" t="s">
        <v>712</v>
      </c>
      <c r="B828" s="145" t="s">
        <v>581</v>
      </c>
      <c r="C828" s="161" t="s">
        <v>856</v>
      </c>
      <c r="D828" s="162">
        <v>-0.25874166579221025</v>
      </c>
      <c r="E828" s="163">
        <v>9.5002770787908836E-2</v>
      </c>
      <c r="F828" s="163">
        <v>6.4590882042232459E-3</v>
      </c>
      <c r="G828" s="163">
        <v>0.7720224370895411</v>
      </c>
      <c r="H828" s="163">
        <v>0.64086037149668595</v>
      </c>
      <c r="I828" s="164">
        <v>0.930028864131064</v>
      </c>
    </row>
    <row r="829" spans="1:16" x14ac:dyDescent="0.2">
      <c r="A829" s="145" t="s">
        <v>712</v>
      </c>
      <c r="B829" s="145" t="s">
        <v>582</v>
      </c>
      <c r="C829" s="161" t="s">
        <v>856</v>
      </c>
      <c r="D829" s="162">
        <v>-0.31925948961916167</v>
      </c>
      <c r="E829" s="163">
        <v>0.1128803859742559</v>
      </c>
      <c r="F829" s="163">
        <v>4.6796068183934938E-3</v>
      </c>
      <c r="G829" s="163">
        <v>0.72668695711678677</v>
      </c>
      <c r="H829" s="163">
        <v>0.58245637986995225</v>
      </c>
      <c r="I829" s="164">
        <v>0.90663258553637993</v>
      </c>
      <c r="O829" s="160"/>
      <c r="P829" s="160"/>
    </row>
    <row r="830" spans="1:16" x14ac:dyDescent="0.2">
      <c r="A830" s="145" t="s">
        <v>712</v>
      </c>
      <c r="B830" s="145" t="s">
        <v>581</v>
      </c>
      <c r="C830" s="161" t="s">
        <v>857</v>
      </c>
      <c r="D830" s="162">
        <v>6.8489670751218229E-2</v>
      </c>
      <c r="E830" s="163">
        <v>0.12808467276965052</v>
      </c>
      <c r="F830" s="163">
        <v>0.59284222317816027</v>
      </c>
      <c r="G830" s="163">
        <v>1.0708895634091324</v>
      </c>
      <c r="H830" s="163">
        <v>0.833141590350157</v>
      </c>
      <c r="I830" s="164">
        <v>1.3764820653553229</v>
      </c>
    </row>
    <row r="831" spans="1:16" x14ac:dyDescent="0.2">
      <c r="A831" s="145" t="s">
        <v>712</v>
      </c>
      <c r="B831" s="145" t="s">
        <v>582</v>
      </c>
      <c r="C831" s="161" t="s">
        <v>857</v>
      </c>
      <c r="D831" s="162">
        <v>3.9254122856724138E-2</v>
      </c>
      <c r="E831" s="163">
        <v>0.14828906214352489</v>
      </c>
      <c r="F831" s="163">
        <v>0.79123014465609176</v>
      </c>
      <c r="G831" s="163">
        <v>1.0400347466720152</v>
      </c>
      <c r="H831" s="163">
        <v>0.77772125874760911</v>
      </c>
      <c r="I831" s="164">
        <v>1.390822562863945</v>
      </c>
      <c r="O831" s="160"/>
      <c r="P831" s="160"/>
    </row>
    <row r="832" spans="1:16" x14ac:dyDescent="0.2">
      <c r="A832" s="145" t="s">
        <v>713</v>
      </c>
      <c r="B832" s="145" t="s">
        <v>581</v>
      </c>
      <c r="C832" s="161" t="s">
        <v>718</v>
      </c>
      <c r="D832" s="162">
        <v>0.12239940164044141</v>
      </c>
      <c r="E832" s="163">
        <v>9.3960933091849025E-2</v>
      </c>
      <c r="F832" s="163">
        <v>0.19268994582404375</v>
      </c>
      <c r="G832" s="163">
        <v>1.1302054175439937</v>
      </c>
      <c r="H832" s="163">
        <v>0.94010788110217214</v>
      </c>
      <c r="I832" s="164">
        <v>1.3587422374847296</v>
      </c>
    </row>
    <row r="833" spans="1:16" x14ac:dyDescent="0.2">
      <c r="A833" s="145" t="s">
        <v>713</v>
      </c>
      <c r="B833" s="145" t="s">
        <v>582</v>
      </c>
      <c r="C833" s="161" t="s">
        <v>718</v>
      </c>
      <c r="D833" s="162">
        <v>0.11623638657900566</v>
      </c>
      <c r="E833" s="163">
        <v>0.11086551067900789</v>
      </c>
      <c r="F833" s="163">
        <v>0.29443364553091445</v>
      </c>
      <c r="G833" s="163">
        <v>1.1232613646639051</v>
      </c>
      <c r="H833" s="163">
        <v>0.90388239463842945</v>
      </c>
      <c r="I833" s="164">
        <v>1.3958852399723187</v>
      </c>
      <c r="O833" s="160"/>
      <c r="P833" s="160"/>
    </row>
    <row r="834" spans="1:16" x14ac:dyDescent="0.2">
      <c r="A834" s="145" t="s">
        <v>952</v>
      </c>
      <c r="B834" s="145" t="s">
        <v>581</v>
      </c>
      <c r="C834" s="161" t="s">
        <v>718</v>
      </c>
      <c r="D834" s="174">
        <v>8.6461548801991719E-3</v>
      </c>
      <c r="E834" s="175">
        <v>8.7357974296022281E-2</v>
      </c>
      <c r="F834" s="175">
        <v>0.92115903430733337</v>
      </c>
      <c r="G834" s="175">
        <v>1.0086836408358784</v>
      </c>
      <c r="H834" s="175">
        <v>0.84995461205793177</v>
      </c>
      <c r="I834" s="176">
        <v>1.1970553166673985</v>
      </c>
    </row>
    <row r="835" spans="1:16" x14ac:dyDescent="0.2">
      <c r="A835" s="145" t="s">
        <v>952</v>
      </c>
      <c r="B835" s="145" t="s">
        <v>582</v>
      </c>
      <c r="C835" s="161" t="s">
        <v>718</v>
      </c>
      <c r="D835" s="174">
        <v>2.6322224482231919E-2</v>
      </c>
      <c r="E835" s="175">
        <v>9.2664252448117879E-2</v>
      </c>
      <c r="F835" s="175">
        <v>0.77636426014869042</v>
      </c>
      <c r="G835" s="175">
        <v>1.0266717139416615</v>
      </c>
      <c r="H835" s="175">
        <v>0.8561613967822892</v>
      </c>
      <c r="I835" s="176">
        <v>1.2311403108915702</v>
      </c>
      <c r="O835" s="160"/>
      <c r="P835" s="160"/>
    </row>
    <row r="836" spans="1:16" x14ac:dyDescent="0.2">
      <c r="A836" s="145" t="s">
        <v>1192</v>
      </c>
      <c r="B836" s="145" t="s">
        <v>581</v>
      </c>
      <c r="C836" s="161" t="s">
        <v>718</v>
      </c>
      <c r="D836" s="174">
        <v>-5.5808713579719754E-2</v>
      </c>
      <c r="E836" s="175">
        <v>7.458864872487915E-2</v>
      </c>
      <c r="F836" s="175">
        <v>0.4543275111520384</v>
      </c>
      <c r="G836" s="175">
        <v>0.94572002198691096</v>
      </c>
      <c r="H836" s="175">
        <v>0.81709510873595514</v>
      </c>
      <c r="I836" s="176">
        <v>1.0945927229579648</v>
      </c>
    </row>
    <row r="837" spans="1:16" x14ac:dyDescent="0.2">
      <c r="A837" s="145" t="s">
        <v>1192</v>
      </c>
      <c r="B837" s="145" t="s">
        <v>582</v>
      </c>
      <c r="C837" s="161" t="s">
        <v>718</v>
      </c>
      <c r="D837" s="174">
        <v>-5.9725899598257824E-2</v>
      </c>
      <c r="E837" s="175">
        <v>8.1709215709375116E-2</v>
      </c>
      <c r="F837" s="175">
        <v>0.46480559445665814</v>
      </c>
      <c r="G837" s="175">
        <v>0.94202270700235313</v>
      </c>
      <c r="H837" s="175">
        <v>0.8026207085957392</v>
      </c>
      <c r="I837" s="176">
        <v>1.1056365366657972</v>
      </c>
      <c r="O837" s="160"/>
      <c r="P837" s="160"/>
    </row>
    <row r="838" spans="1:16" x14ac:dyDescent="0.2">
      <c r="A838" s="145" t="s">
        <v>1193</v>
      </c>
      <c r="B838" s="145" t="s">
        <v>581</v>
      </c>
      <c r="C838" s="161" t="s">
        <v>718</v>
      </c>
      <c r="D838" s="174">
        <v>-5.8446466186722577E-2</v>
      </c>
      <c r="E838" s="175">
        <v>7.1690549810305218E-2</v>
      </c>
      <c r="F838" s="175">
        <v>0.41492327196643397</v>
      </c>
      <c r="G838" s="175">
        <v>0.94322873367901239</v>
      </c>
      <c r="H838" s="175">
        <v>0.81958483817182259</v>
      </c>
      <c r="I838" s="176">
        <v>1.0855257474287188</v>
      </c>
    </row>
    <row r="839" spans="1:16" x14ac:dyDescent="0.2">
      <c r="A839" s="145" t="s">
        <v>1193</v>
      </c>
      <c r="B839" s="145" t="s">
        <v>582</v>
      </c>
      <c r="C839" s="161" t="s">
        <v>718</v>
      </c>
      <c r="D839" s="174">
        <v>-9.1309558047538208E-2</v>
      </c>
      <c r="E839" s="175">
        <v>8.1136670925626944E-2</v>
      </c>
      <c r="F839" s="175">
        <v>0.26042819215791901</v>
      </c>
      <c r="G839" s="175">
        <v>0.91273512266030044</v>
      </c>
      <c r="H839" s="175">
        <v>0.77854030929855778</v>
      </c>
      <c r="I839" s="176">
        <v>1.0700607202834487</v>
      </c>
      <c r="O839" s="160"/>
      <c r="P839" s="160"/>
    </row>
    <row r="840" spans="1:16" x14ac:dyDescent="0.2">
      <c r="A840" s="145" t="s">
        <v>1194</v>
      </c>
      <c r="B840" s="145" t="s">
        <v>581</v>
      </c>
      <c r="C840" s="161" t="s">
        <v>718</v>
      </c>
      <c r="D840" s="174">
        <v>-0.12419517843554999</v>
      </c>
      <c r="E840" s="175">
        <v>7.4622200204449041E-2</v>
      </c>
      <c r="F840" s="175">
        <v>9.6048609592320908E-2</v>
      </c>
      <c r="G840" s="175">
        <v>0.88320744101232673</v>
      </c>
      <c r="H840" s="175">
        <v>0.76303452226905399</v>
      </c>
      <c r="I840" s="176">
        <v>1.0223068040747008</v>
      </c>
    </row>
    <row r="841" spans="1:16" x14ac:dyDescent="0.2">
      <c r="A841" s="145" t="s">
        <v>1194</v>
      </c>
      <c r="B841" s="145" t="s">
        <v>582</v>
      </c>
      <c r="C841" s="161" t="s">
        <v>718</v>
      </c>
      <c r="D841" s="174">
        <v>-0.14204857123029649</v>
      </c>
      <c r="E841" s="175">
        <v>7.7478786845346315E-2</v>
      </c>
      <c r="F841" s="175">
        <v>6.674509578737188E-2</v>
      </c>
      <c r="G841" s="175">
        <v>0.86757911607746918</v>
      </c>
      <c r="H841" s="175">
        <v>0.74534789010546154</v>
      </c>
      <c r="I841" s="176">
        <v>1.009855307361589</v>
      </c>
      <c r="O841" s="160"/>
      <c r="P841" s="160"/>
    </row>
    <row r="842" spans="1:16" x14ac:dyDescent="0.2">
      <c r="A842" s="145" t="s">
        <v>1195</v>
      </c>
      <c r="B842" s="145" t="s">
        <v>581</v>
      </c>
      <c r="C842" s="161" t="s">
        <v>1196</v>
      </c>
      <c r="D842" s="174">
        <v>-0.68658397227771095</v>
      </c>
      <c r="E842" s="175">
        <v>8.1290148220236044E-2</v>
      </c>
      <c r="F842" s="175">
        <v>3.0121946600104245E-17</v>
      </c>
      <c r="G842" s="175">
        <v>0.50329239666513115</v>
      </c>
      <c r="H842" s="175">
        <v>0.42916675251076314</v>
      </c>
      <c r="I842" s="176">
        <v>0.59022101562860241</v>
      </c>
    </row>
    <row r="843" spans="1:16" x14ac:dyDescent="0.2">
      <c r="A843" s="145" t="s">
        <v>1195</v>
      </c>
      <c r="B843" s="145" t="s">
        <v>582</v>
      </c>
      <c r="C843" s="161" t="s">
        <v>1196</v>
      </c>
      <c r="D843" s="174">
        <v>-0.68532239221246916</v>
      </c>
      <c r="E843" s="175">
        <v>8.3908393107992627E-2</v>
      </c>
      <c r="F843" s="175">
        <v>3.1482735352196582E-16</v>
      </c>
      <c r="G843" s="175">
        <v>0.50392774100436111</v>
      </c>
      <c r="H843" s="175">
        <v>0.42750905022828467</v>
      </c>
      <c r="I843" s="176">
        <v>0.59400653160010486</v>
      </c>
      <c r="O843" s="160"/>
      <c r="P843" s="160"/>
    </row>
    <row r="844" spans="1:16" x14ac:dyDescent="0.2">
      <c r="A844" s="145" t="s">
        <v>1195</v>
      </c>
      <c r="B844" s="145" t="s">
        <v>581</v>
      </c>
      <c r="C844" s="161" t="s">
        <v>1197</v>
      </c>
      <c r="D844" s="174">
        <v>-0.88130052775550916</v>
      </c>
      <c r="E844" s="175">
        <v>9.0972164187124976E-2</v>
      </c>
      <c r="F844" s="175">
        <v>3.4048586531202223E-22</v>
      </c>
      <c r="G844" s="175">
        <v>0.41424382561660655</v>
      </c>
      <c r="H844" s="175">
        <v>0.34659348694209247</v>
      </c>
      <c r="I844" s="176">
        <v>0.49509859107696241</v>
      </c>
    </row>
    <row r="845" spans="1:16" x14ac:dyDescent="0.2">
      <c r="A845" s="145" t="s">
        <v>1195</v>
      </c>
      <c r="B845" s="145" t="s">
        <v>582</v>
      </c>
      <c r="C845" s="161" t="s">
        <v>1197</v>
      </c>
      <c r="D845" s="174">
        <v>-0.8374135140656821</v>
      </c>
      <c r="E845" s="175">
        <v>9.4982854462879227E-2</v>
      </c>
      <c r="F845" s="175">
        <v>1.1812453078913196E-18</v>
      </c>
      <c r="G845" s="175">
        <v>0.43282858192360185</v>
      </c>
      <c r="H845" s="175">
        <v>0.35930758019646292</v>
      </c>
      <c r="I845" s="176">
        <v>0.52139334557751793</v>
      </c>
      <c r="O845" s="160"/>
      <c r="P845" s="160"/>
    </row>
    <row r="846" spans="1:16" x14ac:dyDescent="0.2">
      <c r="A846" s="145" t="s">
        <v>1195</v>
      </c>
      <c r="B846" s="145" t="s">
        <v>581</v>
      </c>
      <c r="C846" s="161" t="s">
        <v>1198</v>
      </c>
      <c r="D846" s="174">
        <v>-8.5121412890897016E-2</v>
      </c>
      <c r="E846" s="175">
        <v>0.15482776644711188</v>
      </c>
      <c r="F846" s="175">
        <v>0.58246937659211007</v>
      </c>
      <c r="G846" s="175">
        <v>0.91840077193934588</v>
      </c>
      <c r="H846" s="175">
        <v>0.67802015866871679</v>
      </c>
      <c r="I846" s="176">
        <v>1.244004277918386</v>
      </c>
    </row>
    <row r="847" spans="1:16" x14ac:dyDescent="0.2">
      <c r="A847" s="145" t="s">
        <v>1195</v>
      </c>
      <c r="B847" s="145" t="s">
        <v>582</v>
      </c>
      <c r="C847" s="161" t="s">
        <v>1198</v>
      </c>
      <c r="D847" s="174">
        <v>-6.4096091659352386E-2</v>
      </c>
      <c r="E847" s="175">
        <v>0.15963482191500794</v>
      </c>
      <c r="F847" s="175">
        <v>0.68803953897152859</v>
      </c>
      <c r="G847" s="175">
        <v>0.93791486940428981</v>
      </c>
      <c r="H847" s="175">
        <v>0.68593350098732964</v>
      </c>
      <c r="I847" s="176">
        <v>1.2824629515593746</v>
      </c>
      <c r="O847" s="160"/>
      <c r="P847" s="160"/>
    </row>
    <row r="848" spans="1:16" x14ac:dyDescent="0.2">
      <c r="A848" s="145" t="s">
        <v>1195</v>
      </c>
      <c r="B848" s="145" t="s">
        <v>581</v>
      </c>
      <c r="C848" s="161" t="s">
        <v>1199</v>
      </c>
      <c r="D848" s="174">
        <v>-6.8560783699713843E-2</v>
      </c>
      <c r="E848" s="175">
        <v>0.15005732294505486</v>
      </c>
      <c r="F848" s="175">
        <v>0.64774487434332406</v>
      </c>
      <c r="G848" s="175">
        <v>0.93373670240723794</v>
      </c>
      <c r="H848" s="175">
        <v>0.69581759281275368</v>
      </c>
      <c r="I848" s="176">
        <v>1.2530068777047489</v>
      </c>
    </row>
    <row r="849" spans="1:16" x14ac:dyDescent="0.2">
      <c r="A849" s="145" t="s">
        <v>1195</v>
      </c>
      <c r="B849" s="145" t="s">
        <v>582</v>
      </c>
      <c r="C849" s="161" t="s">
        <v>1199</v>
      </c>
      <c r="D849" s="174">
        <v>5.6472829745782159E-3</v>
      </c>
      <c r="E849" s="175">
        <v>0.15404169299448395</v>
      </c>
      <c r="F849" s="175">
        <v>0.97075550984221992</v>
      </c>
      <c r="G849" s="175">
        <v>1.0056632589365102</v>
      </c>
      <c r="H849" s="175">
        <v>0.74358745982911212</v>
      </c>
      <c r="I849" s="176">
        <v>1.3601071091317598</v>
      </c>
      <c r="O849" s="160"/>
      <c r="P849" s="160"/>
    </row>
    <row r="850" spans="1:16" x14ac:dyDescent="0.2">
      <c r="A850" s="145" t="s">
        <v>1195</v>
      </c>
      <c r="B850" s="145" t="s">
        <v>581</v>
      </c>
      <c r="C850" s="161" t="s">
        <v>1200</v>
      </c>
      <c r="D850" s="174">
        <v>-0.21549411692694845</v>
      </c>
      <c r="E850" s="175">
        <v>0.1043887454690496</v>
      </c>
      <c r="F850" s="175">
        <v>3.8985260339487786E-2</v>
      </c>
      <c r="G850" s="175">
        <v>0.80614301284240142</v>
      </c>
      <c r="H850" s="175">
        <v>0.65698617821876026</v>
      </c>
      <c r="I850" s="176">
        <v>0.9891632102772101</v>
      </c>
    </row>
    <row r="851" spans="1:16" x14ac:dyDescent="0.2">
      <c r="A851" s="145" t="s">
        <v>1195</v>
      </c>
      <c r="B851" s="145" t="s">
        <v>582</v>
      </c>
      <c r="C851" s="161" t="s">
        <v>1200</v>
      </c>
      <c r="D851" s="174">
        <v>-0.18257370592943309</v>
      </c>
      <c r="E851" s="175">
        <v>0.10973874729515994</v>
      </c>
      <c r="F851" s="175">
        <v>9.6169932927079496E-2</v>
      </c>
      <c r="G851" s="175">
        <v>0.83312323554286927</v>
      </c>
      <c r="H851" s="175">
        <v>0.67189197804534984</v>
      </c>
      <c r="I851" s="176">
        <v>1.0330445194786515</v>
      </c>
      <c r="O851" s="160"/>
      <c r="P851" s="160"/>
    </row>
    <row r="852" spans="1:16" x14ac:dyDescent="0.2">
      <c r="A852" s="145" t="s">
        <v>1201</v>
      </c>
      <c r="B852" s="145" t="s">
        <v>581</v>
      </c>
      <c r="C852" s="161" t="s">
        <v>755</v>
      </c>
      <c r="D852" s="174">
        <v>-0.55270348868917241</v>
      </c>
      <c r="E852" s="175">
        <v>7.8939886405819948E-2</v>
      </c>
      <c r="F852" s="175">
        <v>2.5310194051479657E-12</v>
      </c>
      <c r="G852" s="175">
        <v>0.57539213961528235</v>
      </c>
      <c r="H852" s="175">
        <v>0.49291288569949526</v>
      </c>
      <c r="I852" s="176">
        <v>0.67167267064081859</v>
      </c>
    </row>
    <row r="853" spans="1:16" x14ac:dyDescent="0.2">
      <c r="A853" s="145" t="s">
        <v>1201</v>
      </c>
      <c r="B853" s="145" t="s">
        <v>582</v>
      </c>
      <c r="C853" s="161" t="s">
        <v>755</v>
      </c>
      <c r="D853" s="174">
        <v>-0.58021872380310779</v>
      </c>
      <c r="E853" s="175">
        <v>8.1570771580428414E-2</v>
      </c>
      <c r="F853" s="175">
        <v>1.1348851430840332E-12</v>
      </c>
      <c r="G853" s="175">
        <v>0.55977591685713413</v>
      </c>
      <c r="H853" s="175">
        <v>0.47706883120120941</v>
      </c>
      <c r="I853" s="176">
        <v>0.65682152469333388</v>
      </c>
      <c r="O853" s="160"/>
      <c r="P853" s="160"/>
    </row>
    <row r="854" spans="1:16" x14ac:dyDescent="0.2">
      <c r="A854" s="145" t="s">
        <v>1201</v>
      </c>
      <c r="B854" s="145" t="s">
        <v>581</v>
      </c>
      <c r="C854" s="161" t="s">
        <v>756</v>
      </c>
      <c r="D854" s="174">
        <v>-0.9490849831827628</v>
      </c>
      <c r="E854" s="175">
        <v>0.10023915570060181</v>
      </c>
      <c r="F854" s="175">
        <v>2.8469074799587362E-21</v>
      </c>
      <c r="G854" s="175">
        <v>0.38709505994484733</v>
      </c>
      <c r="H854" s="175">
        <v>0.3180489051658632</v>
      </c>
      <c r="I854" s="176">
        <v>0.47113064374663288</v>
      </c>
    </row>
    <row r="855" spans="1:16" x14ac:dyDescent="0.2">
      <c r="A855" s="145" t="s">
        <v>1201</v>
      </c>
      <c r="B855" s="145" t="s">
        <v>582</v>
      </c>
      <c r="C855" s="161" t="s">
        <v>756</v>
      </c>
      <c r="D855" s="174">
        <v>-1.0296774141495528</v>
      </c>
      <c r="E855" s="175">
        <v>0.10543203646503319</v>
      </c>
      <c r="F855" s="175">
        <v>1.5713551801273791E-22</v>
      </c>
      <c r="G855" s="175">
        <v>0.35712214454049895</v>
      </c>
      <c r="H855" s="175">
        <v>0.2904509951141529</v>
      </c>
      <c r="I855" s="176">
        <v>0.43909722557872732</v>
      </c>
      <c r="O855" s="160"/>
      <c r="P855" s="160"/>
    </row>
    <row r="856" spans="1:16" x14ac:dyDescent="0.2">
      <c r="A856" s="145" t="s">
        <v>1201</v>
      </c>
      <c r="B856" s="145" t="s">
        <v>581</v>
      </c>
      <c r="C856" s="161" t="s">
        <v>757</v>
      </c>
      <c r="D856" s="174">
        <v>-0.31955531232559981</v>
      </c>
      <c r="E856" s="175">
        <v>0.18309628777487907</v>
      </c>
      <c r="F856" s="175">
        <v>8.0935169295756559E-2</v>
      </c>
      <c r="G856" s="175">
        <v>0.72647201840784192</v>
      </c>
      <c r="H856" s="175">
        <v>0.50741937784896807</v>
      </c>
      <c r="I856" s="176">
        <v>1.0400895522887392</v>
      </c>
    </row>
    <row r="857" spans="1:16" x14ac:dyDescent="0.2">
      <c r="A857" s="145" t="s">
        <v>1201</v>
      </c>
      <c r="B857" s="145" t="s">
        <v>582</v>
      </c>
      <c r="C857" s="161" t="s">
        <v>757</v>
      </c>
      <c r="D857" s="174">
        <v>-0.41208965592165325</v>
      </c>
      <c r="E857" s="175">
        <v>0.19632706122729773</v>
      </c>
      <c r="F857" s="175">
        <v>3.5817280412039458E-2</v>
      </c>
      <c r="G857" s="175">
        <v>0.66226489742058225</v>
      </c>
      <c r="H857" s="175">
        <v>0.45073142577797726</v>
      </c>
      <c r="I857" s="176">
        <v>0.9730734740726481</v>
      </c>
      <c r="O857" s="160"/>
      <c r="P857" s="160"/>
    </row>
    <row r="858" spans="1:16" x14ac:dyDescent="0.2">
      <c r="A858" s="145" t="s">
        <v>1202</v>
      </c>
      <c r="B858" s="145" t="s">
        <v>581</v>
      </c>
      <c r="C858" s="161" t="s">
        <v>755</v>
      </c>
      <c r="D858" s="174">
        <v>-0.26362487435371496</v>
      </c>
      <c r="E858" s="175">
        <v>9.7825964685448741E-2</v>
      </c>
      <c r="F858" s="175">
        <v>7.0423406681225896E-3</v>
      </c>
      <c r="G858" s="175">
        <v>0.76826168026818731</v>
      </c>
      <c r="H858" s="175">
        <v>0.63421945437564797</v>
      </c>
      <c r="I858" s="176">
        <v>0.93063371881195533</v>
      </c>
    </row>
    <row r="859" spans="1:16" x14ac:dyDescent="0.2">
      <c r="A859" s="145" t="s">
        <v>1202</v>
      </c>
      <c r="B859" s="145" t="s">
        <v>582</v>
      </c>
      <c r="C859" s="161" t="s">
        <v>755</v>
      </c>
      <c r="D859" s="174">
        <v>-0.24474762507042486</v>
      </c>
      <c r="E859" s="175">
        <v>0.10104403635773954</v>
      </c>
      <c r="F859" s="175">
        <v>1.5427378468042876E-2</v>
      </c>
      <c r="G859" s="175">
        <v>0.7829020981731234</v>
      </c>
      <c r="H859" s="175">
        <v>0.64224187289660517</v>
      </c>
      <c r="I859" s="176">
        <v>0.95436893978813442</v>
      </c>
      <c r="O859" s="160"/>
      <c r="P859" s="160"/>
    </row>
    <row r="860" spans="1:16" x14ac:dyDescent="0.2">
      <c r="A860" s="145" t="s">
        <v>1202</v>
      </c>
      <c r="B860" s="145" t="s">
        <v>581</v>
      </c>
      <c r="C860" s="161" t="s">
        <v>756</v>
      </c>
      <c r="D860" s="174">
        <v>-0.75647487724647278</v>
      </c>
      <c r="E860" s="175">
        <v>0.10554679423618028</v>
      </c>
      <c r="F860" s="175">
        <v>7.6547729791903789E-13</v>
      </c>
      <c r="G860" s="175">
        <v>0.46931791771637016</v>
      </c>
      <c r="H860" s="175">
        <v>0.38161509134772975</v>
      </c>
      <c r="I860" s="176">
        <v>0.57717661823003774</v>
      </c>
    </row>
    <row r="861" spans="1:16" x14ac:dyDescent="0.2">
      <c r="A861" s="145" t="s">
        <v>1202</v>
      </c>
      <c r="B861" s="145" t="s">
        <v>582</v>
      </c>
      <c r="C861" s="161" t="s">
        <v>756</v>
      </c>
      <c r="D861" s="174">
        <v>-0.77760481041403462</v>
      </c>
      <c r="E861" s="175">
        <v>0.11031248171857747</v>
      </c>
      <c r="F861" s="175">
        <v>1.800658553450232E-12</v>
      </c>
      <c r="G861" s="175">
        <v>0.45950529658242595</v>
      </c>
      <c r="H861" s="175">
        <v>0.37016245518899715</v>
      </c>
      <c r="I861" s="176">
        <v>0.57041203025168219</v>
      </c>
      <c r="O861" s="160"/>
      <c r="P861" s="160"/>
    </row>
    <row r="862" spans="1:16" x14ac:dyDescent="0.2">
      <c r="A862" s="145" t="s">
        <v>1202</v>
      </c>
      <c r="B862" s="145" t="s">
        <v>581</v>
      </c>
      <c r="C862" s="161" t="s">
        <v>757</v>
      </c>
      <c r="D862" s="174">
        <v>-0.1990556959167149</v>
      </c>
      <c r="E862" s="175">
        <v>0.15959812042920354</v>
      </c>
      <c r="F862" s="175">
        <v>0.212312872227576</v>
      </c>
      <c r="G862" s="175">
        <v>0.81950424902143548</v>
      </c>
      <c r="H862" s="175">
        <v>0.59937833816014607</v>
      </c>
      <c r="I862" s="176">
        <v>1.1204729490653493</v>
      </c>
    </row>
    <row r="863" spans="1:16" x14ac:dyDescent="0.2">
      <c r="A863" s="145" t="s">
        <v>1202</v>
      </c>
      <c r="B863" s="145" t="s">
        <v>582</v>
      </c>
      <c r="C863" s="161" t="s">
        <v>757</v>
      </c>
      <c r="D863" s="174">
        <v>-0.14419266815618317</v>
      </c>
      <c r="E863" s="175">
        <v>0.16673007177999397</v>
      </c>
      <c r="F863" s="175">
        <v>0.38713374821904367</v>
      </c>
      <c r="G863" s="175">
        <v>0.86572093513361026</v>
      </c>
      <c r="H863" s="175">
        <v>0.62439156213776881</v>
      </c>
      <c r="I863" s="176">
        <v>1.2003248970287099</v>
      </c>
      <c r="O863" s="160"/>
      <c r="P863" s="160"/>
    </row>
    <row r="864" spans="1:16" x14ac:dyDescent="0.2">
      <c r="A864" s="145" t="s">
        <v>1203</v>
      </c>
      <c r="B864" s="145" t="s">
        <v>581</v>
      </c>
      <c r="C864" s="161" t="s">
        <v>718</v>
      </c>
      <c r="D864" s="174">
        <v>0.28766779526740222</v>
      </c>
      <c r="E864" s="175">
        <v>0.2144761112586388</v>
      </c>
      <c r="F864" s="175">
        <v>0.17983670825815079</v>
      </c>
      <c r="G864" s="175">
        <v>1.3333142972233865</v>
      </c>
      <c r="H864" s="175">
        <v>0.8757298216920949</v>
      </c>
      <c r="I864" s="176">
        <v>2.0299948353310029</v>
      </c>
    </row>
    <row r="865" spans="1:16" x14ac:dyDescent="0.2">
      <c r="A865" s="145" t="s">
        <v>1203</v>
      </c>
      <c r="B865" s="145" t="s">
        <v>582</v>
      </c>
      <c r="C865" s="161" t="s">
        <v>718</v>
      </c>
      <c r="D865" s="174">
        <v>0.26179252425321653</v>
      </c>
      <c r="E865" s="175">
        <v>0.22874863339287799</v>
      </c>
      <c r="F865" s="175">
        <v>0.25243497722720754</v>
      </c>
      <c r="G865" s="175">
        <v>1.2992569501574223</v>
      </c>
      <c r="H865" s="175">
        <v>0.82981992570700092</v>
      </c>
      <c r="I865" s="176">
        <v>2.0342589641893012</v>
      </c>
      <c r="O865" s="160"/>
      <c r="P865" s="160"/>
    </row>
    <row r="866" spans="1:16" x14ac:dyDescent="0.2">
      <c r="A866" s="145" t="s">
        <v>1204</v>
      </c>
      <c r="B866" s="145" t="s">
        <v>581</v>
      </c>
      <c r="C866" s="161" t="s">
        <v>1205</v>
      </c>
      <c r="D866" s="174">
        <v>-0.60208246994960868</v>
      </c>
      <c r="E866" s="175">
        <v>0.19923715793012356</v>
      </c>
      <c r="F866" s="175">
        <v>2.5116143841287172E-3</v>
      </c>
      <c r="G866" s="175">
        <v>0.54766994153876358</v>
      </c>
      <c r="H866" s="175">
        <v>0.37061921286751892</v>
      </c>
      <c r="I866" s="176">
        <v>0.80930063647911787</v>
      </c>
    </row>
    <row r="867" spans="1:16" x14ac:dyDescent="0.2">
      <c r="A867" s="145" t="s">
        <v>1204</v>
      </c>
      <c r="B867" s="145" t="s">
        <v>582</v>
      </c>
      <c r="C867" s="161" t="s">
        <v>1205</v>
      </c>
      <c r="D867" s="174">
        <v>-0.72153250141371772</v>
      </c>
      <c r="E867" s="175">
        <v>0.21928590889458166</v>
      </c>
      <c r="F867" s="175">
        <v>1.0005454637146091E-3</v>
      </c>
      <c r="G867" s="175">
        <v>0.48600687873129134</v>
      </c>
      <c r="H867" s="175">
        <v>0.31621750817595096</v>
      </c>
      <c r="I867" s="176">
        <v>0.74696270784191787</v>
      </c>
      <c r="O867" s="160"/>
      <c r="P867" s="160"/>
    </row>
    <row r="868" spans="1:16" x14ac:dyDescent="0.2">
      <c r="A868" s="145" t="s">
        <v>1204</v>
      </c>
      <c r="B868" s="145" t="s">
        <v>581</v>
      </c>
      <c r="C868" s="161" t="s">
        <v>1206</v>
      </c>
      <c r="D868" s="174">
        <v>-0.56831531293237647</v>
      </c>
      <c r="E868" s="175">
        <v>0.1898743385436599</v>
      </c>
      <c r="F868" s="175">
        <v>2.761476653765923E-3</v>
      </c>
      <c r="G868" s="175">
        <v>0.56647897507219924</v>
      </c>
      <c r="H868" s="175">
        <v>0.3904473374552252</v>
      </c>
      <c r="I868" s="176">
        <v>0.82187378018847057</v>
      </c>
    </row>
    <row r="869" spans="1:16" x14ac:dyDescent="0.2">
      <c r="A869" s="145" t="s">
        <v>1204</v>
      </c>
      <c r="B869" s="145" t="s">
        <v>582</v>
      </c>
      <c r="C869" s="161" t="s">
        <v>1206</v>
      </c>
      <c r="D869" s="174">
        <v>-0.64792487747507899</v>
      </c>
      <c r="E869" s="175">
        <v>0.21254067692494658</v>
      </c>
      <c r="F869" s="175">
        <v>2.3000627522562211E-3</v>
      </c>
      <c r="G869" s="175">
        <v>0.52313021048869723</v>
      </c>
      <c r="H869" s="175">
        <v>0.34490131391340206</v>
      </c>
      <c r="I869" s="176">
        <v>0.79345947981706055</v>
      </c>
      <c r="O869" s="160"/>
      <c r="P869" s="160"/>
    </row>
    <row r="870" spans="1:16" x14ac:dyDescent="0.2">
      <c r="A870" s="145" t="s">
        <v>1204</v>
      </c>
      <c r="B870" s="145" t="s">
        <v>581</v>
      </c>
      <c r="C870" s="161" t="s">
        <v>1207</v>
      </c>
      <c r="D870" s="174">
        <v>-0.8130608415149615</v>
      </c>
      <c r="E870" s="175">
        <v>0.19738036592508959</v>
      </c>
      <c r="F870" s="175">
        <v>3.8009278932135955E-5</v>
      </c>
      <c r="G870" s="175">
        <v>0.44349850794323947</v>
      </c>
      <c r="H870" s="175">
        <v>0.30121853433179624</v>
      </c>
      <c r="I870" s="176">
        <v>0.65298414317102393</v>
      </c>
    </row>
    <row r="871" spans="1:16" x14ac:dyDescent="0.2">
      <c r="A871" s="145" t="s">
        <v>1204</v>
      </c>
      <c r="B871" s="145" t="s">
        <v>582</v>
      </c>
      <c r="C871" s="161" t="s">
        <v>1207</v>
      </c>
      <c r="D871" s="174">
        <v>-0.9079616259889044</v>
      </c>
      <c r="E871" s="175">
        <v>0.22105835302756166</v>
      </c>
      <c r="F871" s="175">
        <v>4.0024333577561991E-5</v>
      </c>
      <c r="G871" s="175">
        <v>0.40334555575697828</v>
      </c>
      <c r="H871" s="175">
        <v>0.26152430992735365</v>
      </c>
      <c r="I871" s="176">
        <v>0.6220746262330149</v>
      </c>
      <c r="O871" s="160"/>
      <c r="P871" s="160"/>
    </row>
    <row r="872" spans="1:16" x14ac:dyDescent="0.2">
      <c r="A872" s="145" t="s">
        <v>1204</v>
      </c>
      <c r="B872" s="145" t="s">
        <v>581</v>
      </c>
      <c r="C872" s="161" t="s">
        <v>1208</v>
      </c>
      <c r="D872" s="174">
        <v>-0.70989860961617512</v>
      </c>
      <c r="E872" s="175">
        <v>0.20100758091337381</v>
      </c>
      <c r="F872" s="175">
        <v>4.1289643682274578E-4</v>
      </c>
      <c r="G872" s="175">
        <v>0.49169404798198996</v>
      </c>
      <c r="H872" s="175">
        <v>0.33158661254865973</v>
      </c>
      <c r="I872" s="176">
        <v>0.72910976400000826</v>
      </c>
    </row>
    <row r="873" spans="1:16" x14ac:dyDescent="0.2">
      <c r="A873" s="145" t="s">
        <v>1204</v>
      </c>
      <c r="B873" s="145" t="s">
        <v>582</v>
      </c>
      <c r="C873" s="161" t="s">
        <v>1208</v>
      </c>
      <c r="D873" s="174">
        <v>-0.85980648565560069</v>
      </c>
      <c r="E873" s="175">
        <v>0.22596519380252722</v>
      </c>
      <c r="F873" s="175">
        <v>1.4178156902480902E-4</v>
      </c>
      <c r="G873" s="175">
        <v>0.42324397817443909</v>
      </c>
      <c r="H873" s="175">
        <v>0.27179963306941229</v>
      </c>
      <c r="I873" s="176">
        <v>0.65907176929549949</v>
      </c>
      <c r="O873" s="160"/>
      <c r="P873" s="160"/>
    </row>
    <row r="874" spans="1:16" x14ac:dyDescent="0.2">
      <c r="A874" s="145" t="s">
        <v>1204</v>
      </c>
      <c r="B874" s="145" t="s">
        <v>581</v>
      </c>
      <c r="C874" s="161" t="s">
        <v>1209</v>
      </c>
      <c r="D874" s="174">
        <v>-1.0246690051879015</v>
      </c>
      <c r="E874" s="175">
        <v>0.19672688322603771</v>
      </c>
      <c r="F874" s="175">
        <v>1.9028455013564425E-7</v>
      </c>
      <c r="G874" s="175">
        <v>0.35891524483120257</v>
      </c>
      <c r="H874" s="175">
        <v>0.24408308213281832</v>
      </c>
      <c r="I874" s="176">
        <v>0.52777174004277905</v>
      </c>
    </row>
    <row r="875" spans="1:16" x14ac:dyDescent="0.2">
      <c r="A875" s="145" t="s">
        <v>1204</v>
      </c>
      <c r="B875" s="145" t="s">
        <v>582</v>
      </c>
      <c r="C875" s="161" t="s">
        <v>1209</v>
      </c>
      <c r="D875" s="174">
        <v>-1.1221909418868643</v>
      </c>
      <c r="E875" s="175">
        <v>0.2200236162855054</v>
      </c>
      <c r="F875" s="175">
        <v>3.3907897070862058E-7</v>
      </c>
      <c r="G875" s="175">
        <v>0.32556571709099458</v>
      </c>
      <c r="H875" s="175">
        <v>0.21152135727829716</v>
      </c>
      <c r="I875" s="176">
        <v>0.50109850612162632</v>
      </c>
      <c r="O875" s="160"/>
      <c r="P875" s="160"/>
    </row>
    <row r="876" spans="1:16" x14ac:dyDescent="0.2">
      <c r="A876" s="145" t="s">
        <v>988</v>
      </c>
      <c r="B876" s="145" t="s">
        <v>581</v>
      </c>
      <c r="C876" s="161" t="s">
        <v>1210</v>
      </c>
      <c r="D876" s="174">
        <v>-0.40263991181125869</v>
      </c>
      <c r="E876" s="175">
        <v>8.5355508496870444E-2</v>
      </c>
      <c r="F876" s="175">
        <v>2.3910012272680601E-6</v>
      </c>
      <c r="G876" s="175">
        <v>0.66855279394996492</v>
      </c>
      <c r="H876" s="175">
        <v>0.56556297140986356</v>
      </c>
      <c r="I876" s="176">
        <v>0.79029720984754881</v>
      </c>
    </row>
    <row r="877" spans="1:16" x14ac:dyDescent="0.2">
      <c r="A877" s="145" t="s">
        <v>988</v>
      </c>
      <c r="B877" s="145" t="s">
        <v>582</v>
      </c>
      <c r="C877" s="161" t="s">
        <v>1210</v>
      </c>
      <c r="D877" s="174">
        <v>-0.40910465795614481</v>
      </c>
      <c r="E877" s="175">
        <v>8.8372927709547008E-2</v>
      </c>
      <c r="F877" s="175">
        <v>3.6690662948823056E-6</v>
      </c>
      <c r="G877" s="175">
        <v>0.66424471019050957</v>
      </c>
      <c r="H877" s="175">
        <v>0.5586051458445791</v>
      </c>
      <c r="I877" s="176">
        <v>0.78986210259300982</v>
      </c>
      <c r="O877" s="160"/>
      <c r="P877" s="160"/>
    </row>
    <row r="878" spans="1:16" x14ac:dyDescent="0.2">
      <c r="A878" s="145" t="s">
        <v>988</v>
      </c>
      <c r="B878" s="145" t="s">
        <v>581</v>
      </c>
      <c r="C878" s="161" t="s">
        <v>1211</v>
      </c>
      <c r="D878" s="174">
        <v>-0.53985550966875728</v>
      </c>
      <c r="E878" s="175">
        <v>8.9725938554091042E-2</v>
      </c>
      <c r="F878" s="175">
        <v>1.7799070790899875E-9</v>
      </c>
      <c r="G878" s="175">
        <v>0.58283245994544974</v>
      </c>
      <c r="H878" s="175">
        <v>0.48884240690670394</v>
      </c>
      <c r="I878" s="176">
        <v>0.69489404267436061</v>
      </c>
    </row>
    <row r="879" spans="1:16" x14ac:dyDescent="0.2">
      <c r="A879" s="145" t="s">
        <v>988</v>
      </c>
      <c r="B879" s="145" t="s">
        <v>582</v>
      </c>
      <c r="C879" s="161" t="s">
        <v>1211</v>
      </c>
      <c r="D879" s="174">
        <v>-0.52899740503243942</v>
      </c>
      <c r="E879" s="175">
        <v>9.3297350377269508E-2</v>
      </c>
      <c r="F879" s="175">
        <v>1.4278475946381039E-8</v>
      </c>
      <c r="G879" s="175">
        <v>0.58919539798960463</v>
      </c>
      <c r="H879" s="175">
        <v>0.49073213417918787</v>
      </c>
      <c r="I879" s="176">
        <v>0.70741488652008344</v>
      </c>
      <c r="O879" s="160"/>
      <c r="P879" s="160"/>
    </row>
    <row r="880" spans="1:16" x14ac:dyDescent="0.2">
      <c r="A880" s="145" t="s">
        <v>988</v>
      </c>
      <c r="B880" s="145" t="s">
        <v>581</v>
      </c>
      <c r="C880" s="161" t="s">
        <v>1212</v>
      </c>
      <c r="D880" s="174">
        <v>-0.73440688806735011</v>
      </c>
      <c r="E880" s="175">
        <v>0.10564207351030366</v>
      </c>
      <c r="F880" s="175">
        <v>3.6054988584998593E-12</v>
      </c>
      <c r="G880" s="175">
        <v>0.47978994374169809</v>
      </c>
      <c r="H880" s="175">
        <v>0.39005733127244818</v>
      </c>
      <c r="I880" s="176">
        <v>0.59016552608998973</v>
      </c>
    </row>
    <row r="881" spans="1:16" x14ac:dyDescent="0.2">
      <c r="A881" s="145" t="s">
        <v>988</v>
      </c>
      <c r="B881" s="145" t="s">
        <v>582</v>
      </c>
      <c r="C881" s="161" t="s">
        <v>1212</v>
      </c>
      <c r="D881" s="174">
        <v>-0.75214561423328219</v>
      </c>
      <c r="E881" s="175">
        <v>0.11018321355782593</v>
      </c>
      <c r="F881" s="175">
        <v>8.7121917215967294E-12</v>
      </c>
      <c r="G881" s="175">
        <v>0.47135412287250211</v>
      </c>
      <c r="H881" s="175">
        <v>0.37980369778743084</v>
      </c>
      <c r="I881" s="176">
        <v>0.58497247510542383</v>
      </c>
      <c r="O881" s="160"/>
      <c r="P881" s="160"/>
    </row>
    <row r="882" spans="1:16" x14ac:dyDescent="0.2">
      <c r="A882" s="145" t="s">
        <v>988</v>
      </c>
      <c r="B882" s="145" t="s">
        <v>581</v>
      </c>
      <c r="C882" s="161" t="s">
        <v>1213</v>
      </c>
      <c r="D882" s="174">
        <v>-0.71081312212896952</v>
      </c>
      <c r="E882" s="175">
        <v>0.12689905716705574</v>
      </c>
      <c r="F882" s="175">
        <v>2.1262025405955171E-8</v>
      </c>
      <c r="G882" s="175">
        <v>0.49124459316999314</v>
      </c>
      <c r="H882" s="175">
        <v>0.38307261830348777</v>
      </c>
      <c r="I882" s="176">
        <v>0.62996215022491198</v>
      </c>
    </row>
    <row r="883" spans="1:16" x14ac:dyDescent="0.2">
      <c r="A883" s="145" t="s">
        <v>988</v>
      </c>
      <c r="B883" s="145" t="s">
        <v>582</v>
      </c>
      <c r="C883" s="161" t="s">
        <v>1213</v>
      </c>
      <c r="D883" s="174">
        <v>-0.71722354095364882</v>
      </c>
      <c r="E883" s="175">
        <v>0.133014739879348</v>
      </c>
      <c r="F883" s="175">
        <v>6.9654259333431141E-8</v>
      </c>
      <c r="G883" s="175">
        <v>0.4881055815214948</v>
      </c>
      <c r="H883" s="175">
        <v>0.37608968483762301</v>
      </c>
      <c r="I883" s="176">
        <v>0.63348469345895497</v>
      </c>
      <c r="O883" s="160"/>
      <c r="P883" s="160"/>
    </row>
    <row r="884" spans="1:16" x14ac:dyDescent="0.2">
      <c r="A884" s="145" t="s">
        <v>1214</v>
      </c>
      <c r="B884" s="145" t="s">
        <v>581</v>
      </c>
      <c r="C884" s="161" t="s">
        <v>1210</v>
      </c>
      <c r="D884" s="174">
        <v>-0.46425760997809062</v>
      </c>
      <c r="E884" s="175">
        <v>8.3945729304991182E-2</v>
      </c>
      <c r="F884" s="175">
        <v>3.1941138922388849E-8</v>
      </c>
      <c r="G884" s="175">
        <v>0.62860159956310324</v>
      </c>
      <c r="H884" s="175">
        <v>0.53323757838393737</v>
      </c>
      <c r="I884" s="176">
        <v>0.741020488786307</v>
      </c>
    </row>
    <row r="885" spans="1:16" x14ac:dyDescent="0.2">
      <c r="A885" s="145" t="s">
        <v>1214</v>
      </c>
      <c r="B885" s="145" t="s">
        <v>582</v>
      </c>
      <c r="C885" s="161" t="s">
        <v>1210</v>
      </c>
      <c r="D885" s="174">
        <v>-0.50865241376957471</v>
      </c>
      <c r="E885" s="175">
        <v>8.6931130923727784E-2</v>
      </c>
      <c r="F885" s="175">
        <v>4.8800583298804968E-9</v>
      </c>
      <c r="G885" s="175">
        <v>0.60130534387728674</v>
      </c>
      <c r="H885" s="175">
        <v>0.50710646894646105</v>
      </c>
      <c r="I885" s="176">
        <v>0.71300237468190419</v>
      </c>
      <c r="O885" s="160"/>
      <c r="P885" s="160"/>
    </row>
    <row r="886" spans="1:16" x14ac:dyDescent="0.2">
      <c r="A886" s="145" t="s">
        <v>1214</v>
      </c>
      <c r="B886" s="145" t="s">
        <v>581</v>
      </c>
      <c r="C886" s="161" t="s">
        <v>1211</v>
      </c>
      <c r="D886" s="174">
        <v>-0.74757838433054413</v>
      </c>
      <c r="E886" s="175">
        <v>9.0539901187313948E-2</v>
      </c>
      <c r="F886" s="175">
        <v>1.495118498705797E-16</v>
      </c>
      <c r="G886" s="175">
        <v>0.47351182913681261</v>
      </c>
      <c r="H886" s="175">
        <v>0.3965182029738244</v>
      </c>
      <c r="I886" s="176">
        <v>0.56545563520394326</v>
      </c>
    </row>
    <row r="887" spans="1:16" x14ac:dyDescent="0.2">
      <c r="A887" s="145" t="s">
        <v>1214</v>
      </c>
      <c r="B887" s="145" t="s">
        <v>582</v>
      </c>
      <c r="C887" s="161" t="s">
        <v>1211</v>
      </c>
      <c r="D887" s="174">
        <v>-0.77425242925845372</v>
      </c>
      <c r="E887" s="175">
        <v>9.3986552478490776E-2</v>
      </c>
      <c r="F887" s="175">
        <v>1.7525008900392749E-16</v>
      </c>
      <c r="G887" s="175">
        <v>0.46104831843316724</v>
      </c>
      <c r="H887" s="175">
        <v>0.3834819648131173</v>
      </c>
      <c r="I887" s="176">
        <v>0.55430390848665068</v>
      </c>
      <c r="O887" s="160"/>
      <c r="P887" s="160"/>
    </row>
    <row r="888" spans="1:16" x14ac:dyDescent="0.2">
      <c r="A888" s="145" t="s">
        <v>1214</v>
      </c>
      <c r="B888" s="145" t="s">
        <v>581</v>
      </c>
      <c r="C888" s="161" t="s">
        <v>1212</v>
      </c>
      <c r="D888" s="174">
        <v>-1.0639257780975218</v>
      </c>
      <c r="E888" s="175">
        <v>0.11063376054539173</v>
      </c>
      <c r="F888" s="175">
        <v>6.8012317583368694E-22</v>
      </c>
      <c r="G888" s="175">
        <v>0.34509836795026411</v>
      </c>
      <c r="H888" s="175">
        <v>0.27782497101443843</v>
      </c>
      <c r="I888" s="176">
        <v>0.42866155308892906</v>
      </c>
    </row>
    <row r="889" spans="1:16" x14ac:dyDescent="0.2">
      <c r="A889" s="145" t="s">
        <v>1214</v>
      </c>
      <c r="B889" s="145" t="s">
        <v>582</v>
      </c>
      <c r="C889" s="161" t="s">
        <v>1212</v>
      </c>
      <c r="D889" s="174">
        <v>-1.1142973816683166</v>
      </c>
      <c r="E889" s="175">
        <v>0.11484384487822656</v>
      </c>
      <c r="F889" s="175">
        <v>2.9357341355832884E-22</v>
      </c>
      <c r="G889" s="175">
        <v>0.32814575914612382</v>
      </c>
      <c r="H889" s="175">
        <v>0.26200618163419087</v>
      </c>
      <c r="I889" s="176">
        <v>0.41098129278463591</v>
      </c>
      <c r="O889" s="160"/>
      <c r="P889" s="160"/>
    </row>
    <row r="890" spans="1:16" x14ac:dyDescent="0.2">
      <c r="A890" s="145" t="s">
        <v>1214</v>
      </c>
      <c r="B890" s="145" t="s">
        <v>581</v>
      </c>
      <c r="C890" s="161" t="s">
        <v>1213</v>
      </c>
      <c r="D890" s="174">
        <v>-0.64250354127279508</v>
      </c>
      <c r="E890" s="175">
        <v>0.1261458079406626</v>
      </c>
      <c r="F890" s="175">
        <v>3.5180919759121722E-7</v>
      </c>
      <c r="G890" s="175">
        <v>0.52597397677883362</v>
      </c>
      <c r="H890" s="175">
        <v>0.41076057301669627</v>
      </c>
      <c r="I890" s="176">
        <v>0.6735033555357709</v>
      </c>
    </row>
    <row r="891" spans="1:16" x14ac:dyDescent="0.2">
      <c r="A891" s="145" t="s">
        <v>1214</v>
      </c>
      <c r="B891" s="145" t="s">
        <v>582</v>
      </c>
      <c r="C891" s="161" t="s">
        <v>1213</v>
      </c>
      <c r="D891" s="174">
        <v>-0.63335664870477415</v>
      </c>
      <c r="E891" s="175">
        <v>0.13235634380729119</v>
      </c>
      <c r="F891" s="175">
        <v>1.7078456137680827E-6</v>
      </c>
      <c r="G891" s="175">
        <v>0.5308070744536334</v>
      </c>
      <c r="H891" s="175">
        <v>0.40951968104151765</v>
      </c>
      <c r="I891" s="176">
        <v>0.68801614020953561</v>
      </c>
      <c r="O891" s="160"/>
      <c r="P891" s="160"/>
    </row>
    <row r="892" spans="1:16" x14ac:dyDescent="0.2">
      <c r="A892" s="145" t="s">
        <v>990</v>
      </c>
      <c r="B892" s="145" t="s">
        <v>581</v>
      </c>
      <c r="C892" s="161" t="s">
        <v>1210</v>
      </c>
      <c r="D892" s="174">
        <v>-0.18927837993932617</v>
      </c>
      <c r="E892" s="175">
        <v>7.9867018174299864E-2</v>
      </c>
      <c r="F892" s="175">
        <v>1.7791972940609E-2</v>
      </c>
      <c r="G892" s="175">
        <v>0.82755609960906817</v>
      </c>
      <c r="H892" s="175">
        <v>0.70764348872203553</v>
      </c>
      <c r="I892" s="176">
        <v>0.96778831278017274</v>
      </c>
    </row>
    <row r="893" spans="1:16" x14ac:dyDescent="0.2">
      <c r="A893" s="145" t="s">
        <v>990</v>
      </c>
      <c r="B893" s="145" t="s">
        <v>582</v>
      </c>
      <c r="C893" s="161" t="s">
        <v>1210</v>
      </c>
      <c r="D893" s="174">
        <v>-0.22513205362158392</v>
      </c>
      <c r="E893" s="175">
        <v>8.2366397145475473E-2</v>
      </c>
      <c r="F893" s="175">
        <v>6.2703236849765975E-3</v>
      </c>
      <c r="G893" s="175">
        <v>0.7984107787628163</v>
      </c>
      <c r="H893" s="175">
        <v>0.67938505179681075</v>
      </c>
      <c r="I893" s="176">
        <v>0.93828936912685734</v>
      </c>
      <c r="O893" s="160"/>
      <c r="P893" s="160"/>
    </row>
    <row r="894" spans="1:16" x14ac:dyDescent="0.2">
      <c r="A894" s="145" t="s">
        <v>990</v>
      </c>
      <c r="B894" s="145" t="s">
        <v>581</v>
      </c>
      <c r="C894" s="161" t="s">
        <v>1211</v>
      </c>
      <c r="D894" s="174">
        <v>-0.65737675759298386</v>
      </c>
      <c r="E894" s="175">
        <v>9.0652846092113992E-2</v>
      </c>
      <c r="F894" s="175">
        <v>4.1192444195981456E-13</v>
      </c>
      <c r="G894" s="175">
        <v>0.5182089407170527</v>
      </c>
      <c r="H894" s="175">
        <v>0.43385145587855317</v>
      </c>
      <c r="I894" s="176">
        <v>0.61896877975272158</v>
      </c>
    </row>
    <row r="895" spans="1:16" x14ac:dyDescent="0.2">
      <c r="A895" s="145" t="s">
        <v>990</v>
      </c>
      <c r="B895" s="145" t="s">
        <v>582</v>
      </c>
      <c r="C895" s="161" t="s">
        <v>1211</v>
      </c>
      <c r="D895" s="174">
        <v>-0.70538086896728369</v>
      </c>
      <c r="E895" s="175">
        <v>9.4540345642151719E-2</v>
      </c>
      <c r="F895" s="175">
        <v>8.5762486637329699E-14</v>
      </c>
      <c r="G895" s="175">
        <v>0.4939204194671733</v>
      </c>
      <c r="H895" s="175">
        <v>0.41037802104762766</v>
      </c>
      <c r="I895" s="176">
        <v>0.59446989910386849</v>
      </c>
      <c r="O895" s="160"/>
      <c r="P895" s="160"/>
    </row>
    <row r="896" spans="1:16" x14ac:dyDescent="0.2">
      <c r="A896" s="145" t="s">
        <v>990</v>
      </c>
      <c r="B896" s="145" t="s">
        <v>581</v>
      </c>
      <c r="C896" s="161" t="s">
        <v>1212</v>
      </c>
      <c r="D896" s="174">
        <v>-0.88486558892585809</v>
      </c>
      <c r="E896" s="175">
        <v>0.1169452946527951</v>
      </c>
      <c r="F896" s="175">
        <v>3.8343898522984692E-14</v>
      </c>
      <c r="G896" s="175">
        <v>0.41276965036267738</v>
      </c>
      <c r="H896" s="175">
        <v>0.32821901833611261</v>
      </c>
      <c r="I896" s="176">
        <v>0.51910088916922714</v>
      </c>
    </row>
    <row r="897" spans="1:16" x14ac:dyDescent="0.2">
      <c r="A897" s="145" t="s">
        <v>990</v>
      </c>
      <c r="B897" s="145" t="s">
        <v>582</v>
      </c>
      <c r="C897" s="161" t="s">
        <v>1212</v>
      </c>
      <c r="D897" s="174">
        <v>-0.94761775688795291</v>
      </c>
      <c r="E897" s="175">
        <v>0.12200910355663239</v>
      </c>
      <c r="F897" s="175">
        <v>8.050706014182558E-15</v>
      </c>
      <c r="G897" s="175">
        <v>0.38766343285926819</v>
      </c>
      <c r="H897" s="175">
        <v>0.30521122360884606</v>
      </c>
      <c r="I897" s="176">
        <v>0.49238994359143429</v>
      </c>
      <c r="O897" s="160"/>
      <c r="P897" s="160"/>
    </row>
    <row r="898" spans="1:16" x14ac:dyDescent="0.2">
      <c r="A898" s="145" t="s">
        <v>990</v>
      </c>
      <c r="B898" s="145" t="s">
        <v>581</v>
      </c>
      <c r="C898" s="161" t="s">
        <v>1213</v>
      </c>
      <c r="D898" s="174">
        <v>-0.71946604820162574</v>
      </c>
      <c r="E898" s="175">
        <v>0.13522198656177609</v>
      </c>
      <c r="F898" s="175">
        <v>1.0340898742200013E-7</v>
      </c>
      <c r="G898" s="175">
        <v>0.4870122276023906</v>
      </c>
      <c r="H898" s="175">
        <v>0.37362738620006186</v>
      </c>
      <c r="I898" s="176">
        <v>0.6348060088594315</v>
      </c>
    </row>
    <row r="899" spans="1:16" x14ac:dyDescent="0.2">
      <c r="A899" s="145" t="s">
        <v>990</v>
      </c>
      <c r="B899" s="145" t="s">
        <v>582</v>
      </c>
      <c r="C899" s="161" t="s">
        <v>1213</v>
      </c>
      <c r="D899" s="174">
        <v>-0.75028985454320241</v>
      </c>
      <c r="E899" s="175">
        <v>0.14182155649715153</v>
      </c>
      <c r="F899" s="175">
        <v>1.2206282316645803E-7</v>
      </c>
      <c r="G899" s="175">
        <v>0.47222965499082176</v>
      </c>
      <c r="H899" s="175">
        <v>0.35763048247004819</v>
      </c>
      <c r="I899" s="176">
        <v>0.62355100581066103</v>
      </c>
      <c r="O899" s="160"/>
      <c r="P899" s="160"/>
    </row>
    <row r="900" spans="1:16" x14ac:dyDescent="0.2">
      <c r="A900" s="145" t="s">
        <v>1215</v>
      </c>
      <c r="B900" s="145" t="s">
        <v>581</v>
      </c>
      <c r="C900" s="161" t="s">
        <v>1216</v>
      </c>
      <c r="D900" s="174">
        <v>-0.70773346059138109</v>
      </c>
      <c r="E900" s="175">
        <v>9.0057836756628915E-2</v>
      </c>
      <c r="F900" s="175">
        <v>3.8828033459138923E-15</v>
      </c>
      <c r="G900" s="175">
        <v>0.49275979220166499</v>
      </c>
      <c r="H900" s="175">
        <v>0.41302647780837409</v>
      </c>
      <c r="I900" s="176">
        <v>0.58788534357180389</v>
      </c>
    </row>
    <row r="901" spans="1:16" x14ac:dyDescent="0.2">
      <c r="A901" s="145" t="s">
        <v>1215</v>
      </c>
      <c r="B901" s="145" t="s">
        <v>582</v>
      </c>
      <c r="C901" s="161" t="s">
        <v>1216</v>
      </c>
      <c r="D901" s="174">
        <v>-0.67390317610545436</v>
      </c>
      <c r="E901" s="175">
        <v>9.3809147005360749E-2</v>
      </c>
      <c r="F901" s="175">
        <v>6.7815758154167015E-13</v>
      </c>
      <c r="G901" s="175">
        <v>0.50971518191109055</v>
      </c>
      <c r="H901" s="175">
        <v>0.42410859949723739</v>
      </c>
      <c r="I901" s="176">
        <v>0.61260150579037831</v>
      </c>
      <c r="O901" s="160"/>
      <c r="P901" s="160"/>
    </row>
    <row r="902" spans="1:16" x14ac:dyDescent="0.2">
      <c r="A902" s="145" t="s">
        <v>1215</v>
      </c>
      <c r="B902" s="145" t="s">
        <v>581</v>
      </c>
      <c r="C902" s="161" t="s">
        <v>726</v>
      </c>
      <c r="D902" s="174">
        <v>-1.1918836015384116</v>
      </c>
      <c r="E902" s="175">
        <v>9.8235795523088462E-2</v>
      </c>
      <c r="F902" s="175">
        <v>7.0713586234950736E-34</v>
      </c>
      <c r="G902" s="175">
        <v>0.30364877176864191</v>
      </c>
      <c r="H902" s="175">
        <v>0.25046847297718333</v>
      </c>
      <c r="I902" s="176">
        <v>0.36812048838180156</v>
      </c>
    </row>
    <row r="903" spans="1:16" x14ac:dyDescent="0.2">
      <c r="A903" s="145" t="s">
        <v>1215</v>
      </c>
      <c r="B903" s="145" t="s">
        <v>582</v>
      </c>
      <c r="C903" s="161" t="s">
        <v>726</v>
      </c>
      <c r="D903" s="174">
        <v>-1.1933958640676459</v>
      </c>
      <c r="E903" s="175">
        <v>0.10358148129338175</v>
      </c>
      <c r="F903" s="175">
        <v>1.0301510485294284E-30</v>
      </c>
      <c r="G903" s="175">
        <v>0.30318992214703955</v>
      </c>
      <c r="H903" s="175">
        <v>0.24748338343391213</v>
      </c>
      <c r="I903" s="176">
        <v>0.3714355590910825</v>
      </c>
      <c r="O903" s="160"/>
      <c r="P903" s="160"/>
    </row>
    <row r="904" spans="1:16" x14ac:dyDescent="0.2">
      <c r="A904" s="145" t="s">
        <v>1215</v>
      </c>
      <c r="B904" s="145" t="s">
        <v>581</v>
      </c>
      <c r="C904" s="161" t="s">
        <v>1217</v>
      </c>
      <c r="D904" s="174">
        <v>-1.4675687897332192</v>
      </c>
      <c r="E904" s="175">
        <v>0.14189518558163908</v>
      </c>
      <c r="F904" s="175">
        <v>4.5198095856336486E-25</v>
      </c>
      <c r="G904" s="175">
        <v>0.23048516245779052</v>
      </c>
      <c r="H904" s="175">
        <v>0.1745265773767859</v>
      </c>
      <c r="I904" s="176">
        <v>0.30438578989895521</v>
      </c>
    </row>
    <row r="905" spans="1:16" x14ac:dyDescent="0.2">
      <c r="A905" s="145" t="s">
        <v>1215</v>
      </c>
      <c r="B905" s="145" t="s">
        <v>582</v>
      </c>
      <c r="C905" s="161" t="s">
        <v>1217</v>
      </c>
      <c r="D905" s="174">
        <v>-1.474841954424835</v>
      </c>
      <c r="E905" s="175">
        <v>0.1508863622749507</v>
      </c>
      <c r="F905" s="175">
        <v>1.4484047123746685E-22</v>
      </c>
      <c r="G905" s="175">
        <v>0.22881488736813807</v>
      </c>
      <c r="H905" s="175">
        <v>0.17023528145297964</v>
      </c>
      <c r="I905" s="176">
        <v>0.30755230193427868</v>
      </c>
      <c r="O905" s="160"/>
      <c r="P905" s="160"/>
    </row>
    <row r="906" spans="1:16" x14ac:dyDescent="0.2">
      <c r="A906" s="145" t="s">
        <v>1218</v>
      </c>
      <c r="B906" s="145" t="s">
        <v>581</v>
      </c>
      <c r="C906" s="161" t="s">
        <v>1216</v>
      </c>
      <c r="D906" s="174">
        <v>-0.49435439077086657</v>
      </c>
      <c r="E906" s="175">
        <v>7.2247497155726495E-2</v>
      </c>
      <c r="F906" s="175">
        <v>7.7816200170613523E-12</v>
      </c>
      <c r="G906" s="175">
        <v>0.60996457896522849</v>
      </c>
      <c r="H906" s="175">
        <v>0.52942864450184046</v>
      </c>
      <c r="I906" s="176">
        <v>0.70275152554752829</v>
      </c>
    </row>
    <row r="907" spans="1:16" x14ac:dyDescent="0.2">
      <c r="A907" s="145" t="s">
        <v>1218</v>
      </c>
      <c r="B907" s="145" t="s">
        <v>582</v>
      </c>
      <c r="C907" s="161" t="s">
        <v>1216</v>
      </c>
      <c r="D907" s="174">
        <v>-0.49053125034071254</v>
      </c>
      <c r="E907" s="175">
        <v>7.5456354585175175E-2</v>
      </c>
      <c r="F907" s="175">
        <v>7.9861755538936805E-11</v>
      </c>
      <c r="G907" s="175">
        <v>0.61230102263830088</v>
      </c>
      <c r="H907" s="175">
        <v>0.52812462668882787</v>
      </c>
      <c r="I907" s="176">
        <v>0.70989407306091834</v>
      </c>
      <c r="O907" s="160"/>
      <c r="P907" s="160"/>
    </row>
    <row r="908" spans="1:16" x14ac:dyDescent="0.2">
      <c r="A908" s="145" t="s">
        <v>1218</v>
      </c>
      <c r="B908" s="145" t="s">
        <v>581</v>
      </c>
      <c r="C908" s="161" t="s">
        <v>726</v>
      </c>
      <c r="D908" s="174">
        <v>-0.99457793116602</v>
      </c>
      <c r="E908" s="175">
        <v>8.7549173354005264E-2</v>
      </c>
      <c r="F908" s="175">
        <v>6.5977749074633512E-30</v>
      </c>
      <c r="G908" s="175">
        <v>0.36987952622348191</v>
      </c>
      <c r="H908" s="175">
        <v>0.3115575652037143</v>
      </c>
      <c r="I908" s="176">
        <v>0.43911905599163548</v>
      </c>
    </row>
    <row r="909" spans="1:16" x14ac:dyDescent="0.2">
      <c r="A909" s="145" t="s">
        <v>1218</v>
      </c>
      <c r="B909" s="145" t="s">
        <v>582</v>
      </c>
      <c r="C909" s="161" t="s">
        <v>726</v>
      </c>
      <c r="D909" s="174">
        <v>-1.0421054342337417</v>
      </c>
      <c r="E909" s="175">
        <v>9.2837037503177441E-2</v>
      </c>
      <c r="F909" s="175">
        <v>3.0702377338983693E-29</v>
      </c>
      <c r="G909" s="175">
        <v>0.35271128922817246</v>
      </c>
      <c r="H909" s="175">
        <v>0.294033173148181</v>
      </c>
      <c r="I909" s="176">
        <v>0.42309938098822697</v>
      </c>
      <c r="O909" s="160"/>
      <c r="P909" s="160"/>
    </row>
    <row r="910" spans="1:16" x14ac:dyDescent="0.2">
      <c r="A910" s="145" t="s">
        <v>1218</v>
      </c>
      <c r="B910" s="145" t="s">
        <v>581</v>
      </c>
      <c r="C910" s="161" t="s">
        <v>1217</v>
      </c>
      <c r="D910" s="174">
        <v>-0.94324036977156889</v>
      </c>
      <c r="E910" s="175">
        <v>0.14374351333457269</v>
      </c>
      <c r="F910" s="175">
        <v>5.3102126460165307E-11</v>
      </c>
      <c r="G910" s="175">
        <v>0.38936410531097793</v>
      </c>
      <c r="H910" s="175">
        <v>0.29376578496436845</v>
      </c>
      <c r="I910" s="176">
        <v>0.51607237555934826</v>
      </c>
    </row>
    <row r="911" spans="1:16" x14ac:dyDescent="0.2">
      <c r="A911" s="145" t="s">
        <v>1218</v>
      </c>
      <c r="B911" s="145" t="s">
        <v>582</v>
      </c>
      <c r="C911" s="161" t="s">
        <v>1217</v>
      </c>
      <c r="D911" s="174">
        <v>-0.97379007976739995</v>
      </c>
      <c r="E911" s="175">
        <v>0.15362137452744931</v>
      </c>
      <c r="F911" s="175">
        <v>2.3141577984384134E-10</v>
      </c>
      <c r="G911" s="175">
        <v>0.37764900242195409</v>
      </c>
      <c r="H911" s="175">
        <v>0.27946381975052553</v>
      </c>
      <c r="I911" s="176">
        <v>0.51032999247491651</v>
      </c>
      <c r="O911" s="160"/>
      <c r="P911" s="160"/>
    </row>
    <row r="912" spans="1:16" x14ac:dyDescent="0.2">
      <c r="A912" s="145" t="s">
        <v>986</v>
      </c>
      <c r="B912" s="145" t="s">
        <v>581</v>
      </c>
      <c r="C912" s="161" t="s">
        <v>1216</v>
      </c>
      <c r="D912" s="174">
        <v>-0.44186597460633104</v>
      </c>
      <c r="E912" s="175">
        <v>7.9811842686408979E-2</v>
      </c>
      <c r="F912" s="175">
        <v>3.0884718187667962E-8</v>
      </c>
      <c r="G912" s="175">
        <v>0.64283578600150515</v>
      </c>
      <c r="H912" s="175">
        <v>0.54974853642220289</v>
      </c>
      <c r="I912" s="176">
        <v>0.75168521676028499</v>
      </c>
    </row>
    <row r="913" spans="1:16" x14ac:dyDescent="0.2">
      <c r="A913" s="145" t="s">
        <v>986</v>
      </c>
      <c r="B913" s="145" t="s">
        <v>582</v>
      </c>
      <c r="C913" s="161" t="s">
        <v>1216</v>
      </c>
      <c r="D913" s="174">
        <v>-0.41794934960918811</v>
      </c>
      <c r="E913" s="175">
        <v>8.2615931268346793E-2</v>
      </c>
      <c r="F913" s="175">
        <v>4.2158518237612953E-7</v>
      </c>
      <c r="G913" s="175">
        <v>0.65839557557350858</v>
      </c>
      <c r="H913" s="175">
        <v>0.5599691425029889</v>
      </c>
      <c r="I913" s="176">
        <v>0.77412253824764621</v>
      </c>
      <c r="O913" s="160"/>
      <c r="P913" s="160"/>
    </row>
    <row r="914" spans="1:16" x14ac:dyDescent="0.2">
      <c r="A914" s="145" t="s">
        <v>986</v>
      </c>
      <c r="B914" s="145" t="s">
        <v>581</v>
      </c>
      <c r="C914" s="161" t="s">
        <v>726</v>
      </c>
      <c r="D914" s="174">
        <v>-0.85064311752784394</v>
      </c>
      <c r="E914" s="175">
        <v>8.6617830078018682E-2</v>
      </c>
      <c r="F914" s="175">
        <v>9.1752916024008704E-23</v>
      </c>
      <c r="G914" s="175">
        <v>0.42714014228482394</v>
      </c>
      <c r="H914" s="175">
        <v>0.36044678596522406</v>
      </c>
      <c r="I914" s="176">
        <v>0.50617374951070404</v>
      </c>
    </row>
    <row r="915" spans="1:16" x14ac:dyDescent="0.2">
      <c r="A915" s="145" t="s">
        <v>986</v>
      </c>
      <c r="B915" s="145" t="s">
        <v>582</v>
      </c>
      <c r="C915" s="161" t="s">
        <v>726</v>
      </c>
      <c r="D915" s="174">
        <v>-0.90013448175653288</v>
      </c>
      <c r="E915" s="175">
        <v>9.1350518030648281E-2</v>
      </c>
      <c r="F915" s="175">
        <v>6.6110133921415778E-23</v>
      </c>
      <c r="G915" s="175">
        <v>0.40651498721491525</v>
      </c>
      <c r="H915" s="175">
        <v>0.33987471755169635</v>
      </c>
      <c r="I915" s="176">
        <v>0.48622161724991164</v>
      </c>
      <c r="O915" s="160"/>
      <c r="P915" s="160"/>
    </row>
    <row r="916" spans="1:16" x14ac:dyDescent="0.2">
      <c r="A916" s="145" t="s">
        <v>986</v>
      </c>
      <c r="B916" s="145" t="s">
        <v>581</v>
      </c>
      <c r="C916" s="161" t="s">
        <v>727</v>
      </c>
      <c r="D916" s="174">
        <v>-0.98950860230259918</v>
      </c>
      <c r="E916" s="175">
        <v>0.11950500188703678</v>
      </c>
      <c r="F916" s="175">
        <v>1.231130931480356E-16</v>
      </c>
      <c r="G916" s="175">
        <v>0.37175932782239818</v>
      </c>
      <c r="H916" s="175">
        <v>0.29412980308900444</v>
      </c>
      <c r="I916" s="176">
        <v>0.46987757232183686</v>
      </c>
    </row>
    <row r="917" spans="1:16" x14ac:dyDescent="0.2">
      <c r="A917" s="145" t="s">
        <v>986</v>
      </c>
      <c r="B917" s="145" t="s">
        <v>582</v>
      </c>
      <c r="C917" s="161" t="s">
        <v>727</v>
      </c>
      <c r="D917" s="174">
        <v>-0.97493893550973754</v>
      </c>
      <c r="E917" s="175">
        <v>0.12612767629444135</v>
      </c>
      <c r="F917" s="175">
        <v>1.0773430687561811E-14</v>
      </c>
      <c r="G917" s="175">
        <v>0.37721538732522347</v>
      </c>
      <c r="H917" s="175">
        <v>0.29459768340817338</v>
      </c>
      <c r="I917" s="176">
        <v>0.48300260473457129</v>
      </c>
      <c r="O917" s="160"/>
      <c r="P917" s="160"/>
    </row>
    <row r="918" spans="1:16" x14ac:dyDescent="0.2">
      <c r="A918" s="145" t="s">
        <v>986</v>
      </c>
      <c r="B918" s="145" t="s">
        <v>581</v>
      </c>
      <c r="C918" s="161" t="s">
        <v>728</v>
      </c>
      <c r="D918" s="174">
        <v>-0.25931265053733621</v>
      </c>
      <c r="E918" s="175">
        <v>0.19442241616871561</v>
      </c>
      <c r="F918" s="175">
        <v>0.18228284648179915</v>
      </c>
      <c r="G918" s="175">
        <v>0.77158174987987793</v>
      </c>
      <c r="H918" s="175">
        <v>0.52709547281325586</v>
      </c>
      <c r="I918" s="176">
        <v>1.1294697591884202</v>
      </c>
    </row>
    <row r="919" spans="1:16" x14ac:dyDescent="0.2">
      <c r="A919" s="145" t="s">
        <v>986</v>
      </c>
      <c r="B919" s="145" t="s">
        <v>582</v>
      </c>
      <c r="C919" s="161" t="s">
        <v>728</v>
      </c>
      <c r="D919" s="174">
        <v>-0.4004100071056273</v>
      </c>
      <c r="E919" s="175">
        <v>0.20806661237432739</v>
      </c>
      <c r="F919" s="175">
        <v>5.4300480607166066E-2</v>
      </c>
      <c r="G919" s="175">
        <v>0.67004526638837358</v>
      </c>
      <c r="H919" s="175">
        <v>0.44565370544401073</v>
      </c>
      <c r="I919" s="176">
        <v>1.0074204556700836</v>
      </c>
      <c r="O919" s="160"/>
      <c r="P919" s="160"/>
    </row>
    <row r="920" spans="1:16" x14ac:dyDescent="0.2">
      <c r="A920" s="145" t="s">
        <v>987</v>
      </c>
      <c r="B920" s="145" t="s">
        <v>581</v>
      </c>
      <c r="C920" s="161" t="s">
        <v>1216</v>
      </c>
      <c r="D920" s="174">
        <v>-0.7203584258149891</v>
      </c>
      <c r="E920" s="175">
        <v>0.23451614845203178</v>
      </c>
      <c r="F920" s="175">
        <v>2.1285819976807024E-3</v>
      </c>
      <c r="G920" s="175">
        <v>0.48657782264849975</v>
      </c>
      <c r="H920" s="175">
        <v>0.30727823756081168</v>
      </c>
      <c r="I920" s="176">
        <v>0.77050031063947211</v>
      </c>
    </row>
    <row r="921" spans="1:16" x14ac:dyDescent="0.2">
      <c r="A921" s="145" t="s">
        <v>987</v>
      </c>
      <c r="B921" s="145" t="s">
        <v>582</v>
      </c>
      <c r="C921" s="161" t="s">
        <v>1216</v>
      </c>
      <c r="D921" s="174">
        <v>-0.75909464238977875</v>
      </c>
      <c r="E921" s="175">
        <v>0.24931950805330405</v>
      </c>
      <c r="F921" s="175">
        <v>2.3293880034207888E-3</v>
      </c>
      <c r="G921" s="175">
        <v>0.46809002409313488</v>
      </c>
      <c r="H921" s="175">
        <v>0.2871496131673823</v>
      </c>
      <c r="I921" s="176">
        <v>0.76304567587138372</v>
      </c>
      <c r="O921" s="160"/>
      <c r="P921" s="160"/>
    </row>
    <row r="922" spans="1:16" x14ac:dyDescent="0.2">
      <c r="A922" s="145" t="s">
        <v>987</v>
      </c>
      <c r="B922" s="145" t="s">
        <v>581</v>
      </c>
      <c r="C922" s="161" t="s">
        <v>726</v>
      </c>
      <c r="D922" s="174">
        <v>0.13333860619364218</v>
      </c>
      <c r="E922" s="175">
        <v>0.19987868092648226</v>
      </c>
      <c r="F922" s="175">
        <v>0.50470973599910385</v>
      </c>
      <c r="G922" s="175">
        <v>1.1426368367442621</v>
      </c>
      <c r="H922" s="175">
        <v>0.77227358293195214</v>
      </c>
      <c r="I922" s="176">
        <v>1.6906171200730771</v>
      </c>
    </row>
    <row r="923" spans="1:16" x14ac:dyDescent="0.2">
      <c r="A923" s="145" t="s">
        <v>987</v>
      </c>
      <c r="B923" s="145" t="s">
        <v>582</v>
      </c>
      <c r="C923" s="161" t="s">
        <v>726</v>
      </c>
      <c r="D923" s="174">
        <v>6.4164142413764308E-2</v>
      </c>
      <c r="E923" s="175">
        <v>0.21211768315667201</v>
      </c>
      <c r="F923" s="175">
        <v>0.7622761679593365</v>
      </c>
      <c r="G923" s="175">
        <v>1.0662674041036404</v>
      </c>
      <c r="H923" s="175">
        <v>0.7035763517409831</v>
      </c>
      <c r="I923" s="176">
        <v>1.6159243758557533</v>
      </c>
      <c r="O923" s="160"/>
      <c r="P923" s="160"/>
    </row>
    <row r="924" spans="1:16" x14ac:dyDescent="0.2">
      <c r="A924" s="145" t="s">
        <v>987</v>
      </c>
      <c r="B924" s="145" t="s">
        <v>581</v>
      </c>
      <c r="C924" s="161" t="s">
        <v>727</v>
      </c>
      <c r="D924" s="174">
        <v>-0.24878668659461931</v>
      </c>
      <c r="E924" s="175">
        <v>0.19443838971049379</v>
      </c>
      <c r="F924" s="175">
        <v>0.20071603165523477</v>
      </c>
      <c r="G924" s="175">
        <v>0.77974628598131224</v>
      </c>
      <c r="H924" s="175">
        <v>0.53265628705727464</v>
      </c>
      <c r="I924" s="176">
        <v>1.1414570432663904</v>
      </c>
    </row>
    <row r="925" spans="1:16" x14ac:dyDescent="0.2">
      <c r="A925" s="145" t="s">
        <v>987</v>
      </c>
      <c r="B925" s="145" t="s">
        <v>582</v>
      </c>
      <c r="C925" s="161" t="s">
        <v>727</v>
      </c>
      <c r="D925" s="174">
        <v>-0.34624211554156942</v>
      </c>
      <c r="E925" s="175">
        <v>0.20696931049095485</v>
      </c>
      <c r="F925" s="175">
        <v>9.4343981464501181E-2</v>
      </c>
      <c r="G925" s="175">
        <v>0.70734120807301348</v>
      </c>
      <c r="H925" s="175">
        <v>0.47147249674538955</v>
      </c>
      <c r="I925" s="176">
        <v>1.0612105437581556</v>
      </c>
      <c r="O925" s="160"/>
      <c r="P925" s="160"/>
    </row>
    <row r="926" spans="1:16" x14ac:dyDescent="0.2">
      <c r="A926" s="145" t="s">
        <v>987</v>
      </c>
      <c r="B926" s="145" t="s">
        <v>581</v>
      </c>
      <c r="C926" s="161" t="s">
        <v>728</v>
      </c>
      <c r="D926" s="174">
        <v>-0.75812780332285767</v>
      </c>
      <c r="E926" s="175">
        <v>0.19388502489262099</v>
      </c>
      <c r="F926" s="175">
        <v>9.2222530271850951E-5</v>
      </c>
      <c r="G926" s="175">
        <v>0.46854281066586667</v>
      </c>
      <c r="H926" s="175">
        <v>0.32041589048269442</v>
      </c>
      <c r="I926" s="176">
        <v>0.68514818380559384</v>
      </c>
    </row>
    <row r="927" spans="1:16" x14ac:dyDescent="0.2">
      <c r="A927" s="145" t="s">
        <v>987</v>
      </c>
      <c r="B927" s="145" t="s">
        <v>582</v>
      </c>
      <c r="C927" s="161" t="s">
        <v>728</v>
      </c>
      <c r="D927" s="174">
        <v>-0.92650331642718331</v>
      </c>
      <c r="E927" s="175">
        <v>0.20690418388172549</v>
      </c>
      <c r="F927" s="175">
        <v>7.5368830978871287E-6</v>
      </c>
      <c r="G927" s="175">
        <v>0.39593575472698433</v>
      </c>
      <c r="H927" s="175">
        <v>0.26394142773646612</v>
      </c>
      <c r="I927" s="176">
        <v>0.59393905388641655</v>
      </c>
      <c r="O927" s="160"/>
      <c r="P927" s="160"/>
    </row>
    <row r="928" spans="1:16" x14ac:dyDescent="0.2">
      <c r="A928" s="145" t="s">
        <v>1219</v>
      </c>
      <c r="B928" s="145" t="s">
        <v>581</v>
      </c>
      <c r="C928" s="161" t="s">
        <v>1220</v>
      </c>
      <c r="D928" s="174">
        <v>-5.1955898501308002E-2</v>
      </c>
      <c r="E928" s="175">
        <v>0.14102577770498201</v>
      </c>
      <c r="F928" s="175">
        <v>0.71256441388281044</v>
      </c>
      <c r="G928" s="175">
        <v>0.94937073459187737</v>
      </c>
      <c r="H928" s="175">
        <v>0.72010276809311746</v>
      </c>
      <c r="I928" s="176">
        <v>1.2516335607016746</v>
      </c>
    </row>
    <row r="929" spans="1:16" x14ac:dyDescent="0.2">
      <c r="A929" s="145" t="s">
        <v>1219</v>
      </c>
      <c r="B929" s="145" t="s">
        <v>582</v>
      </c>
      <c r="C929" s="161" t="s">
        <v>1220</v>
      </c>
      <c r="D929" s="174">
        <v>-4.9164605215710352E-2</v>
      </c>
      <c r="E929" s="175">
        <v>0.15076130118294373</v>
      </c>
      <c r="F929" s="175">
        <v>0.74434194789631536</v>
      </c>
      <c r="G929" s="175">
        <v>0.95202440861716309</v>
      </c>
      <c r="H929" s="175">
        <v>0.70846733469081169</v>
      </c>
      <c r="I929" s="176">
        <v>1.2793115931003469</v>
      </c>
      <c r="O929" s="160"/>
      <c r="P929" s="160"/>
    </row>
    <row r="930" spans="1:16" x14ac:dyDescent="0.2">
      <c r="A930" s="145" t="s">
        <v>1219</v>
      </c>
      <c r="B930" s="145" t="s">
        <v>581</v>
      </c>
      <c r="C930" s="161" t="s">
        <v>1221</v>
      </c>
      <c r="D930" s="174">
        <v>0.2040240602562689</v>
      </c>
      <c r="E930" s="175">
        <v>0.16108489131347617</v>
      </c>
      <c r="F930" s="175">
        <v>0.20531181803778153</v>
      </c>
      <c r="G930" s="175">
        <v>1.2263276588589973</v>
      </c>
      <c r="H930" s="175">
        <v>0.89431561860144992</v>
      </c>
      <c r="I930" s="176">
        <v>1.6815981915136273</v>
      </c>
    </row>
    <row r="931" spans="1:16" x14ac:dyDescent="0.2">
      <c r="A931" s="145" t="s">
        <v>1219</v>
      </c>
      <c r="B931" s="145" t="s">
        <v>582</v>
      </c>
      <c r="C931" s="161" t="s">
        <v>1221</v>
      </c>
      <c r="D931" s="174">
        <v>0.11048000255800186</v>
      </c>
      <c r="E931" s="175">
        <v>0.17864558282050283</v>
      </c>
      <c r="F931" s="175">
        <v>0.53629113510075088</v>
      </c>
      <c r="G931" s="175">
        <v>1.1168140154053152</v>
      </c>
      <c r="H931" s="175">
        <v>0.78689622105862511</v>
      </c>
      <c r="I931" s="176">
        <v>1.5850546890767439</v>
      </c>
      <c r="O931" s="160"/>
      <c r="P931" s="160"/>
    </row>
    <row r="932" spans="1:16" x14ac:dyDescent="0.2">
      <c r="A932" s="145" t="s">
        <v>1222</v>
      </c>
      <c r="B932" s="145" t="s">
        <v>581</v>
      </c>
      <c r="C932" s="161" t="s">
        <v>718</v>
      </c>
      <c r="D932" s="174">
        <v>-9.1533707701699399E-2</v>
      </c>
      <c r="E932" s="175">
        <v>6.9822680558214889E-2</v>
      </c>
      <c r="F932" s="175">
        <v>0.18987627958137221</v>
      </c>
      <c r="G932" s="175">
        <v>0.91253055632580837</v>
      </c>
      <c r="H932" s="175">
        <v>0.7958188878125364</v>
      </c>
      <c r="I932" s="176">
        <v>1.0463586991723215</v>
      </c>
    </row>
    <row r="933" spans="1:16" x14ac:dyDescent="0.2">
      <c r="A933" s="145" t="s">
        <v>1222</v>
      </c>
      <c r="B933" s="145" t="s">
        <v>582</v>
      </c>
      <c r="C933" s="161" t="s">
        <v>718</v>
      </c>
      <c r="D933" s="174">
        <v>-0.11540182042687579</v>
      </c>
      <c r="E933" s="175">
        <v>7.654427032364168E-2</v>
      </c>
      <c r="F933" s="175">
        <v>0.13164462621534503</v>
      </c>
      <c r="G933" s="175">
        <v>0.89100804673258205</v>
      </c>
      <c r="H933" s="175">
        <v>0.76687931754359551</v>
      </c>
      <c r="I933" s="176">
        <v>1.0352285179435416</v>
      </c>
      <c r="O933" s="160"/>
      <c r="P933" s="160"/>
    </row>
    <row r="934" spans="1:16" x14ac:dyDescent="0.2">
      <c r="A934" s="145" t="s">
        <v>1223</v>
      </c>
      <c r="B934" s="145" t="s">
        <v>581</v>
      </c>
      <c r="C934" s="161" t="s">
        <v>718</v>
      </c>
      <c r="D934" s="174">
        <v>-0.25684845610541757</v>
      </c>
      <c r="E934" s="175">
        <v>8.0149850475187884E-2</v>
      </c>
      <c r="F934" s="175">
        <v>1.3524886050561001E-3</v>
      </c>
      <c r="G934" s="175">
        <v>0.7734854218773719</v>
      </c>
      <c r="H934" s="175">
        <v>0.66104109083995388</v>
      </c>
      <c r="I934" s="176">
        <v>0.90505674480327714</v>
      </c>
    </row>
    <row r="935" spans="1:16" x14ac:dyDescent="0.2">
      <c r="A935" s="145" t="s">
        <v>1223</v>
      </c>
      <c r="B935" s="145" t="s">
        <v>582</v>
      </c>
      <c r="C935" s="161" t="s">
        <v>718</v>
      </c>
      <c r="D935" s="174">
        <v>-0.31485488352674074</v>
      </c>
      <c r="E935" s="175">
        <v>8.5332973489646927E-2</v>
      </c>
      <c r="F935" s="175">
        <v>2.244999289163097E-4</v>
      </c>
      <c r="G935" s="175">
        <v>0.72989478634132188</v>
      </c>
      <c r="H935" s="175">
        <v>0.61748256959176628</v>
      </c>
      <c r="I935" s="176">
        <v>0.86277155884814116</v>
      </c>
      <c r="O935" s="160"/>
      <c r="P935" s="160"/>
    </row>
    <row r="936" spans="1:16" x14ac:dyDescent="0.2">
      <c r="A936" s="145" t="s">
        <v>1223</v>
      </c>
      <c r="B936" s="145" t="s">
        <v>581</v>
      </c>
      <c r="C936" s="161" t="s">
        <v>1224</v>
      </c>
      <c r="D936" s="174">
        <v>-1.0501968494275431</v>
      </c>
      <c r="E936" s="175">
        <v>7.7974614460685834E-2</v>
      </c>
      <c r="F936" s="175">
        <v>2.3986266374662865E-41</v>
      </c>
      <c r="G936" s="175">
        <v>0.34986887084511314</v>
      </c>
      <c r="H936" s="175">
        <v>0.30028469064999497</v>
      </c>
      <c r="I936" s="176">
        <v>0.40764058441164663</v>
      </c>
    </row>
    <row r="937" spans="1:16" x14ac:dyDescent="0.2">
      <c r="A937" s="145" t="s">
        <v>1223</v>
      </c>
      <c r="B937" s="145" t="s">
        <v>582</v>
      </c>
      <c r="C937" s="161" t="s">
        <v>1224</v>
      </c>
      <c r="D937" s="174">
        <v>-1.1423733701025001</v>
      </c>
      <c r="E937" s="175">
        <v>8.1588019728522809E-2</v>
      </c>
      <c r="F937" s="175">
        <v>1.5212345966548295E-44</v>
      </c>
      <c r="G937" s="175">
        <v>0.31906087295151919</v>
      </c>
      <c r="H937" s="175">
        <v>0.27191032614329141</v>
      </c>
      <c r="I937" s="176">
        <v>0.37438754935308688</v>
      </c>
      <c r="O937" s="160"/>
      <c r="P937" s="160"/>
    </row>
    <row r="938" spans="1:16" ht="25.5" x14ac:dyDescent="0.2">
      <c r="A938" s="145" t="s">
        <v>1225</v>
      </c>
      <c r="B938" s="145" t="s">
        <v>581</v>
      </c>
      <c r="C938" s="161" t="s">
        <v>1226</v>
      </c>
      <c r="D938" s="174">
        <v>0.25770335233733194</v>
      </c>
      <c r="E938" s="175">
        <v>6.3033483875298071E-2</v>
      </c>
      <c r="F938" s="175">
        <v>4.3444019228991432E-5</v>
      </c>
      <c r="G938" s="175">
        <v>1.293954912984163</v>
      </c>
      <c r="H938" s="175">
        <v>1.1435757704096732</v>
      </c>
      <c r="I938" s="176">
        <v>1.4641087719408805</v>
      </c>
    </row>
    <row r="939" spans="1:16" ht="25.5" x14ac:dyDescent="0.2">
      <c r="A939" s="145" t="s">
        <v>1225</v>
      </c>
      <c r="B939" s="145" t="s">
        <v>582</v>
      </c>
      <c r="C939" s="161" t="s">
        <v>1226</v>
      </c>
      <c r="D939" s="174">
        <v>0.27354877186174398</v>
      </c>
      <c r="E939" s="175">
        <v>6.5705728697852545E-2</v>
      </c>
      <c r="F939" s="175">
        <v>3.1376213682983382E-5</v>
      </c>
      <c r="G939" s="175">
        <v>1.314621474185327</v>
      </c>
      <c r="H939" s="175">
        <v>1.1557712962188291</v>
      </c>
      <c r="I939" s="176">
        <v>1.4953041540685457</v>
      </c>
      <c r="O939" s="160"/>
      <c r="P939" s="160"/>
    </row>
    <row r="940" spans="1:16" x14ac:dyDescent="0.2">
      <c r="A940" s="145" t="s">
        <v>978</v>
      </c>
      <c r="B940" s="145" t="s">
        <v>581</v>
      </c>
      <c r="C940" s="161" t="s">
        <v>755</v>
      </c>
      <c r="D940" s="174">
        <v>-0.35357350157185974</v>
      </c>
      <c r="E940" s="175">
        <v>0.13343077619069324</v>
      </c>
      <c r="F940" s="175">
        <v>8.0524015005029714E-3</v>
      </c>
      <c r="G940" s="175">
        <v>0.70217437977064578</v>
      </c>
      <c r="H940" s="175">
        <v>0.54059060867292852</v>
      </c>
      <c r="I940" s="176">
        <v>0.91205591013993825</v>
      </c>
    </row>
    <row r="941" spans="1:16" x14ac:dyDescent="0.2">
      <c r="A941" s="145" t="s">
        <v>978</v>
      </c>
      <c r="B941" s="145" t="s">
        <v>582</v>
      </c>
      <c r="C941" s="161" t="s">
        <v>755</v>
      </c>
      <c r="D941" s="174">
        <v>-0.32745342887229412</v>
      </c>
      <c r="E941" s="175">
        <v>0.14066817422801328</v>
      </c>
      <c r="F941" s="175">
        <v>1.9920440273683209E-2</v>
      </c>
      <c r="G941" s="175">
        <v>0.72075685695356917</v>
      </c>
      <c r="H941" s="175">
        <v>0.54708123139015685</v>
      </c>
      <c r="I941" s="176">
        <v>0.94956729830694486</v>
      </c>
      <c r="O941" s="160"/>
      <c r="P941" s="160"/>
    </row>
    <row r="942" spans="1:16" x14ac:dyDescent="0.2">
      <c r="A942" s="145" t="s">
        <v>978</v>
      </c>
      <c r="B942" s="145" t="s">
        <v>581</v>
      </c>
      <c r="C942" s="161" t="s">
        <v>756</v>
      </c>
      <c r="D942" s="174">
        <v>6.9185368807208977E-2</v>
      </c>
      <c r="E942" s="175">
        <v>0.12478794589452623</v>
      </c>
      <c r="F942" s="175">
        <v>0.57928905196179947</v>
      </c>
      <c r="G942" s="175">
        <v>1.0716348384097023</v>
      </c>
      <c r="H942" s="175">
        <v>0.83912591118319435</v>
      </c>
      <c r="I942" s="176">
        <v>1.3685684252963974</v>
      </c>
    </row>
    <row r="943" spans="1:16" x14ac:dyDescent="0.2">
      <c r="A943" s="145" t="s">
        <v>978</v>
      </c>
      <c r="B943" s="145" t="s">
        <v>582</v>
      </c>
      <c r="C943" s="161" t="s">
        <v>756</v>
      </c>
      <c r="D943" s="174">
        <v>0.16771451739340967</v>
      </c>
      <c r="E943" s="175">
        <v>0.13251538519193176</v>
      </c>
      <c r="F943" s="175">
        <v>0.20564809290775821</v>
      </c>
      <c r="G943" s="175">
        <v>1.1825989510210404</v>
      </c>
      <c r="H943" s="175">
        <v>0.91209523959450978</v>
      </c>
      <c r="I943" s="176">
        <v>1.5333270235878156</v>
      </c>
      <c r="O943" s="160"/>
      <c r="P943" s="160"/>
    </row>
    <row r="944" spans="1:16" x14ac:dyDescent="0.2">
      <c r="A944" s="145" t="s">
        <v>978</v>
      </c>
      <c r="B944" s="145" t="s">
        <v>581</v>
      </c>
      <c r="C944" s="161" t="s">
        <v>757</v>
      </c>
      <c r="D944" s="174">
        <v>0.65213264049126018</v>
      </c>
      <c r="E944" s="175">
        <v>0.13256728789791472</v>
      </c>
      <c r="F944" s="175">
        <v>8.6873071285862836E-7</v>
      </c>
      <c r="G944" s="175">
        <v>1.919630348135567</v>
      </c>
      <c r="H944" s="175">
        <v>1.4803899468647259</v>
      </c>
      <c r="I944" s="176">
        <v>2.4891959590021462</v>
      </c>
    </row>
    <row r="945" spans="1:16" x14ac:dyDescent="0.2">
      <c r="A945" s="145" t="s">
        <v>978</v>
      </c>
      <c r="B945" s="145" t="s">
        <v>582</v>
      </c>
      <c r="C945" s="161" t="s">
        <v>757</v>
      </c>
      <c r="D945" s="174">
        <v>0.82171750763318752</v>
      </c>
      <c r="E945" s="175">
        <v>0.1414921650423393</v>
      </c>
      <c r="F945" s="175">
        <v>6.3407844616609813E-9</v>
      </c>
      <c r="G945" s="175">
        <v>2.274402789049609</v>
      </c>
      <c r="H945" s="175">
        <v>1.7235704117230553</v>
      </c>
      <c r="I945" s="176">
        <v>3.0012745703062276</v>
      </c>
      <c r="O945" s="160"/>
      <c r="P945" s="160"/>
    </row>
    <row r="946" spans="1:16" x14ac:dyDescent="0.2">
      <c r="A946" s="145" t="s">
        <v>985</v>
      </c>
      <c r="B946" s="145" t="s">
        <v>581</v>
      </c>
      <c r="C946" s="161" t="s">
        <v>1205</v>
      </c>
      <c r="D946" s="174">
        <v>-0.27437908835826164</v>
      </c>
      <c r="E946" s="175">
        <v>0.2065768271878714</v>
      </c>
      <c r="F946" s="175">
        <v>0.18410605472286801</v>
      </c>
      <c r="G946" s="175">
        <v>0.76004389684872942</v>
      </c>
      <c r="H946" s="175">
        <v>0.50699089725359925</v>
      </c>
      <c r="I946" s="176">
        <v>1.1394025578491807</v>
      </c>
    </row>
    <row r="947" spans="1:16" x14ac:dyDescent="0.2">
      <c r="A947" s="145" t="s">
        <v>985</v>
      </c>
      <c r="B947" s="145" t="s">
        <v>582</v>
      </c>
      <c r="C947" s="161" t="s">
        <v>1205</v>
      </c>
      <c r="D947" s="174">
        <v>-0.35516112978991404</v>
      </c>
      <c r="E947" s="175">
        <v>0.22713452839552192</v>
      </c>
      <c r="F947" s="175">
        <v>0.11789748466677828</v>
      </c>
      <c r="G947" s="175">
        <v>0.70106047238070224</v>
      </c>
      <c r="H947" s="175">
        <v>0.44917773416927975</v>
      </c>
      <c r="I947" s="176">
        <v>1.0941900021906008</v>
      </c>
      <c r="O947" s="160"/>
      <c r="P947" s="160"/>
    </row>
    <row r="948" spans="1:16" x14ac:dyDescent="0.2">
      <c r="A948" s="145" t="s">
        <v>985</v>
      </c>
      <c r="B948" s="145" t="s">
        <v>581</v>
      </c>
      <c r="C948" s="161" t="s">
        <v>1206</v>
      </c>
      <c r="D948" s="174">
        <v>-0.3719036695865735</v>
      </c>
      <c r="E948" s="175">
        <v>0.19192319072801442</v>
      </c>
      <c r="F948" s="175">
        <v>5.2650864373768397E-2</v>
      </c>
      <c r="G948" s="175">
        <v>0.68942065150195286</v>
      </c>
      <c r="H948" s="175">
        <v>0.47328089367095599</v>
      </c>
      <c r="I948" s="176">
        <v>1.0042679539221491</v>
      </c>
    </row>
    <row r="949" spans="1:16" x14ac:dyDescent="0.2">
      <c r="A949" s="145" t="s">
        <v>985</v>
      </c>
      <c r="B949" s="145" t="s">
        <v>582</v>
      </c>
      <c r="C949" s="161" t="s">
        <v>1206</v>
      </c>
      <c r="D949" s="174">
        <v>-0.42782324238339203</v>
      </c>
      <c r="E949" s="175">
        <v>0.21562582172949574</v>
      </c>
      <c r="F949" s="175">
        <v>4.7244667559533986E-2</v>
      </c>
      <c r="G949" s="175">
        <v>0.65192663761384473</v>
      </c>
      <c r="H949" s="175">
        <v>0.42722601907771529</v>
      </c>
      <c r="I949" s="176">
        <v>0.99480912175712155</v>
      </c>
      <c r="O949" s="160"/>
      <c r="P949" s="160"/>
    </row>
    <row r="950" spans="1:16" x14ac:dyDescent="0.2">
      <c r="A950" s="145" t="s">
        <v>985</v>
      </c>
      <c r="B950" s="145" t="s">
        <v>581</v>
      </c>
      <c r="C950" s="161" t="s">
        <v>1207</v>
      </c>
      <c r="D950" s="174">
        <v>-0.59053704655556905</v>
      </c>
      <c r="E950" s="175">
        <v>0.19635379009421211</v>
      </c>
      <c r="F950" s="175">
        <v>2.633927833726785E-3</v>
      </c>
      <c r="G950" s="175">
        <v>0.55402966510053531</v>
      </c>
      <c r="H950" s="175">
        <v>0.37704776446410071</v>
      </c>
      <c r="I950" s="176">
        <v>0.81408484213579368</v>
      </c>
    </row>
    <row r="951" spans="1:16" x14ac:dyDescent="0.2">
      <c r="A951" s="145" t="s">
        <v>985</v>
      </c>
      <c r="B951" s="145" t="s">
        <v>582</v>
      </c>
      <c r="C951" s="161" t="s">
        <v>1207</v>
      </c>
      <c r="D951" s="174">
        <v>-0.66581129895342317</v>
      </c>
      <c r="E951" s="175">
        <v>0.22100894922643632</v>
      </c>
      <c r="F951" s="175">
        <v>2.5902109071881357E-3</v>
      </c>
      <c r="G951" s="175">
        <v>0.51385646733502777</v>
      </c>
      <c r="H951" s="175">
        <v>0.33321049229705285</v>
      </c>
      <c r="I951" s="176">
        <v>0.79243743857452942</v>
      </c>
      <c r="O951" s="160"/>
      <c r="P951" s="160"/>
    </row>
    <row r="952" spans="1:16" x14ac:dyDescent="0.2">
      <c r="A952" s="145" t="s">
        <v>985</v>
      </c>
      <c r="B952" s="145" t="s">
        <v>581</v>
      </c>
      <c r="C952" s="161" t="s">
        <v>1208</v>
      </c>
      <c r="D952" s="174">
        <v>-0.62532606401311397</v>
      </c>
      <c r="E952" s="175">
        <v>0.1964787651431609</v>
      </c>
      <c r="F952" s="175">
        <v>1.4592640821949291E-3</v>
      </c>
      <c r="G952" s="175">
        <v>0.5350869274803427</v>
      </c>
      <c r="H952" s="175">
        <v>0.36406699815373367</v>
      </c>
      <c r="I952" s="176">
        <v>0.78644321350833013</v>
      </c>
    </row>
    <row r="953" spans="1:16" x14ac:dyDescent="0.2">
      <c r="A953" s="145" t="s">
        <v>985</v>
      </c>
      <c r="B953" s="145" t="s">
        <v>582</v>
      </c>
      <c r="C953" s="161" t="s">
        <v>1208</v>
      </c>
      <c r="D953" s="174">
        <v>-0.70357307795126689</v>
      </c>
      <c r="E953" s="175">
        <v>0.22199253770595651</v>
      </c>
      <c r="F953" s="175">
        <v>1.5277785975938113E-3</v>
      </c>
      <c r="G953" s="175">
        <v>0.49481413194341028</v>
      </c>
      <c r="H953" s="175">
        <v>0.32024451785168623</v>
      </c>
      <c r="I953" s="176">
        <v>0.76454400160661939</v>
      </c>
      <c r="O953" s="160"/>
      <c r="P953" s="160"/>
    </row>
    <row r="954" spans="1:16" x14ac:dyDescent="0.2">
      <c r="A954" s="145" t="s">
        <v>985</v>
      </c>
      <c r="B954" s="145" t="s">
        <v>581</v>
      </c>
      <c r="C954" s="161" t="s">
        <v>1209</v>
      </c>
      <c r="D954" s="174">
        <v>-1.1020517814595514</v>
      </c>
      <c r="E954" s="175">
        <v>0.19996446626773479</v>
      </c>
      <c r="F954" s="175">
        <v>3.5631835831193677E-8</v>
      </c>
      <c r="G954" s="175">
        <v>0.33218880516270666</v>
      </c>
      <c r="H954" s="175">
        <v>0.22447859231186143</v>
      </c>
      <c r="I954" s="176">
        <v>0.49158096163629522</v>
      </c>
    </row>
    <row r="955" spans="1:16" x14ac:dyDescent="0.2">
      <c r="A955" s="145" t="s">
        <v>985</v>
      </c>
      <c r="B955" s="145" t="s">
        <v>582</v>
      </c>
      <c r="C955" s="161" t="s">
        <v>1209</v>
      </c>
      <c r="D955" s="174">
        <v>-1.1707308047388527</v>
      </c>
      <c r="E955" s="175">
        <v>0.22307571634104889</v>
      </c>
      <c r="F955" s="175">
        <v>1.5364919640795664E-7</v>
      </c>
      <c r="G955" s="175">
        <v>0.31014020649353902</v>
      </c>
      <c r="H955" s="175">
        <v>0.20029756871678767</v>
      </c>
      <c r="I955" s="176">
        <v>0.48022024580767281</v>
      </c>
      <c r="O955" s="160"/>
      <c r="P955" s="160"/>
    </row>
    <row r="956" spans="1:16" x14ac:dyDescent="0.2">
      <c r="A956" s="145" t="s">
        <v>1227</v>
      </c>
      <c r="B956" s="145" t="s">
        <v>581</v>
      </c>
      <c r="C956" s="161" t="s">
        <v>1228</v>
      </c>
      <c r="D956" s="174">
        <v>-0.44370726910624753</v>
      </c>
      <c r="E956" s="175">
        <v>7.6949988025763152E-2</v>
      </c>
      <c r="F956" s="175">
        <v>8.1089783551610716E-9</v>
      </c>
      <c r="G956" s="175">
        <v>0.64165322505997924</v>
      </c>
      <c r="H956" s="175">
        <v>0.55182380679413734</v>
      </c>
      <c r="I956" s="176">
        <v>0.74610565213158286</v>
      </c>
    </row>
    <row r="957" spans="1:16" x14ac:dyDescent="0.2">
      <c r="A957" s="145" t="s">
        <v>1227</v>
      </c>
      <c r="B957" s="145" t="s">
        <v>582</v>
      </c>
      <c r="C957" s="161" t="s">
        <v>1228</v>
      </c>
      <c r="D957" s="174">
        <v>-0.47323407515635751</v>
      </c>
      <c r="E957" s="175">
        <v>8.0283107908961759E-2</v>
      </c>
      <c r="F957" s="175">
        <v>3.756675131230032E-9</v>
      </c>
      <c r="G957" s="175">
        <v>0.62298422897849959</v>
      </c>
      <c r="H957" s="175">
        <v>0.53227975359792024</v>
      </c>
      <c r="I957" s="176">
        <v>0.72914542950869066</v>
      </c>
      <c r="O957" s="160"/>
      <c r="P957" s="160"/>
    </row>
    <row r="958" spans="1:16" x14ac:dyDescent="0.2">
      <c r="A958" s="145" t="s">
        <v>1227</v>
      </c>
      <c r="B958" s="145" t="s">
        <v>581</v>
      </c>
      <c r="C958" s="161" t="s">
        <v>1229</v>
      </c>
      <c r="D958" s="174">
        <v>-0.58837761796008103</v>
      </c>
      <c r="E958" s="175">
        <v>9.9678497369200661E-2</v>
      </c>
      <c r="F958" s="175">
        <v>3.5748380204461302E-9</v>
      </c>
      <c r="G958" s="175">
        <v>0.5552273452891141</v>
      </c>
      <c r="H958" s="175">
        <v>0.45669300156199633</v>
      </c>
      <c r="I958" s="176">
        <v>0.67502108397198268</v>
      </c>
    </row>
    <row r="959" spans="1:16" x14ac:dyDescent="0.2">
      <c r="A959" s="145" t="s">
        <v>1227</v>
      </c>
      <c r="B959" s="145" t="s">
        <v>582</v>
      </c>
      <c r="C959" s="161" t="s">
        <v>1229</v>
      </c>
      <c r="D959" s="174">
        <v>-0.59552564937635932</v>
      </c>
      <c r="E959" s="175">
        <v>0.10363396003790042</v>
      </c>
      <c r="F959" s="175">
        <v>9.1145506810361168E-9</v>
      </c>
      <c r="G959" s="175">
        <v>0.55127271353608098</v>
      </c>
      <c r="H959" s="175">
        <v>0.44993845212576816</v>
      </c>
      <c r="I959" s="176">
        <v>0.67542927983511503</v>
      </c>
      <c r="O959" s="160"/>
      <c r="P959" s="160"/>
    </row>
    <row r="960" spans="1:16" x14ac:dyDescent="0.2">
      <c r="A960" s="145" t="s">
        <v>1227</v>
      </c>
      <c r="B960" s="145" t="s">
        <v>581</v>
      </c>
      <c r="C960" s="161" t="s">
        <v>1230</v>
      </c>
      <c r="D960" s="174">
        <v>-0.60374817908611245</v>
      </c>
      <c r="E960" s="175">
        <v>0.20565210409463569</v>
      </c>
      <c r="F960" s="175">
        <v>3.3271621640168694E-3</v>
      </c>
      <c r="G960" s="175">
        <v>0.54675844207060287</v>
      </c>
      <c r="H960" s="175">
        <v>0.36537944265606959</v>
      </c>
      <c r="I960" s="176">
        <v>0.81817628217488003</v>
      </c>
    </row>
    <row r="961" spans="1:16" x14ac:dyDescent="0.2">
      <c r="A961" s="145" t="s">
        <v>1227</v>
      </c>
      <c r="B961" s="145" t="s">
        <v>582</v>
      </c>
      <c r="C961" s="161" t="s">
        <v>1230</v>
      </c>
      <c r="D961" s="174">
        <v>-0.51876404824937594</v>
      </c>
      <c r="E961" s="175">
        <v>0.2185461621107106</v>
      </c>
      <c r="F961" s="175">
        <v>1.7610629338869671E-2</v>
      </c>
      <c r="G961" s="175">
        <v>0.59525580095725206</v>
      </c>
      <c r="H961" s="175">
        <v>0.38786161903505156</v>
      </c>
      <c r="I961" s="176">
        <v>0.91354609784485652</v>
      </c>
      <c r="O961" s="160"/>
      <c r="P961" s="160"/>
    </row>
    <row r="962" spans="1:16" x14ac:dyDescent="0.2">
      <c r="A962" s="145" t="s">
        <v>1231</v>
      </c>
      <c r="B962" s="145" t="s">
        <v>581</v>
      </c>
      <c r="C962" s="161" t="s">
        <v>718</v>
      </c>
      <c r="D962" s="174">
        <v>-4.3551374254707778E-3</v>
      </c>
      <c r="E962" s="175">
        <v>0.12479519670774636</v>
      </c>
      <c r="F962" s="175">
        <v>0.97216085400556029</v>
      </c>
      <c r="G962" s="175">
        <v>0.99565433243302692</v>
      </c>
      <c r="H962" s="175">
        <v>0.77961955489941237</v>
      </c>
      <c r="I962" s="176">
        <v>1.2715529561345587</v>
      </c>
    </row>
    <row r="963" spans="1:16" x14ac:dyDescent="0.2">
      <c r="A963" s="145" t="s">
        <v>1231</v>
      </c>
      <c r="B963" s="145" t="s">
        <v>582</v>
      </c>
      <c r="C963" s="161" t="s">
        <v>718</v>
      </c>
      <c r="D963" s="174">
        <v>-8.4011408434289225E-2</v>
      </c>
      <c r="E963" s="175">
        <v>0.13301847261703167</v>
      </c>
      <c r="F963" s="175">
        <v>0.52766331689668622</v>
      </c>
      <c r="G963" s="175">
        <v>0.91942076688388885</v>
      </c>
      <c r="H963" s="175">
        <v>0.70841668233017019</v>
      </c>
      <c r="I963" s="176">
        <v>1.1932730660673168</v>
      </c>
      <c r="O963" s="160"/>
      <c r="P963" s="160"/>
    </row>
    <row r="964" spans="1:16" x14ac:dyDescent="0.2">
      <c r="A964" s="145" t="s">
        <v>1232</v>
      </c>
      <c r="B964" s="145" t="s">
        <v>581</v>
      </c>
      <c r="C964" s="161" t="s">
        <v>1233</v>
      </c>
      <c r="D964" s="174">
        <v>1.6171419116702331E-2</v>
      </c>
      <c r="E964" s="175">
        <v>0.16173674770562776</v>
      </c>
      <c r="F964" s="175">
        <v>0.92035539761331497</v>
      </c>
      <c r="G964" s="175">
        <v>1.0163028842178796</v>
      </c>
      <c r="H964" s="175">
        <v>0.74020597911334507</v>
      </c>
      <c r="I964" s="176">
        <v>1.3953839628623441</v>
      </c>
    </row>
    <row r="965" spans="1:16" x14ac:dyDescent="0.2">
      <c r="A965" s="145" t="s">
        <v>1232</v>
      </c>
      <c r="B965" s="145" t="s">
        <v>582</v>
      </c>
      <c r="C965" s="161" t="s">
        <v>1233</v>
      </c>
      <c r="D965" s="174">
        <v>-0.10085198084999712</v>
      </c>
      <c r="E965" s="175">
        <v>0.17652469368300558</v>
      </c>
      <c r="F965" s="175">
        <v>0.5677831582544195</v>
      </c>
      <c r="G965" s="175">
        <v>0.90406684218797662</v>
      </c>
      <c r="H965" s="175">
        <v>0.63965006675927605</v>
      </c>
      <c r="I965" s="176">
        <v>1.2777874929095159</v>
      </c>
      <c r="O965" s="160"/>
      <c r="P965" s="160"/>
    </row>
    <row r="966" spans="1:16" x14ac:dyDescent="0.2">
      <c r="A966" s="145" t="s">
        <v>1232</v>
      </c>
      <c r="B966" s="145" t="s">
        <v>581</v>
      </c>
      <c r="C966" s="161" t="s">
        <v>1234</v>
      </c>
      <c r="D966" s="174">
        <v>-0.40311751079313324</v>
      </c>
      <c r="E966" s="175">
        <v>0.17821321250910407</v>
      </c>
      <c r="F966" s="175">
        <v>2.3697672292246185E-2</v>
      </c>
      <c r="G966" s="175">
        <v>0.66823357005281703</v>
      </c>
      <c r="H966" s="175">
        <v>0.47122999649342423</v>
      </c>
      <c r="I966" s="176">
        <v>0.94759694303918185</v>
      </c>
    </row>
    <row r="967" spans="1:16" x14ac:dyDescent="0.2">
      <c r="A967" s="145" t="s">
        <v>1232</v>
      </c>
      <c r="B967" s="145" t="s">
        <v>582</v>
      </c>
      <c r="C967" s="161" t="s">
        <v>1234</v>
      </c>
      <c r="D967" s="174">
        <v>-0.49751253728007072</v>
      </c>
      <c r="E967" s="175">
        <v>0.19579516722090548</v>
      </c>
      <c r="F967" s="175">
        <v>1.1054073561807301E-2</v>
      </c>
      <c r="G967" s="175">
        <v>0.60804126011936133</v>
      </c>
      <c r="H967" s="175">
        <v>0.41425895174734872</v>
      </c>
      <c r="I967" s="176">
        <v>0.89247117641775153</v>
      </c>
      <c r="O967" s="160"/>
      <c r="P967" s="160"/>
    </row>
    <row r="968" spans="1:16" x14ac:dyDescent="0.2">
      <c r="A968" s="145" t="s">
        <v>1235</v>
      </c>
      <c r="B968" s="145" t="s">
        <v>581</v>
      </c>
      <c r="C968" s="161" t="s">
        <v>1236</v>
      </c>
      <c r="D968" s="174">
        <v>-0.60770331452082404</v>
      </c>
      <c r="E968" s="175">
        <v>0.12120622028418475</v>
      </c>
      <c r="F968" s="175">
        <v>5.336644775628037E-7</v>
      </c>
      <c r="G968" s="175">
        <v>0.5446002092471528</v>
      </c>
      <c r="H968" s="175">
        <v>0.42944433893716338</v>
      </c>
      <c r="I968" s="176">
        <v>0.69063522561753887</v>
      </c>
    </row>
    <row r="969" spans="1:16" x14ac:dyDescent="0.2">
      <c r="A969" s="145" t="s">
        <v>1235</v>
      </c>
      <c r="B969" s="145" t="s">
        <v>582</v>
      </c>
      <c r="C969" s="161" t="s">
        <v>1236</v>
      </c>
      <c r="D969" s="174">
        <v>-0.70495982325947559</v>
      </c>
      <c r="E969" s="175">
        <v>0.12964331549055763</v>
      </c>
      <c r="F969" s="175">
        <v>5.3976566221831677E-8</v>
      </c>
      <c r="G969" s="175">
        <v>0.49412842632691356</v>
      </c>
      <c r="H969" s="175">
        <v>0.38325448741347778</v>
      </c>
      <c r="I969" s="176">
        <v>0.63707773743792995</v>
      </c>
      <c r="O969" s="160"/>
      <c r="P969" s="160"/>
    </row>
    <row r="970" spans="1:16" x14ac:dyDescent="0.2">
      <c r="A970" s="145" t="s">
        <v>1235</v>
      </c>
      <c r="B970" s="145" t="s">
        <v>581</v>
      </c>
      <c r="C970" s="161" t="s">
        <v>1237</v>
      </c>
      <c r="D970" s="174">
        <v>-0.65667795472787305</v>
      </c>
      <c r="E970" s="175">
        <v>0.11477485001386867</v>
      </c>
      <c r="F970" s="175">
        <v>1.0562205145547299E-8</v>
      </c>
      <c r="G970" s="175">
        <v>0.51857119316633504</v>
      </c>
      <c r="H970" s="175">
        <v>0.41410631977101181</v>
      </c>
      <c r="I970" s="176">
        <v>0.64938898428466107</v>
      </c>
    </row>
    <row r="971" spans="1:16" x14ac:dyDescent="0.2">
      <c r="A971" s="145" t="s">
        <v>1235</v>
      </c>
      <c r="B971" s="145" t="s">
        <v>582</v>
      </c>
      <c r="C971" s="161" t="s">
        <v>1237</v>
      </c>
      <c r="D971" s="174">
        <v>-0.90731930505144487</v>
      </c>
      <c r="E971" s="175">
        <v>0.12843619145648749</v>
      </c>
      <c r="F971" s="175">
        <v>1.6135963352960649E-12</v>
      </c>
      <c r="G971" s="175">
        <v>0.40360471627567562</v>
      </c>
      <c r="H971" s="175">
        <v>0.31378425518677938</v>
      </c>
      <c r="I971" s="176">
        <v>0.51913620364095281</v>
      </c>
      <c r="O971" s="160"/>
      <c r="P971" s="160"/>
    </row>
    <row r="972" spans="1:16" x14ac:dyDescent="0.2">
      <c r="A972" s="145" t="s">
        <v>1235</v>
      </c>
      <c r="B972" s="145" t="s">
        <v>581</v>
      </c>
      <c r="C972" s="161" t="s">
        <v>1238</v>
      </c>
      <c r="D972" s="174">
        <v>-0.669426138141337</v>
      </c>
      <c r="E972" s="175">
        <v>0.14551414537112461</v>
      </c>
      <c r="F972" s="175">
        <v>4.2164057825221594E-6</v>
      </c>
      <c r="G972" s="175">
        <v>0.51200231209548208</v>
      </c>
      <c r="H972" s="175">
        <v>0.3849550817385558</v>
      </c>
      <c r="I972" s="176">
        <v>0.68097910646405624</v>
      </c>
    </row>
    <row r="973" spans="1:16" x14ac:dyDescent="0.2">
      <c r="A973" s="145" t="s">
        <v>1235</v>
      </c>
      <c r="B973" s="145" t="s">
        <v>582</v>
      </c>
      <c r="C973" s="161" t="s">
        <v>1238</v>
      </c>
      <c r="D973" s="174">
        <v>-0.90914683388209483</v>
      </c>
      <c r="E973" s="175">
        <v>0.15976299279700534</v>
      </c>
      <c r="F973" s="175">
        <v>1.26595849052931E-8</v>
      </c>
      <c r="G973" s="175">
        <v>0.4028677906020553</v>
      </c>
      <c r="H973" s="175">
        <v>0.29455882637833247</v>
      </c>
      <c r="I973" s="176">
        <v>0.55100184469135416</v>
      </c>
      <c r="O973" s="160"/>
      <c r="P973" s="160"/>
    </row>
    <row r="974" spans="1:16" x14ac:dyDescent="0.2">
      <c r="A974" s="145" t="s">
        <v>1235</v>
      </c>
      <c r="B974" s="145" t="s">
        <v>581</v>
      </c>
      <c r="C974" s="161" t="s">
        <v>1239</v>
      </c>
      <c r="D974" s="174">
        <v>-0.39385105428729222</v>
      </c>
      <c r="E974" s="175">
        <v>9.3899770998672361E-2</v>
      </c>
      <c r="F974" s="175">
        <v>2.736223896730876E-5</v>
      </c>
      <c r="G974" s="175">
        <v>0.6744545058665532</v>
      </c>
      <c r="H974" s="175">
        <v>0.56108031281869286</v>
      </c>
      <c r="I974" s="176">
        <v>0.81073755412745852</v>
      </c>
    </row>
    <row r="975" spans="1:16" x14ac:dyDescent="0.2">
      <c r="A975" s="145" t="s">
        <v>1235</v>
      </c>
      <c r="B975" s="145" t="s">
        <v>582</v>
      </c>
      <c r="C975" s="161" t="s">
        <v>1239</v>
      </c>
      <c r="D975" s="174">
        <v>-0.65769502352282572</v>
      </c>
      <c r="E975" s="175">
        <v>0.11298556699547688</v>
      </c>
      <c r="F975" s="175">
        <v>5.8477866280427168E-9</v>
      </c>
      <c r="G975" s="175">
        <v>0.51804403870942028</v>
      </c>
      <c r="H975" s="175">
        <v>0.41513867181838809</v>
      </c>
      <c r="I975" s="176">
        <v>0.64645778449609681</v>
      </c>
      <c r="O975" s="160"/>
      <c r="P975" s="160"/>
    </row>
    <row r="976" spans="1:16" x14ac:dyDescent="0.2">
      <c r="A976" s="145" t="s">
        <v>1235</v>
      </c>
      <c r="B976" s="145" t="s">
        <v>581</v>
      </c>
      <c r="C976" s="161" t="s">
        <v>1240</v>
      </c>
      <c r="D976" s="174">
        <v>2.3657743986280216E-2</v>
      </c>
      <c r="E976" s="175">
        <v>0.11622859660542792</v>
      </c>
      <c r="F976" s="175">
        <v>0.83870911523458569</v>
      </c>
      <c r="G976" s="175">
        <v>1.0239398083549482</v>
      </c>
      <c r="H976" s="175">
        <v>0.81534322507370594</v>
      </c>
      <c r="I976" s="176">
        <v>1.2859035298161574</v>
      </c>
    </row>
    <row r="977" spans="1:16" x14ac:dyDescent="0.2">
      <c r="A977" s="145" t="s">
        <v>1235</v>
      </c>
      <c r="B977" s="145" t="s">
        <v>582</v>
      </c>
      <c r="C977" s="161" t="s">
        <v>1240</v>
      </c>
      <c r="D977" s="174">
        <v>-0.43653128900436056</v>
      </c>
      <c r="E977" s="175">
        <v>0.14855669562052493</v>
      </c>
      <c r="F977" s="175">
        <v>3.2982300073771038E-3</v>
      </c>
      <c r="G977" s="175">
        <v>0.64627427629121403</v>
      </c>
      <c r="H977" s="175">
        <v>0.48302007546535203</v>
      </c>
      <c r="I977" s="176">
        <v>0.86470617146365958</v>
      </c>
      <c r="O977" s="160"/>
      <c r="P977" s="160"/>
    </row>
    <row r="978" spans="1:16" x14ac:dyDescent="0.2">
      <c r="A978" s="145" t="s">
        <v>1241</v>
      </c>
      <c r="B978" s="145" t="s">
        <v>581</v>
      </c>
      <c r="C978" s="161" t="s">
        <v>755</v>
      </c>
      <c r="D978" s="174">
        <v>-0.27985196083874325</v>
      </c>
      <c r="E978" s="175">
        <v>7.499145150839108E-2</v>
      </c>
      <c r="F978" s="175">
        <v>1.9012787511719413E-4</v>
      </c>
      <c r="G978" s="175">
        <v>0.75589563532903525</v>
      </c>
      <c r="H978" s="175">
        <v>0.65257284580020936</v>
      </c>
      <c r="I978" s="176">
        <v>0.87557766950728766</v>
      </c>
    </row>
    <row r="979" spans="1:16" x14ac:dyDescent="0.2">
      <c r="A979" s="145" t="s">
        <v>1241</v>
      </c>
      <c r="B979" s="145" t="s">
        <v>582</v>
      </c>
      <c r="C979" s="161" t="s">
        <v>755</v>
      </c>
      <c r="D979" s="174">
        <v>-0.31336186481406275</v>
      </c>
      <c r="E979" s="175">
        <v>7.751589045259942E-2</v>
      </c>
      <c r="F979" s="175">
        <v>5.2873027768364878E-5</v>
      </c>
      <c r="G979" s="175">
        <v>0.7309853468266404</v>
      </c>
      <c r="H979" s="175">
        <v>0.62795283531826063</v>
      </c>
      <c r="I979" s="176">
        <v>0.8509231063578977</v>
      </c>
      <c r="O979" s="160"/>
      <c r="P979" s="160"/>
    </row>
    <row r="980" spans="1:16" x14ac:dyDescent="0.2">
      <c r="A980" s="145" t="s">
        <v>1241</v>
      </c>
      <c r="B980" s="145" t="s">
        <v>581</v>
      </c>
      <c r="C980" s="161" t="s">
        <v>756</v>
      </c>
      <c r="D980" s="174">
        <v>-0.8393854551062474</v>
      </c>
      <c r="E980" s="175">
        <v>0.10321460756010017</v>
      </c>
      <c r="F980" s="175">
        <v>4.2077307661752829E-16</v>
      </c>
      <c r="G980" s="175">
        <v>0.43197591046460376</v>
      </c>
      <c r="H980" s="175">
        <v>0.35286054082178692</v>
      </c>
      <c r="I980" s="176">
        <v>0.5288298509862791</v>
      </c>
    </row>
    <row r="981" spans="1:16" x14ac:dyDescent="0.2">
      <c r="A981" s="145" t="s">
        <v>1241</v>
      </c>
      <c r="B981" s="145" t="s">
        <v>582</v>
      </c>
      <c r="C981" s="161" t="s">
        <v>756</v>
      </c>
      <c r="D981" s="174">
        <v>-0.85830203265706329</v>
      </c>
      <c r="E981" s="175">
        <v>0.10797456156556642</v>
      </c>
      <c r="F981" s="175">
        <v>1.8785106168783063E-15</v>
      </c>
      <c r="G981" s="175">
        <v>0.42388120806753721</v>
      </c>
      <c r="H981" s="175">
        <v>0.34303311730339997</v>
      </c>
      <c r="I981" s="176">
        <v>0.52378405900057379</v>
      </c>
      <c r="O981" s="160"/>
      <c r="P981" s="160"/>
    </row>
    <row r="982" spans="1:16" x14ac:dyDescent="0.2">
      <c r="A982" s="145" t="s">
        <v>1241</v>
      </c>
      <c r="B982" s="145" t="s">
        <v>581</v>
      </c>
      <c r="C982" s="161" t="s">
        <v>757</v>
      </c>
      <c r="D982" s="174">
        <v>0.1521640886263616</v>
      </c>
      <c r="E982" s="175">
        <v>0.20157585296232841</v>
      </c>
      <c r="F982" s="175">
        <v>0.45032542635922268</v>
      </c>
      <c r="G982" s="175">
        <v>1.1643512775595828</v>
      </c>
      <c r="H982" s="175">
        <v>0.78433635740703012</v>
      </c>
      <c r="I982" s="176">
        <v>1.7284853427380862</v>
      </c>
    </row>
    <row r="983" spans="1:16" x14ac:dyDescent="0.2">
      <c r="A983" s="145" t="s">
        <v>1241</v>
      </c>
      <c r="B983" s="145" t="s">
        <v>582</v>
      </c>
      <c r="C983" s="161" t="s">
        <v>757</v>
      </c>
      <c r="D983" s="174">
        <v>7.6763432924713979E-2</v>
      </c>
      <c r="E983" s="175">
        <v>0.21074091425830849</v>
      </c>
      <c r="F983" s="175">
        <v>0.71566759547970182</v>
      </c>
      <c r="G983" s="175">
        <v>1.0797866042167465</v>
      </c>
      <c r="H983" s="175">
        <v>0.71442220413225854</v>
      </c>
      <c r="I983" s="176">
        <v>1.6320029023483238</v>
      </c>
      <c r="O983" s="160"/>
      <c r="P983" s="160"/>
    </row>
    <row r="984" spans="1:16" x14ac:dyDescent="0.2">
      <c r="A984" s="145" t="s">
        <v>1242</v>
      </c>
      <c r="B984" s="145" t="s">
        <v>581</v>
      </c>
      <c r="C984" s="161" t="s">
        <v>718</v>
      </c>
      <c r="D984" s="174">
        <v>-0.46245382788129547</v>
      </c>
      <c r="E984" s="175">
        <v>0.12530123995741749</v>
      </c>
      <c r="F984" s="175">
        <v>2.2360590400182293E-4</v>
      </c>
      <c r="G984" s="175">
        <v>0.62973648310801456</v>
      </c>
      <c r="H984" s="175">
        <v>0.49260889046574474</v>
      </c>
      <c r="I984" s="176">
        <v>0.80503629924808973</v>
      </c>
    </row>
    <row r="985" spans="1:16" x14ac:dyDescent="0.2">
      <c r="A985" s="145" t="s">
        <v>1242</v>
      </c>
      <c r="B985" s="145" t="s">
        <v>582</v>
      </c>
      <c r="C985" s="161" t="s">
        <v>718</v>
      </c>
      <c r="D985" s="174">
        <v>-0.43569272577846985</v>
      </c>
      <c r="E985" s="175">
        <v>0.13277871127076096</v>
      </c>
      <c r="F985" s="175">
        <v>1.0331338580218488E-3</v>
      </c>
      <c r="G985" s="175">
        <v>0.64681644542292838</v>
      </c>
      <c r="H985" s="175">
        <v>0.4986084214799037</v>
      </c>
      <c r="I985" s="176">
        <v>0.83907831485837525</v>
      </c>
      <c r="O985" s="160"/>
      <c r="P985" s="160"/>
    </row>
    <row r="986" spans="1:16" x14ac:dyDescent="0.2">
      <c r="A986" s="145" t="s">
        <v>1243</v>
      </c>
      <c r="B986" s="145" t="s">
        <v>581</v>
      </c>
      <c r="C986" s="161" t="s">
        <v>755</v>
      </c>
      <c r="D986" s="174">
        <v>-0.50047644145196091</v>
      </c>
      <c r="E986" s="175">
        <v>6.6708516426932707E-2</v>
      </c>
      <c r="F986" s="175">
        <v>6.264212694337381E-14</v>
      </c>
      <c r="G986" s="175">
        <v>0.60624175219368515</v>
      </c>
      <c r="H986" s="175">
        <v>0.53194098241158072</v>
      </c>
      <c r="I986" s="176">
        <v>0.69092074920916668</v>
      </c>
    </row>
    <row r="987" spans="1:16" x14ac:dyDescent="0.2">
      <c r="A987" s="145" t="s">
        <v>1243</v>
      </c>
      <c r="B987" s="145" t="s">
        <v>582</v>
      </c>
      <c r="C987" s="161" t="s">
        <v>755</v>
      </c>
      <c r="D987" s="174">
        <v>-0.5480930827517364</v>
      </c>
      <c r="E987" s="175">
        <v>6.9386890822219022E-2</v>
      </c>
      <c r="F987" s="175">
        <v>2.8095388165559474E-15</v>
      </c>
      <c r="G987" s="175">
        <v>0.57805105558331171</v>
      </c>
      <c r="H987" s="175">
        <v>0.5045497206353341</v>
      </c>
      <c r="I987" s="176">
        <v>0.66225985110094721</v>
      </c>
      <c r="O987" s="160"/>
      <c r="P987" s="160"/>
    </row>
    <row r="988" spans="1:16" x14ac:dyDescent="0.2">
      <c r="A988" s="145" t="s">
        <v>1243</v>
      </c>
      <c r="B988" s="145" t="s">
        <v>581</v>
      </c>
      <c r="C988" s="161" t="s">
        <v>756</v>
      </c>
      <c r="D988" s="174">
        <v>-0.86584147695121583</v>
      </c>
      <c r="E988" s="175">
        <v>0.13374349064102789</v>
      </c>
      <c r="F988" s="175">
        <v>9.5507519777513675E-11</v>
      </c>
      <c r="G988" s="175">
        <v>0.4206973964785275</v>
      </c>
      <c r="H988" s="175">
        <v>0.32368841701566647</v>
      </c>
      <c r="I988" s="176">
        <v>0.54677983548371845</v>
      </c>
    </row>
    <row r="989" spans="1:16" x14ac:dyDescent="0.2">
      <c r="A989" s="145" t="s">
        <v>1243</v>
      </c>
      <c r="B989" s="145" t="s">
        <v>582</v>
      </c>
      <c r="C989" s="161" t="s">
        <v>756</v>
      </c>
      <c r="D989" s="174">
        <v>-0.91271600954341836</v>
      </c>
      <c r="E989" s="175">
        <v>0.14146138672280859</v>
      </c>
      <c r="F989" s="175">
        <v>1.1034679977731838E-10</v>
      </c>
      <c r="G989" s="175">
        <v>0.40143244770830583</v>
      </c>
      <c r="H989" s="175">
        <v>0.30422879889226301</v>
      </c>
      <c r="I989" s="176">
        <v>0.52969347629101105</v>
      </c>
      <c r="O989" s="160"/>
      <c r="P989" s="160"/>
    </row>
    <row r="990" spans="1:16" x14ac:dyDescent="0.2">
      <c r="A990" s="145" t="s">
        <v>1243</v>
      </c>
      <c r="B990" s="145" t="s">
        <v>581</v>
      </c>
      <c r="C990" s="161" t="s">
        <v>757</v>
      </c>
      <c r="D990" s="174">
        <v>-0.65904735918237434</v>
      </c>
      <c r="E990" s="175">
        <v>0.20302298478192379</v>
      </c>
      <c r="F990" s="175">
        <v>1.1696848999318502E-3</v>
      </c>
      <c r="G990" s="175">
        <v>0.51734394277170315</v>
      </c>
      <c r="H990" s="175">
        <v>0.34750886712764029</v>
      </c>
      <c r="I990" s="176">
        <v>0.77018108152119502</v>
      </c>
    </row>
    <row r="991" spans="1:16" x14ac:dyDescent="0.2">
      <c r="A991" s="145" t="s">
        <v>1243</v>
      </c>
      <c r="B991" s="145" t="s">
        <v>582</v>
      </c>
      <c r="C991" s="161" t="s">
        <v>757</v>
      </c>
      <c r="D991" s="174">
        <v>-0.65710359379939509</v>
      </c>
      <c r="E991" s="175">
        <v>0.2204977083184726</v>
      </c>
      <c r="F991" s="175">
        <v>2.8816123867449798E-3</v>
      </c>
      <c r="G991" s="175">
        <v>0.51835051597290716</v>
      </c>
      <c r="H991" s="175">
        <v>0.33646163079660413</v>
      </c>
      <c r="I991" s="176">
        <v>0.79856730401394382</v>
      </c>
      <c r="O991" s="160"/>
      <c r="P991" s="160"/>
    </row>
    <row r="992" spans="1:16" x14ac:dyDescent="0.2">
      <c r="A992" s="145" t="s">
        <v>1244</v>
      </c>
      <c r="B992" s="145" t="s">
        <v>581</v>
      </c>
      <c r="C992" s="161" t="s">
        <v>1245</v>
      </c>
      <c r="D992" s="174">
        <v>4.527620876011133E-3</v>
      </c>
      <c r="E992" s="175">
        <v>6.8462712694013939E-2</v>
      </c>
      <c r="F992" s="175">
        <v>0.947272213782963</v>
      </c>
      <c r="G992" s="175">
        <v>1.0045378860378162</v>
      </c>
      <c r="H992" s="175">
        <v>0.87839681838711747</v>
      </c>
      <c r="I992" s="176">
        <v>1.1487932826739893</v>
      </c>
    </row>
    <row r="993" spans="1:16" x14ac:dyDescent="0.2">
      <c r="A993" s="145" t="s">
        <v>1244</v>
      </c>
      <c r="B993" s="145" t="s">
        <v>582</v>
      </c>
      <c r="C993" s="161" t="s">
        <v>1245</v>
      </c>
      <c r="D993" s="174">
        <v>2.2842670629834944E-2</v>
      </c>
      <c r="E993" s="175">
        <v>7.7523553915570087E-2</v>
      </c>
      <c r="F993" s="175">
        <v>0.76825775927208595</v>
      </c>
      <c r="G993" s="175">
        <v>1.0231055623305936</v>
      </c>
      <c r="H993" s="175">
        <v>0.87888545468861445</v>
      </c>
      <c r="I993" s="176">
        <v>1.1909913699079906</v>
      </c>
      <c r="O993" s="160"/>
      <c r="P993" s="160"/>
    </row>
    <row r="994" spans="1:16" x14ac:dyDescent="0.2">
      <c r="A994" s="145" t="s">
        <v>1244</v>
      </c>
      <c r="B994" s="145" t="s">
        <v>581</v>
      </c>
      <c r="C994" s="161" t="s">
        <v>1246</v>
      </c>
      <c r="D994" s="174">
        <v>-0.36078122004847984</v>
      </c>
      <c r="E994" s="175">
        <v>0.12466788065526832</v>
      </c>
      <c r="F994" s="175">
        <v>3.8044227488695948E-3</v>
      </c>
      <c r="G994" s="175">
        <v>0.69713150017991832</v>
      </c>
      <c r="H994" s="175">
        <v>0.54600574781347055</v>
      </c>
      <c r="I994" s="176">
        <v>0.89008646976575556</v>
      </c>
    </row>
    <row r="995" spans="1:16" x14ac:dyDescent="0.2">
      <c r="A995" s="145" t="s">
        <v>1244</v>
      </c>
      <c r="B995" s="145" t="s">
        <v>582</v>
      </c>
      <c r="C995" s="161" t="s">
        <v>1246</v>
      </c>
      <c r="D995" s="174">
        <v>-0.3089334127940444</v>
      </c>
      <c r="E995" s="175">
        <v>0.13178900974764124</v>
      </c>
      <c r="F995" s="175">
        <v>1.9070420220249726E-2</v>
      </c>
      <c r="G995" s="175">
        <v>0.73422965870006784</v>
      </c>
      <c r="H995" s="175">
        <v>0.56709120917005773</v>
      </c>
      <c r="I995" s="176">
        <v>0.95062872250089192</v>
      </c>
      <c r="O995" s="160"/>
      <c r="P995" s="160"/>
    </row>
    <row r="996" spans="1:16" x14ac:dyDescent="0.2">
      <c r="A996" s="145" t="s">
        <v>982</v>
      </c>
      <c r="B996" s="145" t="s">
        <v>581</v>
      </c>
      <c r="C996" s="161" t="s">
        <v>755</v>
      </c>
      <c r="D996" s="174">
        <v>-0.22638505914572019</v>
      </c>
      <c r="E996" s="175">
        <v>0.14890456133468935</v>
      </c>
      <c r="F996" s="175">
        <v>0.1284263920132554</v>
      </c>
      <c r="G996" s="175">
        <v>0.79741099214638056</v>
      </c>
      <c r="H996" s="175">
        <v>0.59557221095102408</v>
      </c>
      <c r="I996" s="176">
        <v>1.0676527190221177</v>
      </c>
    </row>
    <row r="997" spans="1:16" x14ac:dyDescent="0.2">
      <c r="A997" s="145" t="s">
        <v>982</v>
      </c>
      <c r="B997" s="145" t="s">
        <v>582</v>
      </c>
      <c r="C997" s="161" t="s">
        <v>755</v>
      </c>
      <c r="D997" s="174">
        <v>-0.30858125680179854</v>
      </c>
      <c r="E997" s="175">
        <v>0.15548818805250325</v>
      </c>
      <c r="F997" s="175">
        <v>4.7189422882530113E-2</v>
      </c>
      <c r="G997" s="175">
        <v>0.73448826760672914</v>
      </c>
      <c r="H997" s="175">
        <v>0.54154316313378226</v>
      </c>
      <c r="I997" s="176">
        <v>0.99617731692914624</v>
      </c>
      <c r="O997" s="160"/>
      <c r="P997" s="160"/>
    </row>
    <row r="998" spans="1:16" x14ac:dyDescent="0.2">
      <c r="A998" s="145" t="s">
        <v>982</v>
      </c>
      <c r="B998" s="145" t="s">
        <v>581</v>
      </c>
      <c r="C998" s="161" t="s">
        <v>756</v>
      </c>
      <c r="D998" s="174">
        <v>-0.35980335307704286</v>
      </c>
      <c r="E998" s="175">
        <v>0.13710983560125589</v>
      </c>
      <c r="F998" s="175">
        <v>8.685328421417407E-3</v>
      </c>
      <c r="G998" s="175">
        <v>0.6978135354642333</v>
      </c>
      <c r="H998" s="175">
        <v>0.53337331704038982</v>
      </c>
      <c r="I998" s="176">
        <v>0.91295105083072403</v>
      </c>
    </row>
    <row r="999" spans="1:16" x14ac:dyDescent="0.2">
      <c r="A999" s="145" t="s">
        <v>982</v>
      </c>
      <c r="B999" s="145" t="s">
        <v>582</v>
      </c>
      <c r="C999" s="161" t="s">
        <v>756</v>
      </c>
      <c r="D999" s="174">
        <v>-0.46422324757327688</v>
      </c>
      <c r="E999" s="175">
        <v>0.14426003303219223</v>
      </c>
      <c r="F999" s="175">
        <v>1.2910509839537338E-3</v>
      </c>
      <c r="G999" s="175">
        <v>0.62862320019685669</v>
      </c>
      <c r="H999" s="175">
        <v>0.47380107577952918</v>
      </c>
      <c r="I999" s="176">
        <v>0.83403594467484488</v>
      </c>
      <c r="O999" s="160"/>
      <c r="P999" s="160"/>
    </row>
    <row r="1000" spans="1:16" x14ac:dyDescent="0.2">
      <c r="A1000" s="145" t="s">
        <v>982</v>
      </c>
      <c r="B1000" s="145" t="s">
        <v>581</v>
      </c>
      <c r="C1000" s="161" t="s">
        <v>757</v>
      </c>
      <c r="D1000" s="174">
        <v>-0.23656878511777191</v>
      </c>
      <c r="E1000" s="175">
        <v>0.14414990823277191</v>
      </c>
      <c r="F1000" s="175">
        <v>0.10077036595091934</v>
      </c>
      <c r="G1000" s="175">
        <v>0.78933158616849164</v>
      </c>
      <c r="H1000" s="175">
        <v>0.59505739635378663</v>
      </c>
      <c r="I1000" s="176">
        <v>1.0470323648457618</v>
      </c>
    </row>
    <row r="1001" spans="1:16" x14ac:dyDescent="0.2">
      <c r="A1001" s="145" t="s">
        <v>982</v>
      </c>
      <c r="B1001" s="145" t="s">
        <v>582</v>
      </c>
      <c r="C1001" s="161" t="s">
        <v>757</v>
      </c>
      <c r="D1001" s="174">
        <v>-0.35633078449271677</v>
      </c>
      <c r="E1001" s="175">
        <v>0.1524170700264055</v>
      </c>
      <c r="F1001" s="175">
        <v>1.939416692850628E-2</v>
      </c>
      <c r="G1001" s="175">
        <v>0.70024095307297063</v>
      </c>
      <c r="H1001" s="175">
        <v>0.51940946738740168</v>
      </c>
      <c r="I1001" s="176">
        <v>0.94402860006944012</v>
      </c>
      <c r="O1001" s="160"/>
      <c r="P1001" s="160"/>
    </row>
    <row r="1002" spans="1:16" x14ac:dyDescent="0.2">
      <c r="A1002" s="145" t="s">
        <v>966</v>
      </c>
      <c r="B1002" s="145" t="s">
        <v>581</v>
      </c>
      <c r="C1002" s="161" t="s">
        <v>723</v>
      </c>
      <c r="D1002" s="174">
        <v>-0.17447364592712547</v>
      </c>
      <c r="E1002" s="175">
        <v>0.10500658901555737</v>
      </c>
      <c r="F1002" s="175">
        <v>9.6603135190446915E-2</v>
      </c>
      <c r="G1002" s="175">
        <v>0.83989898869669777</v>
      </c>
      <c r="H1002" s="175">
        <v>0.68366805522300389</v>
      </c>
      <c r="I1002" s="176">
        <v>1.0318316115905595</v>
      </c>
    </row>
    <row r="1003" spans="1:16" x14ac:dyDescent="0.2">
      <c r="A1003" s="145" t="s">
        <v>966</v>
      </c>
      <c r="B1003" s="145" t="s">
        <v>582</v>
      </c>
      <c r="C1003" s="161" t="s">
        <v>723</v>
      </c>
      <c r="D1003" s="174">
        <v>-0.16904764407321529</v>
      </c>
      <c r="E1003" s="175">
        <v>0.1088296966700954</v>
      </c>
      <c r="F1003" s="175">
        <v>0.12034604705907545</v>
      </c>
      <c r="G1003" s="175">
        <v>0.84446866850049496</v>
      </c>
      <c r="H1003" s="175">
        <v>0.6822562694960479</v>
      </c>
      <c r="I1003" s="176">
        <v>1.0452484850095318</v>
      </c>
      <c r="O1003" s="160"/>
      <c r="P1003" s="160"/>
    </row>
    <row r="1004" spans="1:16" x14ac:dyDescent="0.2">
      <c r="A1004" s="145" t="s">
        <v>966</v>
      </c>
      <c r="B1004" s="145" t="s">
        <v>581</v>
      </c>
      <c r="C1004" s="161" t="s">
        <v>751</v>
      </c>
      <c r="D1004" s="174">
        <v>-0.57510072618641428</v>
      </c>
      <c r="E1004" s="175">
        <v>0.11619071150495816</v>
      </c>
      <c r="F1004" s="175">
        <v>7.435570279894855E-7</v>
      </c>
      <c r="G1004" s="175">
        <v>0.56264819254588372</v>
      </c>
      <c r="H1004" s="175">
        <v>0.44805901018688038</v>
      </c>
      <c r="I1004" s="176">
        <v>0.70654306994766347</v>
      </c>
    </row>
    <row r="1005" spans="1:16" x14ac:dyDescent="0.2">
      <c r="A1005" s="145" t="s">
        <v>966</v>
      </c>
      <c r="B1005" s="145" t="s">
        <v>582</v>
      </c>
      <c r="C1005" s="161" t="s">
        <v>751</v>
      </c>
      <c r="D1005" s="174">
        <v>-0.60493411676982378</v>
      </c>
      <c r="E1005" s="175">
        <v>0.12113757238261476</v>
      </c>
      <c r="F1005" s="175">
        <v>5.9209523372812358E-7</v>
      </c>
      <c r="G1005" s="175">
        <v>0.54611040497202445</v>
      </c>
      <c r="H1005" s="175">
        <v>0.43069314809459375</v>
      </c>
      <c r="I1005" s="176">
        <v>0.69245720703503366</v>
      </c>
      <c r="O1005" s="160"/>
      <c r="P1005" s="160"/>
    </row>
    <row r="1006" spans="1:16" x14ac:dyDescent="0.2">
      <c r="A1006" s="145" t="s">
        <v>966</v>
      </c>
      <c r="B1006" s="145" t="s">
        <v>581</v>
      </c>
      <c r="C1006" s="161" t="s">
        <v>1247</v>
      </c>
      <c r="D1006" s="174">
        <v>-0.33164596678553498</v>
      </c>
      <c r="E1006" s="175">
        <v>0.15095206065747949</v>
      </c>
      <c r="F1006" s="175">
        <v>2.8018416806351473E-2</v>
      </c>
      <c r="G1006" s="175">
        <v>0.7177413821677554</v>
      </c>
      <c r="H1006" s="175">
        <v>0.5339214388697664</v>
      </c>
      <c r="I1006" s="176">
        <v>0.96484736175153918</v>
      </c>
    </row>
    <row r="1007" spans="1:16" x14ac:dyDescent="0.2">
      <c r="A1007" s="145" t="s">
        <v>966</v>
      </c>
      <c r="B1007" s="145" t="s">
        <v>582</v>
      </c>
      <c r="C1007" s="161" t="s">
        <v>1247</v>
      </c>
      <c r="D1007" s="174">
        <v>-0.32774580079018295</v>
      </c>
      <c r="E1007" s="175">
        <v>0.15978890021416797</v>
      </c>
      <c r="F1007" s="175">
        <v>4.0255510815667153E-2</v>
      </c>
      <c r="G1007" s="175">
        <v>0.72054615869159844</v>
      </c>
      <c r="H1007" s="175">
        <v>0.52680422430697182</v>
      </c>
      <c r="I1007" s="176">
        <v>0.98554024977348165</v>
      </c>
      <c r="O1007" s="160"/>
      <c r="P1007" s="160"/>
    </row>
    <row r="1008" spans="1:16" x14ac:dyDescent="0.2">
      <c r="A1008" s="145" t="s">
        <v>1248</v>
      </c>
      <c r="B1008" s="145" t="s">
        <v>581</v>
      </c>
      <c r="C1008" s="161" t="s">
        <v>1249</v>
      </c>
      <c r="D1008" s="174">
        <v>-0.22859736388350715</v>
      </c>
      <c r="E1008" s="175">
        <v>8.9314095708173433E-2</v>
      </c>
      <c r="F1008" s="175">
        <v>1.0482982563672243E-2</v>
      </c>
      <c r="G1008" s="175">
        <v>0.79564882597349118</v>
      </c>
      <c r="H1008" s="175">
        <v>0.66787798802661269</v>
      </c>
      <c r="I1008" s="176">
        <v>0.94786333076120144</v>
      </c>
    </row>
    <row r="1009" spans="1:16" x14ac:dyDescent="0.2">
      <c r="A1009" s="145" t="s">
        <v>1248</v>
      </c>
      <c r="B1009" s="145" t="s">
        <v>582</v>
      </c>
      <c r="C1009" s="161" t="s">
        <v>1249</v>
      </c>
      <c r="D1009" s="174">
        <v>-0.22521749652107978</v>
      </c>
      <c r="E1009" s="175">
        <v>9.3753694484354111E-2</v>
      </c>
      <c r="F1009" s="175">
        <v>1.629566867425147E-2</v>
      </c>
      <c r="G1009" s="175">
        <v>0.79834256314520158</v>
      </c>
      <c r="H1009" s="175">
        <v>0.66433325780492669</v>
      </c>
      <c r="I1009" s="176">
        <v>0.95938422567488035</v>
      </c>
      <c r="O1009" s="160"/>
      <c r="P1009" s="160"/>
    </row>
    <row r="1010" spans="1:16" x14ac:dyDescent="0.2">
      <c r="A1010" s="145" t="s">
        <v>1248</v>
      </c>
      <c r="B1010" s="145" t="s">
        <v>581</v>
      </c>
      <c r="C1010" s="161" t="s">
        <v>1250</v>
      </c>
      <c r="D1010" s="174">
        <v>0.34489298414381336</v>
      </c>
      <c r="E1010" s="175">
        <v>7.9160778606214011E-2</v>
      </c>
      <c r="F1010" s="175">
        <v>1.3193738191390412E-5</v>
      </c>
      <c r="G1010" s="175">
        <v>1.4118388224425227</v>
      </c>
      <c r="H1010" s="175">
        <v>1.2089360908721034</v>
      </c>
      <c r="I1010" s="176">
        <v>1.6487958921947383</v>
      </c>
    </row>
    <row r="1011" spans="1:16" x14ac:dyDescent="0.2">
      <c r="A1011" s="145" t="s">
        <v>1248</v>
      </c>
      <c r="B1011" s="145" t="s">
        <v>582</v>
      </c>
      <c r="C1011" s="161" t="s">
        <v>1250</v>
      </c>
      <c r="D1011" s="174">
        <v>0.31102692623021716</v>
      </c>
      <c r="E1011" s="175">
        <v>8.6423674135102574E-2</v>
      </c>
      <c r="F1011" s="175">
        <v>3.1961202188114164E-4</v>
      </c>
      <c r="G1011" s="175">
        <v>1.3648259703096843</v>
      </c>
      <c r="H1011" s="175">
        <v>1.1521613779788504</v>
      </c>
      <c r="I1011" s="176">
        <v>1.6167439430225068</v>
      </c>
      <c r="O1011" s="160"/>
      <c r="P1011" s="160"/>
    </row>
    <row r="1012" spans="1:16" x14ac:dyDescent="0.2">
      <c r="A1012" s="145" t="s">
        <v>992</v>
      </c>
      <c r="B1012" s="145" t="s">
        <v>581</v>
      </c>
      <c r="C1012" s="161" t="s">
        <v>755</v>
      </c>
      <c r="D1012" s="174">
        <v>-0.43443176067723915</v>
      </c>
      <c r="E1012" s="175">
        <v>7.3275718968744061E-2</v>
      </c>
      <c r="F1012" s="175">
        <v>3.0529146845479723E-9</v>
      </c>
      <c r="G1012" s="175">
        <v>0.6476325728334611</v>
      </c>
      <c r="H1012" s="175">
        <v>0.56099149679792881</v>
      </c>
      <c r="I1012" s="176">
        <v>0.74765473592546772</v>
      </c>
    </row>
    <row r="1013" spans="1:16" x14ac:dyDescent="0.2">
      <c r="A1013" s="145" t="s">
        <v>992</v>
      </c>
      <c r="B1013" s="145" t="s">
        <v>582</v>
      </c>
      <c r="C1013" s="161" t="s">
        <v>755</v>
      </c>
      <c r="D1013" s="174">
        <v>-0.49692242833834233</v>
      </c>
      <c r="E1013" s="175">
        <v>7.5834394006041153E-2</v>
      </c>
      <c r="F1013" s="175">
        <v>5.6494011367893068E-11</v>
      </c>
      <c r="G1013" s="175">
        <v>0.60840017659339252</v>
      </c>
      <c r="H1013" s="175">
        <v>0.52437137782983034</v>
      </c>
      <c r="I1013" s="176">
        <v>0.70589431561040117</v>
      </c>
      <c r="O1013" s="160"/>
      <c r="P1013" s="160"/>
    </row>
    <row r="1014" spans="1:16" x14ac:dyDescent="0.2">
      <c r="A1014" s="145" t="s">
        <v>992</v>
      </c>
      <c r="B1014" s="145" t="s">
        <v>581</v>
      </c>
      <c r="C1014" s="161" t="s">
        <v>756</v>
      </c>
      <c r="D1014" s="174">
        <v>-0.99998038163829439</v>
      </c>
      <c r="E1014" s="175">
        <v>0.11342836329626446</v>
      </c>
      <c r="F1014" s="175">
        <v>1.1865947751921303E-18</v>
      </c>
      <c r="G1014" s="175">
        <v>0.3678866584341785</v>
      </c>
      <c r="H1014" s="175">
        <v>0.29455312887108981</v>
      </c>
      <c r="I1014" s="176">
        <v>0.45947769752972906</v>
      </c>
    </row>
    <row r="1015" spans="1:16" x14ac:dyDescent="0.2">
      <c r="A1015" s="145" t="s">
        <v>992</v>
      </c>
      <c r="B1015" s="145" t="s">
        <v>582</v>
      </c>
      <c r="C1015" s="161" t="s">
        <v>756</v>
      </c>
      <c r="D1015" s="174">
        <v>-1.041512152061367</v>
      </c>
      <c r="E1015" s="175">
        <v>0.11928188358958915</v>
      </c>
      <c r="F1015" s="175">
        <v>2.5127258340490876E-18</v>
      </c>
      <c r="G1015" s="175">
        <v>0.35292060863466318</v>
      </c>
      <c r="H1015" s="175">
        <v>0.27934705431780621</v>
      </c>
      <c r="I1015" s="176">
        <v>0.44587173579915496</v>
      </c>
      <c r="O1015" s="160"/>
      <c r="P1015" s="160"/>
    </row>
    <row r="1016" spans="1:16" x14ac:dyDescent="0.2">
      <c r="A1016" s="145" t="s">
        <v>992</v>
      </c>
      <c r="B1016" s="145" t="s">
        <v>581</v>
      </c>
      <c r="C1016" s="161" t="s">
        <v>757</v>
      </c>
      <c r="D1016" s="174">
        <v>-0.28360926722141017</v>
      </c>
      <c r="E1016" s="175">
        <v>0.23945879292601308</v>
      </c>
      <c r="F1016" s="175">
        <v>0.23626422339477682</v>
      </c>
      <c r="G1016" s="175">
        <v>0.75306083277963087</v>
      </c>
      <c r="H1016" s="175">
        <v>0.47097989241615695</v>
      </c>
      <c r="I1016" s="176">
        <v>1.20408668607377</v>
      </c>
    </row>
    <row r="1017" spans="1:16" x14ac:dyDescent="0.2">
      <c r="A1017" s="145" t="s">
        <v>992</v>
      </c>
      <c r="B1017" s="145" t="s">
        <v>582</v>
      </c>
      <c r="C1017" s="161" t="s">
        <v>757</v>
      </c>
      <c r="D1017" s="174">
        <v>-0.33855448555708795</v>
      </c>
      <c r="E1017" s="175">
        <v>0.25447941688872966</v>
      </c>
      <c r="F1017" s="175">
        <v>0.18339289510473589</v>
      </c>
      <c r="G1017" s="175">
        <v>0.71279994102895328</v>
      </c>
      <c r="H1017" s="175">
        <v>0.4328669047910611</v>
      </c>
      <c r="I1017" s="176">
        <v>1.1737643841728309</v>
      </c>
      <c r="O1017" s="160"/>
      <c r="P1017" s="160"/>
    </row>
    <row r="1018" spans="1:16" x14ac:dyDescent="0.2">
      <c r="A1018" s="145" t="s">
        <v>1251</v>
      </c>
      <c r="B1018" s="145" t="s">
        <v>581</v>
      </c>
      <c r="C1018" s="161" t="s">
        <v>755</v>
      </c>
      <c r="D1018" s="174">
        <v>-0.32583975895781314</v>
      </c>
      <c r="E1018" s="175">
        <v>6.8141968050668245E-2</v>
      </c>
      <c r="F1018" s="175">
        <v>1.7375156375136079E-6</v>
      </c>
      <c r="G1018" s="175">
        <v>0.72192085951466578</v>
      </c>
      <c r="H1018" s="175">
        <v>0.63166533256338886</v>
      </c>
      <c r="I1018" s="176">
        <v>0.82507255113623557</v>
      </c>
    </row>
    <row r="1019" spans="1:16" x14ac:dyDescent="0.2">
      <c r="A1019" s="145" t="s">
        <v>1251</v>
      </c>
      <c r="B1019" s="145" t="s">
        <v>582</v>
      </c>
      <c r="C1019" s="161" t="s">
        <v>755</v>
      </c>
      <c r="D1019" s="174">
        <v>-0.36046141333626919</v>
      </c>
      <c r="E1019" s="175">
        <v>7.0750147396158466E-2</v>
      </c>
      <c r="F1019" s="175">
        <v>3.4901683526705699E-7</v>
      </c>
      <c r="G1019" s="175">
        <v>0.69735448316679682</v>
      </c>
      <c r="H1019" s="175">
        <v>0.60705908448533408</v>
      </c>
      <c r="I1019" s="176">
        <v>0.80108063221740466</v>
      </c>
      <c r="O1019" s="160"/>
      <c r="P1019" s="160"/>
    </row>
    <row r="1020" spans="1:16" x14ac:dyDescent="0.2">
      <c r="A1020" s="145" t="s">
        <v>1251</v>
      </c>
      <c r="B1020" s="145" t="s">
        <v>581</v>
      </c>
      <c r="C1020" s="161" t="s">
        <v>1252</v>
      </c>
      <c r="D1020" s="174">
        <v>-0.76724212138793213</v>
      </c>
      <c r="E1020" s="175">
        <v>0.13442978355191526</v>
      </c>
      <c r="F1020" s="175">
        <v>1.147271319596837E-8</v>
      </c>
      <c r="G1020" s="175">
        <v>0.4642917645835129</v>
      </c>
      <c r="H1020" s="175">
        <v>0.35675013093654612</v>
      </c>
      <c r="I1020" s="176">
        <v>0.60425161469222921</v>
      </c>
    </row>
    <row r="1021" spans="1:16" x14ac:dyDescent="0.2">
      <c r="A1021" s="145" t="s">
        <v>1251</v>
      </c>
      <c r="B1021" s="145" t="s">
        <v>582</v>
      </c>
      <c r="C1021" s="161" t="s">
        <v>1252</v>
      </c>
      <c r="D1021" s="174">
        <v>-0.85903685247842887</v>
      </c>
      <c r="E1021" s="175">
        <v>0.14432011286554994</v>
      </c>
      <c r="F1021" s="175">
        <v>2.6439740225992071E-9</v>
      </c>
      <c r="G1021" s="175">
        <v>0.42356984616540372</v>
      </c>
      <c r="H1021" s="175">
        <v>0.3192122375539862</v>
      </c>
      <c r="I1021" s="176">
        <v>0.5620442873849445</v>
      </c>
      <c r="O1021" s="160"/>
      <c r="P1021" s="160"/>
    </row>
    <row r="1022" spans="1:16" x14ac:dyDescent="0.2">
      <c r="A1022" s="145" t="s">
        <v>1253</v>
      </c>
      <c r="B1022" s="145" t="s">
        <v>581</v>
      </c>
      <c r="C1022" s="161" t="s">
        <v>1254</v>
      </c>
      <c r="D1022" s="174">
        <v>0.67935641598753815</v>
      </c>
      <c r="E1022" s="175">
        <v>0.10287964475891183</v>
      </c>
      <c r="F1022" s="175">
        <v>4.0180782517543699E-11</v>
      </c>
      <c r="G1022" s="175">
        <v>1.9726077847822012</v>
      </c>
      <c r="H1022" s="175">
        <v>1.6123875285484934</v>
      </c>
      <c r="I1022" s="176">
        <v>2.4133041242797688</v>
      </c>
    </row>
    <row r="1023" spans="1:16" x14ac:dyDescent="0.2">
      <c r="A1023" s="145" t="s">
        <v>1253</v>
      </c>
      <c r="B1023" s="145" t="s">
        <v>582</v>
      </c>
      <c r="C1023" s="161" t="s">
        <v>1254</v>
      </c>
      <c r="D1023" s="174">
        <v>0.67279006543195463</v>
      </c>
      <c r="E1023" s="175">
        <v>0.11379572614412303</v>
      </c>
      <c r="F1023" s="175">
        <v>3.3744269946152868E-9</v>
      </c>
      <c r="G1023" s="175">
        <v>1.9596973840552103</v>
      </c>
      <c r="H1023" s="175">
        <v>1.5679272757558822</v>
      </c>
      <c r="I1023" s="176">
        <v>2.4493571203558591</v>
      </c>
      <c r="O1023" s="160"/>
      <c r="P1023" s="160"/>
    </row>
    <row r="1024" spans="1:16" x14ac:dyDescent="0.2">
      <c r="A1024" s="145" t="s">
        <v>1253</v>
      </c>
      <c r="B1024" s="145" t="s">
        <v>581</v>
      </c>
      <c r="C1024" s="161" t="s">
        <v>1255</v>
      </c>
      <c r="D1024" s="174">
        <v>-0.11524902901181999</v>
      </c>
      <c r="E1024" s="175">
        <v>9.9734870577396412E-2</v>
      </c>
      <c r="F1024" s="175">
        <v>0.24786363120530253</v>
      </c>
      <c r="G1024" s="175">
        <v>0.89114419551378599</v>
      </c>
      <c r="H1024" s="175">
        <v>0.73291482576715239</v>
      </c>
      <c r="I1024" s="176">
        <v>1.0835337876630853</v>
      </c>
    </row>
    <row r="1025" spans="1:16" x14ac:dyDescent="0.2">
      <c r="A1025" s="145" t="s">
        <v>1253</v>
      </c>
      <c r="B1025" s="145" t="s">
        <v>582</v>
      </c>
      <c r="C1025" s="161" t="s">
        <v>1255</v>
      </c>
      <c r="D1025" s="174">
        <v>-0.21043922613124902</v>
      </c>
      <c r="E1025" s="175">
        <v>0.10770162320930428</v>
      </c>
      <c r="F1025" s="175">
        <v>5.0711919370117986E-2</v>
      </c>
      <c r="G1025" s="175">
        <v>0.81022829436512389</v>
      </c>
      <c r="H1025" s="175">
        <v>0.65604195998097303</v>
      </c>
      <c r="I1025" s="176">
        <v>1.0006522890835479</v>
      </c>
      <c r="O1025" s="160"/>
      <c r="P1025" s="160"/>
    </row>
    <row r="1026" spans="1:16" x14ac:dyDescent="0.2">
      <c r="A1026" s="145" t="s">
        <v>1256</v>
      </c>
      <c r="B1026" s="145" t="s">
        <v>581</v>
      </c>
      <c r="C1026" s="161" t="s">
        <v>1257</v>
      </c>
      <c r="D1026" s="174">
        <v>-0.39930832594177817</v>
      </c>
      <c r="E1026" s="175">
        <v>0.20108249768974953</v>
      </c>
      <c r="F1026" s="175">
        <v>4.7056252802772459E-2</v>
      </c>
      <c r="G1026" s="175">
        <v>0.67078384940407643</v>
      </c>
      <c r="H1026" s="175">
        <v>0.45229404015602381</v>
      </c>
      <c r="I1026" s="176">
        <v>0.99481959228588368</v>
      </c>
    </row>
    <row r="1027" spans="1:16" x14ac:dyDescent="0.2">
      <c r="A1027" s="145" t="s">
        <v>1256</v>
      </c>
      <c r="B1027" s="145" t="s">
        <v>582</v>
      </c>
      <c r="C1027" s="161" t="s">
        <v>1257</v>
      </c>
      <c r="D1027" s="174">
        <v>-0.4070841979986789</v>
      </c>
      <c r="E1027" s="175">
        <v>0.22089441201869475</v>
      </c>
      <c r="F1027" s="175">
        <v>6.5345009811715205E-2</v>
      </c>
      <c r="G1027" s="175">
        <v>0.66558814675227607</v>
      </c>
      <c r="H1027" s="175">
        <v>0.43169787883829608</v>
      </c>
      <c r="I1027" s="176">
        <v>1.0261981881617483</v>
      </c>
      <c r="O1027" s="160"/>
      <c r="P1027" s="160"/>
    </row>
    <row r="1028" spans="1:16" x14ac:dyDescent="0.2">
      <c r="A1028" s="145" t="s">
        <v>1256</v>
      </c>
      <c r="B1028" s="145" t="s">
        <v>581</v>
      </c>
      <c r="C1028" s="161" t="s">
        <v>1255</v>
      </c>
      <c r="D1028" s="174">
        <v>-0.55695200030090197</v>
      </c>
      <c r="E1028" s="175">
        <v>0.10751277312017106</v>
      </c>
      <c r="F1028" s="175">
        <v>2.2148977053003758E-7</v>
      </c>
      <c r="G1028" s="175">
        <v>0.57295276495381087</v>
      </c>
      <c r="H1028" s="175">
        <v>0.46409167840914278</v>
      </c>
      <c r="I1028" s="176">
        <v>0.70734918581929407</v>
      </c>
    </row>
    <row r="1029" spans="1:16" x14ac:dyDescent="0.2">
      <c r="A1029" s="145" t="s">
        <v>1256</v>
      </c>
      <c r="B1029" s="145" t="s">
        <v>582</v>
      </c>
      <c r="C1029" s="161" t="s">
        <v>1255</v>
      </c>
      <c r="D1029" s="174">
        <v>-0.55201454229092106</v>
      </c>
      <c r="E1029" s="175">
        <v>0.11523586002760786</v>
      </c>
      <c r="F1029" s="175">
        <v>1.6653068511046487E-6</v>
      </c>
      <c r="G1029" s="175">
        <v>0.57578869054293391</v>
      </c>
      <c r="H1029" s="175">
        <v>0.45938222664230532</v>
      </c>
      <c r="I1029" s="176">
        <v>0.72169230094156867</v>
      </c>
      <c r="O1029" s="160"/>
      <c r="P1029" s="160"/>
    </row>
    <row r="1030" spans="1:16" x14ac:dyDescent="0.2">
      <c r="A1030" s="145" t="s">
        <v>983</v>
      </c>
      <c r="B1030" s="145" t="s">
        <v>581</v>
      </c>
      <c r="C1030" s="161" t="s">
        <v>755</v>
      </c>
      <c r="D1030" s="174">
        <v>-0.21543660441303969</v>
      </c>
      <c r="E1030" s="175">
        <v>0.135584748739981</v>
      </c>
      <c r="F1030" s="175">
        <v>0.11207298391439884</v>
      </c>
      <c r="G1030" s="175">
        <v>0.80618937748690078</v>
      </c>
      <c r="H1030" s="175">
        <v>0.61805499995324686</v>
      </c>
      <c r="I1030" s="176">
        <v>1.0515913833265356</v>
      </c>
    </row>
    <row r="1031" spans="1:16" x14ac:dyDescent="0.2">
      <c r="A1031" s="145" t="s">
        <v>983</v>
      </c>
      <c r="B1031" s="145" t="s">
        <v>582</v>
      </c>
      <c r="C1031" s="161" t="s">
        <v>755</v>
      </c>
      <c r="D1031" s="174">
        <v>-0.24971478971205138</v>
      </c>
      <c r="E1031" s="175">
        <v>0.14039903690735317</v>
      </c>
      <c r="F1031" s="175">
        <v>7.5304122336496526E-2</v>
      </c>
      <c r="G1031" s="175">
        <v>0.77902293674575007</v>
      </c>
      <c r="H1031" s="175">
        <v>0.59161934719280196</v>
      </c>
      <c r="I1031" s="176">
        <v>1.0257891985033387</v>
      </c>
      <c r="O1031" s="160"/>
      <c r="P1031" s="160"/>
    </row>
    <row r="1032" spans="1:16" x14ac:dyDescent="0.2">
      <c r="A1032" s="145" t="s">
        <v>983</v>
      </c>
      <c r="B1032" s="145" t="s">
        <v>581</v>
      </c>
      <c r="C1032" s="161" t="s">
        <v>756</v>
      </c>
      <c r="D1032" s="174">
        <v>-0.34688537029473743</v>
      </c>
      <c r="E1032" s="175">
        <v>0.12923854532839354</v>
      </c>
      <c r="F1032" s="175">
        <v>7.273176190662047E-3</v>
      </c>
      <c r="G1032" s="175">
        <v>0.70688635378808329</v>
      </c>
      <c r="H1032" s="175">
        <v>0.54870832404212466</v>
      </c>
      <c r="I1032" s="176">
        <v>0.9106629064614844</v>
      </c>
    </row>
    <row r="1033" spans="1:16" x14ac:dyDescent="0.2">
      <c r="A1033" s="145" t="s">
        <v>983</v>
      </c>
      <c r="B1033" s="145" t="s">
        <v>582</v>
      </c>
      <c r="C1033" s="161" t="s">
        <v>756</v>
      </c>
      <c r="D1033" s="174">
        <v>-0.42745977583210859</v>
      </c>
      <c r="E1033" s="175">
        <v>0.13434095308569743</v>
      </c>
      <c r="F1033" s="175">
        <v>1.4631120959943038E-3</v>
      </c>
      <c r="G1033" s="175">
        <v>0.65216363420806633</v>
      </c>
      <c r="H1033" s="175">
        <v>0.50119340947953062</v>
      </c>
      <c r="I1033" s="176">
        <v>0.84860933471800382</v>
      </c>
      <c r="O1033" s="160"/>
      <c r="P1033" s="160"/>
    </row>
    <row r="1034" spans="1:16" x14ac:dyDescent="0.2">
      <c r="A1034" s="145" t="s">
        <v>983</v>
      </c>
      <c r="B1034" s="145" t="s">
        <v>581</v>
      </c>
      <c r="C1034" s="161" t="s">
        <v>757</v>
      </c>
      <c r="D1034" s="174">
        <v>-0.43820471636859737</v>
      </c>
      <c r="E1034" s="175">
        <v>0.13679330194656197</v>
      </c>
      <c r="F1034" s="175">
        <v>1.3581156768852295E-3</v>
      </c>
      <c r="G1034" s="175">
        <v>0.64519368762795493</v>
      </c>
      <c r="H1034" s="175">
        <v>0.49345941553720923</v>
      </c>
      <c r="I1034" s="176">
        <v>0.84358486523512277</v>
      </c>
    </row>
    <row r="1035" spans="1:16" x14ac:dyDescent="0.2">
      <c r="A1035" s="145" t="s">
        <v>983</v>
      </c>
      <c r="B1035" s="145" t="s">
        <v>582</v>
      </c>
      <c r="C1035" s="161" t="s">
        <v>757</v>
      </c>
      <c r="D1035" s="174">
        <v>-0.55689977621051878</v>
      </c>
      <c r="E1035" s="175">
        <v>0.1431768328445493</v>
      </c>
      <c r="F1035" s="175">
        <v>1.004119938357784E-4</v>
      </c>
      <c r="G1035" s="175">
        <v>0.57298268767212968</v>
      </c>
      <c r="H1035" s="175">
        <v>0.43278196968673383</v>
      </c>
      <c r="I1035" s="176">
        <v>0.75860175184659739</v>
      </c>
      <c r="O1035" s="160"/>
      <c r="P1035" s="160"/>
    </row>
    <row r="1036" spans="1:16" x14ac:dyDescent="0.2">
      <c r="A1036" s="145" t="s">
        <v>1258</v>
      </c>
      <c r="B1036" s="145" t="s">
        <v>581</v>
      </c>
      <c r="C1036" s="161" t="s">
        <v>723</v>
      </c>
      <c r="D1036" s="174">
        <v>-0.49392785951883822</v>
      </c>
      <c r="E1036" s="175">
        <v>0.17315068484733745</v>
      </c>
      <c r="F1036" s="175">
        <v>4.3364572319321507E-3</v>
      </c>
      <c r="G1036" s="175">
        <v>0.61022480341377217</v>
      </c>
      <c r="H1036" s="175">
        <v>0.43461401409492562</v>
      </c>
      <c r="I1036" s="176">
        <v>0.85679315122140842</v>
      </c>
    </row>
    <row r="1037" spans="1:16" x14ac:dyDescent="0.2">
      <c r="A1037" s="145" t="s">
        <v>1258</v>
      </c>
      <c r="B1037" s="145" t="s">
        <v>582</v>
      </c>
      <c r="C1037" s="161" t="s">
        <v>723</v>
      </c>
      <c r="D1037" s="174">
        <v>-0.48177386269370664</v>
      </c>
      <c r="E1037" s="175">
        <v>0.18286985763336466</v>
      </c>
      <c r="F1037" s="175">
        <v>8.4256929739574393E-3</v>
      </c>
      <c r="G1037" s="175">
        <v>0.61768672798501312</v>
      </c>
      <c r="H1037" s="175">
        <v>0.43162755771326872</v>
      </c>
      <c r="I1037" s="176">
        <v>0.88394933805938203</v>
      </c>
      <c r="O1037" s="160"/>
      <c r="P1037" s="160"/>
    </row>
    <row r="1038" spans="1:16" x14ac:dyDescent="0.2">
      <c r="A1038" s="145" t="s">
        <v>1258</v>
      </c>
      <c r="B1038" s="145" t="s">
        <v>581</v>
      </c>
      <c r="C1038" s="161" t="s">
        <v>751</v>
      </c>
      <c r="D1038" s="174">
        <v>-0.61231611099930283</v>
      </c>
      <c r="E1038" s="175">
        <v>0.17063490169170828</v>
      </c>
      <c r="F1038" s="175">
        <v>3.3264006765079668E-4</v>
      </c>
      <c r="G1038" s="175">
        <v>0.54209386439325957</v>
      </c>
      <c r="H1038" s="175">
        <v>0.38799827982066576</v>
      </c>
      <c r="I1038" s="176">
        <v>0.75738933159354094</v>
      </c>
    </row>
    <row r="1039" spans="1:16" x14ac:dyDescent="0.2">
      <c r="A1039" s="145" t="s">
        <v>1258</v>
      </c>
      <c r="B1039" s="145" t="s">
        <v>582</v>
      </c>
      <c r="C1039" s="161" t="s">
        <v>751</v>
      </c>
      <c r="D1039" s="174">
        <v>-0.52235179129210685</v>
      </c>
      <c r="E1039" s="175">
        <v>0.18126281562397251</v>
      </c>
      <c r="F1039" s="175">
        <v>3.9548948709548365E-3</v>
      </c>
      <c r="G1039" s="175">
        <v>0.59312400255785125</v>
      </c>
      <c r="H1039" s="175">
        <v>0.4157711120124033</v>
      </c>
      <c r="I1039" s="176">
        <v>0.84612920966897576</v>
      </c>
      <c r="O1039" s="160"/>
      <c r="P1039" s="160"/>
    </row>
    <row r="1040" spans="1:16" x14ac:dyDescent="0.2">
      <c r="A1040" s="145" t="s">
        <v>1258</v>
      </c>
      <c r="B1040" s="145" t="s">
        <v>581</v>
      </c>
      <c r="C1040" s="161" t="s">
        <v>1259</v>
      </c>
      <c r="D1040" s="174">
        <v>0.33843961006976203</v>
      </c>
      <c r="E1040" s="175">
        <v>0.2022128025137068</v>
      </c>
      <c r="F1040" s="175">
        <v>9.4193422113917111E-2</v>
      </c>
      <c r="G1040" s="175">
        <v>1.4027570339964377</v>
      </c>
      <c r="H1040" s="175">
        <v>0.94375356582350034</v>
      </c>
      <c r="I1040" s="176">
        <v>2.0850011779393745</v>
      </c>
    </row>
    <row r="1041" spans="1:16" x14ac:dyDescent="0.2">
      <c r="A1041" s="145" t="s">
        <v>1258</v>
      </c>
      <c r="B1041" s="145" t="s">
        <v>582</v>
      </c>
      <c r="C1041" s="161" t="s">
        <v>1259</v>
      </c>
      <c r="D1041" s="174">
        <v>0.40025911963006139</v>
      </c>
      <c r="E1041" s="175">
        <v>0.21391300389153944</v>
      </c>
      <c r="F1041" s="175">
        <v>6.1327012033779334E-2</v>
      </c>
      <c r="G1041" s="175">
        <v>1.4922113087921456</v>
      </c>
      <c r="H1041" s="175">
        <v>0.9811767485589864</v>
      </c>
      <c r="I1041" s="176">
        <v>2.2694123085951863</v>
      </c>
      <c r="O1041" s="160"/>
      <c r="P1041" s="160"/>
    </row>
    <row r="1042" spans="1:16" x14ac:dyDescent="0.2">
      <c r="A1042" s="145" t="s">
        <v>1260</v>
      </c>
      <c r="B1042" s="145" t="s">
        <v>581</v>
      </c>
      <c r="C1042" s="161" t="s">
        <v>718</v>
      </c>
      <c r="D1042" s="174">
        <v>-8.5840970906526065E-2</v>
      </c>
      <c r="E1042" s="175">
        <v>5.9999334392721052E-2</v>
      </c>
      <c r="F1042" s="175">
        <v>0.15251658029130802</v>
      </c>
      <c r="G1042" s="175">
        <v>0.91774016700262884</v>
      </c>
      <c r="H1042" s="175">
        <v>0.81592119338769009</v>
      </c>
      <c r="I1042" s="176">
        <v>1.0322651512862642</v>
      </c>
    </row>
    <row r="1043" spans="1:16" x14ac:dyDescent="0.2">
      <c r="A1043" s="145" t="s">
        <v>1260</v>
      </c>
      <c r="B1043" s="145" t="s">
        <v>582</v>
      </c>
      <c r="C1043" s="161" t="s">
        <v>718</v>
      </c>
      <c r="D1043" s="174">
        <v>-0.15410474587448414</v>
      </c>
      <c r="E1043" s="175">
        <v>6.6027233630604365E-2</v>
      </c>
      <c r="F1043" s="175">
        <v>1.9597956358136909E-2</v>
      </c>
      <c r="G1043" s="175">
        <v>0.85718223000664662</v>
      </c>
      <c r="H1043" s="175">
        <v>0.75313126340052805</v>
      </c>
      <c r="I1043" s="176">
        <v>0.97560865037202538</v>
      </c>
      <c r="O1043" s="160"/>
      <c r="P1043" s="160"/>
    </row>
    <row r="1044" spans="1:16" x14ac:dyDescent="0.2">
      <c r="A1044" s="145" t="s">
        <v>1261</v>
      </c>
      <c r="B1044" s="145" t="s">
        <v>581</v>
      </c>
      <c r="C1044" s="161" t="s">
        <v>755</v>
      </c>
      <c r="D1044" s="174">
        <v>-0.44864723158798492</v>
      </c>
      <c r="E1044" s="175">
        <v>9.0729886442451155E-2</v>
      </c>
      <c r="F1044" s="175">
        <v>7.6195823364541801E-7</v>
      </c>
      <c r="G1044" s="175">
        <v>0.63849129853120712</v>
      </c>
      <c r="H1044" s="175">
        <v>0.53447274503285436</v>
      </c>
      <c r="I1044" s="176">
        <v>0.7627538393468638</v>
      </c>
    </row>
    <row r="1045" spans="1:16" x14ac:dyDescent="0.2">
      <c r="A1045" s="145" t="s">
        <v>1261</v>
      </c>
      <c r="B1045" s="145" t="s">
        <v>582</v>
      </c>
      <c r="C1045" s="161" t="s">
        <v>755</v>
      </c>
      <c r="D1045" s="174">
        <v>-0.4513617079949252</v>
      </c>
      <c r="E1045" s="175">
        <v>9.3320137867104608E-2</v>
      </c>
      <c r="F1045" s="175">
        <v>1.3201103603277094E-6</v>
      </c>
      <c r="G1045" s="175">
        <v>0.63676047916225642</v>
      </c>
      <c r="H1045" s="175">
        <v>0.53032470067243587</v>
      </c>
      <c r="I1045" s="176">
        <v>0.76455784033598728</v>
      </c>
      <c r="O1045" s="160"/>
      <c r="P1045" s="160"/>
    </row>
    <row r="1046" spans="1:16" x14ac:dyDescent="0.2">
      <c r="A1046" s="145" t="s">
        <v>1261</v>
      </c>
      <c r="B1046" s="145" t="s">
        <v>581</v>
      </c>
      <c r="C1046" s="161" t="s">
        <v>756</v>
      </c>
      <c r="D1046" s="174">
        <v>-0.74397309095442221</v>
      </c>
      <c r="E1046" s="175">
        <v>0.10728354469287206</v>
      </c>
      <c r="F1046" s="175">
        <v>4.072480382454478E-12</v>
      </c>
      <c r="G1046" s="175">
        <v>0.47522205928614553</v>
      </c>
      <c r="H1046" s="175">
        <v>0.38510279717439233</v>
      </c>
      <c r="I1046" s="176">
        <v>0.58643044737453798</v>
      </c>
    </row>
    <row r="1047" spans="1:16" x14ac:dyDescent="0.2">
      <c r="A1047" s="145" t="s">
        <v>1261</v>
      </c>
      <c r="B1047" s="145" t="s">
        <v>582</v>
      </c>
      <c r="C1047" s="161" t="s">
        <v>756</v>
      </c>
      <c r="D1047" s="174">
        <v>-0.81935443135894026</v>
      </c>
      <c r="E1047" s="175">
        <v>0.11241172271186432</v>
      </c>
      <c r="F1047" s="175">
        <v>3.1256550531390875E-13</v>
      </c>
      <c r="G1047" s="175">
        <v>0.44071607516733041</v>
      </c>
      <c r="H1047" s="175">
        <v>0.35356873921849885</v>
      </c>
      <c r="I1047" s="176">
        <v>0.54934341576749257</v>
      </c>
      <c r="O1047" s="160"/>
      <c r="P1047" s="160"/>
    </row>
    <row r="1048" spans="1:16" x14ac:dyDescent="0.2">
      <c r="A1048" s="145" t="s">
        <v>1261</v>
      </c>
      <c r="B1048" s="145" t="s">
        <v>581</v>
      </c>
      <c r="C1048" s="161" t="s">
        <v>757</v>
      </c>
      <c r="D1048" s="174">
        <v>-0.49089622539565958</v>
      </c>
      <c r="E1048" s="175">
        <v>0.18345450400708727</v>
      </c>
      <c r="F1048" s="175">
        <v>7.4540615163230751E-3</v>
      </c>
      <c r="G1048" s="175">
        <v>0.61207758881528551</v>
      </c>
      <c r="H1048" s="175">
        <v>0.42721817573237053</v>
      </c>
      <c r="I1048" s="176">
        <v>0.87692658227309384</v>
      </c>
    </row>
    <row r="1049" spans="1:16" x14ac:dyDescent="0.2">
      <c r="A1049" s="145" t="s">
        <v>1261</v>
      </c>
      <c r="B1049" s="145" t="s">
        <v>582</v>
      </c>
      <c r="C1049" s="161" t="s">
        <v>757</v>
      </c>
      <c r="D1049" s="174">
        <v>-0.43956590373655274</v>
      </c>
      <c r="E1049" s="175">
        <v>0.19354179695326451</v>
      </c>
      <c r="F1049" s="175">
        <v>2.313681984445708E-2</v>
      </c>
      <c r="G1049" s="175">
        <v>0.64431605557681071</v>
      </c>
      <c r="H1049" s="175">
        <v>0.44091601878326259</v>
      </c>
      <c r="I1049" s="176">
        <v>0.94154705610305423</v>
      </c>
      <c r="O1049" s="160"/>
      <c r="P1049" s="160"/>
    </row>
    <row r="1050" spans="1:16" x14ac:dyDescent="0.2">
      <c r="A1050" s="145" t="s">
        <v>1262</v>
      </c>
      <c r="B1050" s="145" t="s">
        <v>581</v>
      </c>
      <c r="C1050" s="161" t="s">
        <v>718</v>
      </c>
      <c r="D1050" s="174">
        <v>-0.37908891392921668</v>
      </c>
      <c r="E1050" s="175">
        <v>0.12379213798891865</v>
      </c>
      <c r="F1050" s="175">
        <v>2.1964171829907428E-3</v>
      </c>
      <c r="G1050" s="175">
        <v>0.68448474973194939</v>
      </c>
      <c r="H1050" s="175">
        <v>0.53702155481598035</v>
      </c>
      <c r="I1050" s="176">
        <v>0.87244053504734209</v>
      </c>
    </row>
    <row r="1051" spans="1:16" x14ac:dyDescent="0.2">
      <c r="A1051" s="145" t="s">
        <v>1262</v>
      </c>
      <c r="B1051" s="145" t="s">
        <v>582</v>
      </c>
      <c r="C1051" s="161" t="s">
        <v>718</v>
      </c>
      <c r="D1051" s="174">
        <v>-0.43217005508254003</v>
      </c>
      <c r="E1051" s="175">
        <v>0.12923125114233794</v>
      </c>
      <c r="F1051" s="175">
        <v>8.2531952934101723E-4</v>
      </c>
      <c r="G1051" s="175">
        <v>0.64909898471763305</v>
      </c>
      <c r="H1051" s="175">
        <v>0.50385908009223335</v>
      </c>
      <c r="I1051" s="176">
        <v>0.83620501963433103</v>
      </c>
      <c r="O1051" s="160"/>
      <c r="P1051" s="160"/>
    </row>
    <row r="1052" spans="1:16" x14ac:dyDescent="0.2">
      <c r="A1052" s="145" t="s">
        <v>1263</v>
      </c>
      <c r="B1052" s="145" t="s">
        <v>581</v>
      </c>
      <c r="C1052" s="161" t="s">
        <v>718</v>
      </c>
      <c r="D1052" s="174">
        <v>-0.24816045877693374</v>
      </c>
      <c r="E1052" s="175">
        <v>6.808904957280186E-2</v>
      </c>
      <c r="F1052" s="175">
        <v>2.6776045769986962E-4</v>
      </c>
      <c r="G1052" s="175">
        <v>0.78023473772140173</v>
      </c>
      <c r="H1052" s="175">
        <v>0.68275954146182694</v>
      </c>
      <c r="I1052" s="176">
        <v>0.89162612747056069</v>
      </c>
    </row>
    <row r="1053" spans="1:16" x14ac:dyDescent="0.2">
      <c r="A1053" s="145" t="s">
        <v>1263</v>
      </c>
      <c r="B1053" s="145" t="s">
        <v>582</v>
      </c>
      <c r="C1053" s="161" t="s">
        <v>718</v>
      </c>
      <c r="D1053" s="174">
        <v>-0.29487202749595659</v>
      </c>
      <c r="E1053" s="175">
        <v>7.4692154395810548E-2</v>
      </c>
      <c r="F1053" s="175">
        <v>7.8862331563892503E-5</v>
      </c>
      <c r="G1053" s="175">
        <v>0.74462687313433951</v>
      </c>
      <c r="H1053" s="175">
        <v>0.64322161257642552</v>
      </c>
      <c r="I1053" s="176">
        <v>0.86201888952844152</v>
      </c>
      <c r="O1053" s="160"/>
      <c r="P1053" s="160"/>
    </row>
    <row r="1054" spans="1:16" x14ac:dyDescent="0.2">
      <c r="A1054" s="145" t="s">
        <v>1264</v>
      </c>
      <c r="B1054" s="145" t="s">
        <v>581</v>
      </c>
      <c r="C1054" s="161" t="s">
        <v>718</v>
      </c>
      <c r="D1054" s="174">
        <v>-0.29754947949557436</v>
      </c>
      <c r="E1054" s="175">
        <v>8.0298437337158274E-2</v>
      </c>
      <c r="F1054" s="175">
        <v>2.1093660592156485E-4</v>
      </c>
      <c r="G1054" s="175">
        <v>0.74263583706508574</v>
      </c>
      <c r="H1054" s="175">
        <v>0.63449141345617399</v>
      </c>
      <c r="I1054" s="176">
        <v>0.86921268719652212</v>
      </c>
    </row>
    <row r="1055" spans="1:16" x14ac:dyDescent="0.2">
      <c r="A1055" s="145" t="s">
        <v>1264</v>
      </c>
      <c r="B1055" s="145" t="s">
        <v>582</v>
      </c>
      <c r="C1055" s="161" t="s">
        <v>718</v>
      </c>
      <c r="D1055" s="174">
        <v>-0.38603582399250569</v>
      </c>
      <c r="E1055" s="175">
        <v>8.5071346492014421E-2</v>
      </c>
      <c r="F1055" s="175">
        <v>5.6847084487945509E-6</v>
      </c>
      <c r="G1055" s="175">
        <v>0.67974617402229287</v>
      </c>
      <c r="H1055" s="175">
        <v>0.57535237532557648</v>
      </c>
      <c r="I1055" s="176">
        <v>0.803081521713508</v>
      </c>
      <c r="O1055" s="160"/>
      <c r="P1055" s="160"/>
    </row>
    <row r="1056" spans="1:16" x14ac:dyDescent="0.2">
      <c r="A1056" s="145" t="s">
        <v>1265</v>
      </c>
      <c r="B1056" s="145" t="s">
        <v>581</v>
      </c>
      <c r="C1056" s="161" t="s">
        <v>718</v>
      </c>
      <c r="D1056" s="174">
        <v>-0.35036505179626998</v>
      </c>
      <c r="E1056" s="175">
        <v>7.5347247635284956E-2</v>
      </c>
      <c r="F1056" s="175">
        <v>3.3192754662424444E-6</v>
      </c>
      <c r="G1056" s="175">
        <v>0.70443088901439743</v>
      </c>
      <c r="H1056" s="175">
        <v>0.60771883677089888</v>
      </c>
      <c r="I1056" s="176">
        <v>0.81653364577982146</v>
      </c>
    </row>
    <row r="1057" spans="1:16" x14ac:dyDescent="0.2">
      <c r="A1057" s="145" t="s">
        <v>1265</v>
      </c>
      <c r="B1057" s="145" t="s">
        <v>582</v>
      </c>
      <c r="C1057" s="161" t="s">
        <v>718</v>
      </c>
      <c r="D1057" s="174">
        <v>-0.42484795923013152</v>
      </c>
      <c r="E1057" s="175">
        <v>8.0383846082438828E-2</v>
      </c>
      <c r="F1057" s="175">
        <v>1.2553971364547279E-7</v>
      </c>
      <c r="G1057" s="175">
        <v>0.65386919234807861</v>
      </c>
      <c r="H1057" s="175">
        <v>0.55855767256067235</v>
      </c>
      <c r="I1057" s="176">
        <v>0.76544453993779382</v>
      </c>
      <c r="O1057" s="160"/>
      <c r="P1057" s="160"/>
    </row>
    <row r="1058" spans="1:16" x14ac:dyDescent="0.2">
      <c r="A1058" s="145" t="s">
        <v>1266</v>
      </c>
      <c r="B1058" s="145" t="s">
        <v>581</v>
      </c>
      <c r="C1058" s="161" t="s">
        <v>718</v>
      </c>
      <c r="D1058" s="174">
        <v>0.37424619541768894</v>
      </c>
      <c r="E1058" s="175">
        <v>0.10584919658543765</v>
      </c>
      <c r="F1058" s="175">
        <v>4.0676620389517513E-4</v>
      </c>
      <c r="G1058" s="175">
        <v>1.4538950486973812</v>
      </c>
      <c r="H1058" s="175">
        <v>1.1815009034613835</v>
      </c>
      <c r="I1058" s="176">
        <v>1.7890894593766591</v>
      </c>
    </row>
    <row r="1059" spans="1:16" x14ac:dyDescent="0.2">
      <c r="A1059" s="145" t="s">
        <v>1266</v>
      </c>
      <c r="B1059" s="145" t="s">
        <v>582</v>
      </c>
      <c r="C1059" s="161" t="s">
        <v>718</v>
      </c>
      <c r="D1059" s="174">
        <v>0.33651564710808418</v>
      </c>
      <c r="E1059" s="175">
        <v>0.1125399958085089</v>
      </c>
      <c r="F1059" s="175">
        <v>2.7880658545505529E-3</v>
      </c>
      <c r="G1059" s="175">
        <v>1.4000607760007682</v>
      </c>
      <c r="H1059" s="175">
        <v>1.1229299637586767</v>
      </c>
      <c r="I1059" s="176">
        <v>1.7455854236312138</v>
      </c>
      <c r="O1059" s="160"/>
      <c r="P1059" s="160"/>
    </row>
    <row r="1060" spans="1:16" x14ac:dyDescent="0.2">
      <c r="A1060" s="145" t="s">
        <v>1267</v>
      </c>
      <c r="B1060" s="145" t="s">
        <v>581</v>
      </c>
      <c r="C1060" s="161" t="s">
        <v>718</v>
      </c>
      <c r="D1060" s="174">
        <v>0.16327671011090553</v>
      </c>
      <c r="E1060" s="175">
        <v>7.874494756888939E-2</v>
      </c>
      <c r="F1060" s="175">
        <v>3.8126879356419244E-2</v>
      </c>
      <c r="G1060" s="175">
        <v>1.1773624327075256</v>
      </c>
      <c r="H1060" s="175">
        <v>1.0089795251155185</v>
      </c>
      <c r="I1060" s="176">
        <v>1.3738458149507824</v>
      </c>
    </row>
    <row r="1061" spans="1:16" x14ac:dyDescent="0.2">
      <c r="A1061" s="145" t="s">
        <v>1267</v>
      </c>
      <c r="B1061" s="145" t="s">
        <v>582</v>
      </c>
      <c r="C1061" s="161" t="s">
        <v>718</v>
      </c>
      <c r="D1061" s="174">
        <v>0.10460885171159272</v>
      </c>
      <c r="E1061" s="175">
        <v>8.2836074219437575E-2</v>
      </c>
      <c r="F1061" s="175">
        <v>0.2066460625225347</v>
      </c>
      <c r="G1061" s="175">
        <v>1.1102762427581581</v>
      </c>
      <c r="H1061" s="175">
        <v>0.94388884342471868</v>
      </c>
      <c r="I1061" s="176">
        <v>1.3059941791032401</v>
      </c>
      <c r="O1061" s="160"/>
      <c r="P1061" s="160"/>
    </row>
    <row r="1062" spans="1:16" x14ac:dyDescent="0.2">
      <c r="A1062" s="145" t="s">
        <v>1268</v>
      </c>
      <c r="B1062" s="145" t="s">
        <v>581</v>
      </c>
      <c r="C1062" s="161" t="s">
        <v>718</v>
      </c>
      <c r="D1062" s="174">
        <v>8.4283652184514932E-2</v>
      </c>
      <c r="E1062" s="175">
        <v>0.10282860062714988</v>
      </c>
      <c r="F1062" s="175">
        <v>0.41241460938030094</v>
      </c>
      <c r="G1062" s="175">
        <v>1.0879374458791622</v>
      </c>
      <c r="H1062" s="175">
        <v>0.88935686450586016</v>
      </c>
      <c r="I1062" s="176">
        <v>1.3308582115725895</v>
      </c>
    </row>
    <row r="1063" spans="1:16" x14ac:dyDescent="0.2">
      <c r="A1063" s="145" t="s">
        <v>1268</v>
      </c>
      <c r="B1063" s="145" t="s">
        <v>582</v>
      </c>
      <c r="C1063" s="161" t="s">
        <v>718</v>
      </c>
      <c r="D1063" s="174">
        <v>0.13398117987736499</v>
      </c>
      <c r="E1063" s="175">
        <v>0.10835415199113087</v>
      </c>
      <c r="F1063" s="175">
        <v>0.21626840847372508</v>
      </c>
      <c r="G1063" s="175">
        <v>1.1433713010540532</v>
      </c>
      <c r="H1063" s="175">
        <v>0.92460463394720926</v>
      </c>
      <c r="I1063" s="176">
        <v>1.4138993944828953</v>
      </c>
      <c r="O1063" s="160"/>
      <c r="P1063" s="160"/>
    </row>
    <row r="1064" spans="1:16" x14ac:dyDescent="0.2">
      <c r="A1064" s="145" t="s">
        <v>1269</v>
      </c>
      <c r="B1064" s="145" t="s">
        <v>581</v>
      </c>
      <c r="C1064" s="161" t="s">
        <v>718</v>
      </c>
      <c r="D1064" s="174">
        <v>-8.2965991628006594E-2</v>
      </c>
      <c r="E1064" s="175">
        <v>0.11006437653206091</v>
      </c>
      <c r="F1064" s="175">
        <v>0.45097224536596281</v>
      </c>
      <c r="G1064" s="175">
        <v>0.92038244739653496</v>
      </c>
      <c r="H1064" s="175">
        <v>0.74179065954683243</v>
      </c>
      <c r="I1064" s="176">
        <v>1.141971577254882</v>
      </c>
    </row>
    <row r="1065" spans="1:16" x14ac:dyDescent="0.2">
      <c r="A1065" s="145" t="s">
        <v>1269</v>
      </c>
      <c r="B1065" s="145" t="s">
        <v>582</v>
      </c>
      <c r="C1065" s="161" t="s">
        <v>718</v>
      </c>
      <c r="D1065" s="174">
        <v>-0.1610393993854364</v>
      </c>
      <c r="E1065" s="175">
        <v>0.1150150266334551</v>
      </c>
      <c r="F1065" s="175">
        <v>0.16146551596155079</v>
      </c>
      <c r="G1065" s="175">
        <v>0.8512585313834492</v>
      </c>
      <c r="H1065" s="175">
        <v>0.67945470340542891</v>
      </c>
      <c r="I1065" s="176">
        <v>1.0665038944041503</v>
      </c>
      <c r="O1065" s="160"/>
      <c r="P1065" s="160"/>
    </row>
    <row r="1066" spans="1:16" x14ac:dyDescent="0.2">
      <c r="A1066" s="145" t="s">
        <v>1270</v>
      </c>
      <c r="B1066" s="145" t="s">
        <v>581</v>
      </c>
      <c r="C1066" s="161" t="s">
        <v>823</v>
      </c>
      <c r="D1066" s="174">
        <v>0.58205752584569981</v>
      </c>
      <c r="E1066" s="175">
        <v>7.4158167506586464E-2</v>
      </c>
      <c r="F1066" s="175">
        <v>4.198155930769176E-15</v>
      </c>
      <c r="G1066" s="175">
        <v>1.7897170340957309</v>
      </c>
      <c r="H1066" s="175">
        <v>1.5476074974113665</v>
      </c>
      <c r="I1066" s="176">
        <v>2.0697024713889802</v>
      </c>
    </row>
    <row r="1067" spans="1:16" x14ac:dyDescent="0.2">
      <c r="A1067" s="145" t="s">
        <v>1270</v>
      </c>
      <c r="B1067" s="145" t="s">
        <v>582</v>
      </c>
      <c r="C1067" s="161" t="s">
        <v>823</v>
      </c>
      <c r="D1067" s="174">
        <v>0.6202315741902884</v>
      </c>
      <c r="E1067" s="175">
        <v>7.8392770090710037E-2</v>
      </c>
      <c r="F1067" s="175">
        <v>2.5359869215413539E-15</v>
      </c>
      <c r="G1067" s="175">
        <v>1.8593585714502852</v>
      </c>
      <c r="H1067" s="175">
        <v>1.5945388436032062</v>
      </c>
      <c r="I1067" s="176">
        <v>2.1681593465690185</v>
      </c>
      <c r="O1067" s="160"/>
      <c r="P1067" s="160"/>
    </row>
    <row r="1068" spans="1:16" x14ac:dyDescent="0.2">
      <c r="A1068" s="145" t="s">
        <v>1270</v>
      </c>
      <c r="B1068" s="145" t="s">
        <v>581</v>
      </c>
      <c r="C1068" s="161" t="s">
        <v>1271</v>
      </c>
      <c r="D1068" s="174">
        <v>0.10507038918150952</v>
      </c>
      <c r="E1068" s="175">
        <v>0.12922001228947097</v>
      </c>
      <c r="F1068" s="175">
        <v>0.41615364046166226</v>
      </c>
      <c r="G1068" s="175">
        <v>1.1107887951181106</v>
      </c>
      <c r="H1068" s="175">
        <v>0.86226193894921221</v>
      </c>
      <c r="I1068" s="176">
        <v>1.4309477104643702</v>
      </c>
    </row>
    <row r="1069" spans="1:16" x14ac:dyDescent="0.2">
      <c r="A1069" s="145" t="s">
        <v>1270</v>
      </c>
      <c r="B1069" s="145" t="s">
        <v>582</v>
      </c>
      <c r="C1069" s="161" t="s">
        <v>1271</v>
      </c>
      <c r="D1069" s="174">
        <v>7.0532795380691612E-2</v>
      </c>
      <c r="E1069" s="175">
        <v>0.14117674959519014</v>
      </c>
      <c r="F1069" s="175">
        <v>0.61735231164422233</v>
      </c>
      <c r="G1069" s="175">
        <v>1.0730797609129223</v>
      </c>
      <c r="H1069" s="175">
        <v>0.81369591686300569</v>
      </c>
      <c r="I1069" s="176">
        <v>1.4151480294017524</v>
      </c>
      <c r="O1069" s="160"/>
      <c r="P1069" s="160"/>
    </row>
    <row r="1070" spans="1:16" x14ac:dyDescent="0.2">
      <c r="A1070" s="145" t="s">
        <v>936</v>
      </c>
      <c r="B1070" s="145" t="s">
        <v>581</v>
      </c>
      <c r="C1070" s="161" t="s">
        <v>823</v>
      </c>
      <c r="D1070" s="174">
        <v>-2.4935927231351817E-3</v>
      </c>
      <c r="E1070" s="175">
        <v>8.8867877956114227E-2</v>
      </c>
      <c r="F1070" s="175">
        <v>0.97761465526116087</v>
      </c>
      <c r="G1070" s="175">
        <v>0.99750951369661423</v>
      </c>
      <c r="H1070" s="175">
        <v>0.8380550966243242</v>
      </c>
      <c r="I1070" s="176">
        <v>1.1873028801127818</v>
      </c>
    </row>
    <row r="1071" spans="1:16" x14ac:dyDescent="0.2">
      <c r="A1071" s="145" t="s">
        <v>936</v>
      </c>
      <c r="B1071" s="145" t="s">
        <v>582</v>
      </c>
      <c r="C1071" s="161" t="s">
        <v>823</v>
      </c>
      <c r="D1071" s="174">
        <v>-1.8193862907364789E-2</v>
      </c>
      <c r="E1071" s="175">
        <v>9.3456142479832929E-2</v>
      </c>
      <c r="F1071" s="175">
        <v>0.84564496880034312</v>
      </c>
      <c r="G1071" s="175">
        <v>0.9819706462200688</v>
      </c>
      <c r="H1071" s="175">
        <v>0.81761432711904347</v>
      </c>
      <c r="I1071" s="176">
        <v>1.1793657694766198</v>
      </c>
      <c r="O1071" s="160"/>
      <c r="P1071" s="160"/>
    </row>
    <row r="1072" spans="1:16" x14ac:dyDescent="0.2">
      <c r="A1072" s="145" t="s">
        <v>936</v>
      </c>
      <c r="B1072" s="145" t="s">
        <v>581</v>
      </c>
      <c r="C1072" s="161" t="s">
        <v>824</v>
      </c>
      <c r="D1072" s="174">
        <v>-0.24782588876456815</v>
      </c>
      <c r="E1072" s="175">
        <v>8.9674465265713973E-2</v>
      </c>
      <c r="F1072" s="175">
        <v>5.7164570475397598E-3</v>
      </c>
      <c r="G1072" s="175">
        <v>0.78049582454072397</v>
      </c>
      <c r="H1072" s="175">
        <v>0.65469577884638031</v>
      </c>
      <c r="I1072" s="176">
        <v>0.93046839739659104</v>
      </c>
    </row>
    <row r="1073" spans="1:16" x14ac:dyDescent="0.2">
      <c r="A1073" s="145" t="s">
        <v>936</v>
      </c>
      <c r="B1073" s="145" t="s">
        <v>582</v>
      </c>
      <c r="C1073" s="161" t="s">
        <v>824</v>
      </c>
      <c r="D1073" s="174">
        <v>-0.2664189095141889</v>
      </c>
      <c r="E1073" s="175">
        <v>9.7725467989319137E-2</v>
      </c>
      <c r="F1073" s="175">
        <v>6.406868325334456E-3</v>
      </c>
      <c r="G1073" s="175">
        <v>0.76611812609842733</v>
      </c>
      <c r="H1073" s="175">
        <v>0.63257448204115518</v>
      </c>
      <c r="I1073" s="176">
        <v>0.92785434727412841</v>
      </c>
      <c r="O1073" s="160"/>
      <c r="P1073" s="160"/>
    </row>
    <row r="1074" spans="1:16" x14ac:dyDescent="0.2">
      <c r="A1074" s="145" t="s">
        <v>936</v>
      </c>
      <c r="B1074" s="145" t="s">
        <v>581</v>
      </c>
      <c r="C1074" s="161" t="s">
        <v>825</v>
      </c>
      <c r="D1074" s="174">
        <v>6.0918882344505751E-2</v>
      </c>
      <c r="E1074" s="175">
        <v>9.7720035731563348E-2</v>
      </c>
      <c r="F1074" s="175">
        <v>0.53302027222614334</v>
      </c>
      <c r="G1074" s="175">
        <v>1.0628126978161312</v>
      </c>
      <c r="H1074" s="175">
        <v>0.87756094921675498</v>
      </c>
      <c r="I1074" s="176">
        <v>1.2871708018085506</v>
      </c>
    </row>
    <row r="1075" spans="1:16" x14ac:dyDescent="0.2">
      <c r="A1075" s="145" t="s">
        <v>936</v>
      </c>
      <c r="B1075" s="145" t="s">
        <v>582</v>
      </c>
      <c r="C1075" s="161" t="s">
        <v>825</v>
      </c>
      <c r="D1075" s="174">
        <v>4.3867693970026017E-2</v>
      </c>
      <c r="E1075" s="175">
        <v>0.11352543869096306</v>
      </c>
      <c r="F1075" s="175">
        <v>0.69919089795290823</v>
      </c>
      <c r="G1075" s="175">
        <v>1.0448441065674205</v>
      </c>
      <c r="H1075" s="175">
        <v>0.83640855995735996</v>
      </c>
      <c r="I1075" s="176">
        <v>1.3052224227407787</v>
      </c>
      <c r="O1075" s="160"/>
      <c r="P1075" s="160"/>
    </row>
    <row r="1076" spans="1:16" x14ac:dyDescent="0.2">
      <c r="A1076" s="145" t="s">
        <v>943</v>
      </c>
      <c r="B1076" s="145" t="s">
        <v>581</v>
      </c>
      <c r="C1076" s="161" t="s">
        <v>823</v>
      </c>
      <c r="D1076" s="174">
        <v>-0.111721666988028</v>
      </c>
      <c r="E1076" s="175">
        <v>0.11298145682492756</v>
      </c>
      <c r="F1076" s="175">
        <v>0.32273673860199081</v>
      </c>
      <c r="G1076" s="175">
        <v>0.89429313416507272</v>
      </c>
      <c r="H1076" s="175">
        <v>0.7166546219252129</v>
      </c>
      <c r="I1076" s="176">
        <v>1.1159632343768635</v>
      </c>
    </row>
    <row r="1077" spans="1:16" x14ac:dyDescent="0.2">
      <c r="A1077" s="145" t="s">
        <v>943</v>
      </c>
      <c r="B1077" s="145" t="s">
        <v>582</v>
      </c>
      <c r="C1077" s="161" t="s">
        <v>823</v>
      </c>
      <c r="D1077" s="174">
        <v>-9.2562558690503699E-2</v>
      </c>
      <c r="E1077" s="175">
        <v>0.11927157603808</v>
      </c>
      <c r="F1077" s="175">
        <v>0.43771029590897892</v>
      </c>
      <c r="G1077" s="175">
        <v>0.91159218116749841</v>
      </c>
      <c r="H1077" s="175">
        <v>0.72156663263755894</v>
      </c>
      <c r="I1077" s="176">
        <v>1.1516612148875882</v>
      </c>
      <c r="O1077" s="160"/>
      <c r="P1077" s="160"/>
    </row>
    <row r="1078" spans="1:16" x14ac:dyDescent="0.2">
      <c r="A1078" s="145" t="s">
        <v>943</v>
      </c>
      <c r="B1078" s="145" t="s">
        <v>581</v>
      </c>
      <c r="C1078" s="161" t="s">
        <v>824</v>
      </c>
      <c r="D1078" s="174">
        <v>-0.3270584146877375</v>
      </c>
      <c r="E1078" s="175">
        <v>0.10684740965969709</v>
      </c>
      <c r="F1078" s="175">
        <v>2.20609481228846E-3</v>
      </c>
      <c r="G1078" s="175">
        <v>0.72104162237516989</v>
      </c>
      <c r="H1078" s="175">
        <v>0.58480577848672199</v>
      </c>
      <c r="I1078" s="176">
        <v>0.88901484958432464</v>
      </c>
    </row>
    <row r="1079" spans="1:16" x14ac:dyDescent="0.2">
      <c r="A1079" s="145" t="s">
        <v>943</v>
      </c>
      <c r="B1079" s="145" t="s">
        <v>582</v>
      </c>
      <c r="C1079" s="161" t="s">
        <v>824</v>
      </c>
      <c r="D1079" s="174">
        <v>-0.33394266997822464</v>
      </c>
      <c r="E1079" s="175">
        <v>0.11459544573541788</v>
      </c>
      <c r="F1079" s="175">
        <v>3.5671480715342343E-3</v>
      </c>
      <c r="G1079" s="175">
        <v>0.71609483478289659</v>
      </c>
      <c r="H1079" s="175">
        <v>0.57204042534933508</v>
      </c>
      <c r="I1079" s="176">
        <v>0.89642582880325461</v>
      </c>
      <c r="O1079" s="160"/>
      <c r="P1079" s="160"/>
    </row>
    <row r="1080" spans="1:16" x14ac:dyDescent="0.2">
      <c r="A1080" s="145" t="s">
        <v>943</v>
      </c>
      <c r="B1080" s="145" t="s">
        <v>581</v>
      </c>
      <c r="C1080" s="161" t="s">
        <v>825</v>
      </c>
      <c r="D1080" s="174">
        <v>3.5907822655227684E-2</v>
      </c>
      <c r="E1080" s="175">
        <v>0.11454536193660231</v>
      </c>
      <c r="F1080" s="175">
        <v>0.75391506755926108</v>
      </c>
      <c r="G1080" s="175">
        <v>1.0365602947114738</v>
      </c>
      <c r="H1080" s="175">
        <v>0.82812020390387897</v>
      </c>
      <c r="I1080" s="176">
        <v>1.2974653190529464</v>
      </c>
    </row>
    <row r="1081" spans="1:16" x14ac:dyDescent="0.2">
      <c r="A1081" s="145" t="s">
        <v>943</v>
      </c>
      <c r="B1081" s="145" t="s">
        <v>582</v>
      </c>
      <c r="C1081" s="161" t="s">
        <v>825</v>
      </c>
      <c r="D1081" s="174">
        <v>-1.787047689297544E-2</v>
      </c>
      <c r="E1081" s="175">
        <v>0.12402057662230377</v>
      </c>
      <c r="F1081" s="175">
        <v>0.88542715991541998</v>
      </c>
      <c r="G1081" s="175">
        <v>0.98228825314564816</v>
      </c>
      <c r="H1081" s="175">
        <v>0.77032225367885632</v>
      </c>
      <c r="I1081" s="176">
        <v>1.2525799529480905</v>
      </c>
      <c r="O1081" s="160"/>
      <c r="P1081" s="160"/>
    </row>
    <row r="1082" spans="1:16" x14ac:dyDescent="0.2">
      <c r="A1082" s="145" t="s">
        <v>944</v>
      </c>
      <c r="B1082" s="145" t="s">
        <v>581</v>
      </c>
      <c r="C1082" s="161" t="s">
        <v>823</v>
      </c>
      <c r="D1082" s="174">
        <v>-0.31305712754565146</v>
      </c>
      <c r="E1082" s="175">
        <v>0.13099730180126237</v>
      </c>
      <c r="F1082" s="175">
        <v>1.6857628519542481E-2</v>
      </c>
      <c r="G1082" s="175">
        <v>0.73120813924933403</v>
      </c>
      <c r="H1082" s="175">
        <v>0.56563452711698836</v>
      </c>
      <c r="I1082" s="176">
        <v>0.9452487733194731</v>
      </c>
    </row>
    <row r="1083" spans="1:16" x14ac:dyDescent="0.2">
      <c r="A1083" s="145" t="s">
        <v>944</v>
      </c>
      <c r="B1083" s="145" t="s">
        <v>582</v>
      </c>
      <c r="C1083" s="161" t="s">
        <v>823</v>
      </c>
      <c r="D1083" s="174">
        <v>-0.30627718733456222</v>
      </c>
      <c r="E1083" s="175">
        <v>0.13793034832768566</v>
      </c>
      <c r="F1083" s="175">
        <v>2.6383445216267728E-2</v>
      </c>
      <c r="G1083" s="175">
        <v>0.73618253069856188</v>
      </c>
      <c r="H1083" s="175">
        <v>0.56179643925552625</v>
      </c>
      <c r="I1083" s="176">
        <v>0.96469945452828509</v>
      </c>
      <c r="O1083" s="160"/>
      <c r="P1083" s="160"/>
    </row>
    <row r="1084" spans="1:16" x14ac:dyDescent="0.2">
      <c r="A1084" s="145" t="s">
        <v>944</v>
      </c>
      <c r="B1084" s="145" t="s">
        <v>581</v>
      </c>
      <c r="C1084" s="161" t="s">
        <v>824</v>
      </c>
      <c r="D1084" s="174">
        <v>-0.35643679862428385</v>
      </c>
      <c r="E1084" s="175">
        <v>0.12205060497149206</v>
      </c>
      <c r="F1084" s="175">
        <v>3.4958042187940358E-3</v>
      </c>
      <c r="G1084" s="175">
        <v>0.70016672157130655</v>
      </c>
      <c r="H1084" s="175">
        <v>0.55120329101719734</v>
      </c>
      <c r="I1084" s="176">
        <v>0.88938771953126161</v>
      </c>
    </row>
    <row r="1085" spans="1:16" x14ac:dyDescent="0.2">
      <c r="A1085" s="145" t="s">
        <v>944</v>
      </c>
      <c r="B1085" s="145" t="s">
        <v>582</v>
      </c>
      <c r="C1085" s="161" t="s">
        <v>824</v>
      </c>
      <c r="D1085" s="174">
        <v>-0.33523818226241053</v>
      </c>
      <c r="E1085" s="175">
        <v>0.1300633133863815</v>
      </c>
      <c r="F1085" s="175">
        <v>9.9517899214269217E-3</v>
      </c>
      <c r="G1085" s="175">
        <v>0.71516772579800059</v>
      </c>
      <c r="H1085" s="175">
        <v>0.55423993395591031</v>
      </c>
      <c r="I1085" s="176">
        <v>0.92282212934835395</v>
      </c>
      <c r="O1085" s="160"/>
      <c r="P1085" s="160"/>
    </row>
    <row r="1086" spans="1:16" x14ac:dyDescent="0.2">
      <c r="A1086" s="145" t="s">
        <v>944</v>
      </c>
      <c r="B1086" s="145" t="s">
        <v>581</v>
      </c>
      <c r="C1086" s="161" t="s">
        <v>825</v>
      </c>
      <c r="D1086" s="174">
        <v>-1.8520927075218154E-2</v>
      </c>
      <c r="E1086" s="175">
        <v>0.12564146304759541</v>
      </c>
      <c r="F1086" s="175">
        <v>0.8828076653027479</v>
      </c>
      <c r="G1086" s="175">
        <v>0.98164953132325705</v>
      </c>
      <c r="H1086" s="175">
        <v>0.76737961164681145</v>
      </c>
      <c r="I1086" s="176">
        <v>1.2557485079375372</v>
      </c>
    </row>
    <row r="1087" spans="1:16" x14ac:dyDescent="0.2">
      <c r="A1087" s="145" t="s">
        <v>944</v>
      </c>
      <c r="B1087" s="145" t="s">
        <v>582</v>
      </c>
      <c r="C1087" s="161" t="s">
        <v>825</v>
      </c>
      <c r="D1087" s="174">
        <v>1.7221268875993945E-2</v>
      </c>
      <c r="E1087" s="175">
        <v>0.1345313159647652</v>
      </c>
      <c r="F1087" s="175">
        <v>0.89814155860292344</v>
      </c>
      <c r="G1087" s="175">
        <v>1.0173704098289453</v>
      </c>
      <c r="H1087" s="175">
        <v>0.78156632396213266</v>
      </c>
      <c r="I1087" s="176">
        <v>1.3243182556131532</v>
      </c>
      <c r="O1087" s="160"/>
      <c r="P1087" s="160"/>
    </row>
    <row r="1088" spans="1:16" x14ac:dyDescent="0.2">
      <c r="A1088" s="145" t="s">
        <v>945</v>
      </c>
      <c r="B1088" s="145" t="s">
        <v>581</v>
      </c>
      <c r="C1088" s="161" t="s">
        <v>823</v>
      </c>
      <c r="D1088" s="174">
        <v>-0.11025362430988693</v>
      </c>
      <c r="E1088" s="175">
        <v>7.9059150965569341E-2</v>
      </c>
      <c r="F1088" s="175">
        <v>0.16314514949034564</v>
      </c>
      <c r="G1088" s="175">
        <v>0.89560695879215035</v>
      </c>
      <c r="H1088" s="175">
        <v>0.76704737503715192</v>
      </c>
      <c r="I1088" s="176">
        <v>1.045713538356186</v>
      </c>
    </row>
    <row r="1089" spans="1:16" x14ac:dyDescent="0.2">
      <c r="A1089" s="145" t="s">
        <v>945</v>
      </c>
      <c r="B1089" s="145" t="s">
        <v>582</v>
      </c>
      <c r="C1089" s="161" t="s">
        <v>823</v>
      </c>
      <c r="D1089" s="174">
        <v>-0.12783934877643721</v>
      </c>
      <c r="E1089" s="175">
        <v>8.2576108087316746E-2</v>
      </c>
      <c r="F1089" s="175">
        <v>0.12158867266367272</v>
      </c>
      <c r="G1089" s="175">
        <v>0.87999474002115408</v>
      </c>
      <c r="H1089" s="175">
        <v>0.74849889859158525</v>
      </c>
      <c r="I1089" s="176">
        <v>1.0345916926825582</v>
      </c>
      <c r="O1089" s="160"/>
      <c r="P1089" s="160"/>
    </row>
    <row r="1090" spans="1:16" x14ac:dyDescent="0.2">
      <c r="A1090" s="145" t="s">
        <v>945</v>
      </c>
      <c r="B1090" s="145" t="s">
        <v>581</v>
      </c>
      <c r="C1090" s="161" t="s">
        <v>824</v>
      </c>
      <c r="D1090" s="174">
        <v>-0.28821277707029097</v>
      </c>
      <c r="E1090" s="175">
        <v>8.5176438092248147E-2</v>
      </c>
      <c r="F1090" s="175">
        <v>7.1512235901011363E-4</v>
      </c>
      <c r="G1090" s="175">
        <v>0.74960207713520799</v>
      </c>
      <c r="H1090" s="175">
        <v>0.63434930115794064</v>
      </c>
      <c r="I1090" s="176">
        <v>0.88579473961699129</v>
      </c>
    </row>
    <row r="1091" spans="1:16" x14ac:dyDescent="0.2">
      <c r="A1091" s="145" t="s">
        <v>945</v>
      </c>
      <c r="B1091" s="145" t="s">
        <v>582</v>
      </c>
      <c r="C1091" s="161" t="s">
        <v>824</v>
      </c>
      <c r="D1091" s="174">
        <v>-0.3461865209740424</v>
      </c>
      <c r="E1091" s="175">
        <v>9.0365713289827315E-2</v>
      </c>
      <c r="F1091" s="175">
        <v>1.276494938635865E-4</v>
      </c>
      <c r="G1091" s="175">
        <v>0.70738053349470009</v>
      </c>
      <c r="H1091" s="175">
        <v>0.59256182557216441</v>
      </c>
      <c r="I1091" s="176">
        <v>0.84444727549582499</v>
      </c>
      <c r="O1091" s="160"/>
      <c r="P1091" s="160"/>
    </row>
    <row r="1092" spans="1:16" x14ac:dyDescent="0.2">
      <c r="A1092" s="145" t="s">
        <v>945</v>
      </c>
      <c r="B1092" s="145" t="s">
        <v>581</v>
      </c>
      <c r="C1092" s="161" t="s">
        <v>825</v>
      </c>
      <c r="D1092" s="174">
        <v>-0.16783859393057907</v>
      </c>
      <c r="E1092" s="175">
        <v>0.11921133864594875</v>
      </c>
      <c r="F1092" s="175">
        <v>0.15915832244760342</v>
      </c>
      <c r="G1092" s="175">
        <v>0.8454902909365225</v>
      </c>
      <c r="H1092" s="175">
        <v>0.66932300065551043</v>
      </c>
      <c r="I1092" s="176">
        <v>1.0680252006397863</v>
      </c>
    </row>
    <row r="1093" spans="1:16" x14ac:dyDescent="0.2">
      <c r="A1093" s="145" t="s">
        <v>945</v>
      </c>
      <c r="B1093" s="145" t="s">
        <v>582</v>
      </c>
      <c r="C1093" s="161" t="s">
        <v>825</v>
      </c>
      <c r="D1093" s="174">
        <v>-0.24537785416056909</v>
      </c>
      <c r="E1093" s="175">
        <v>0.12811179048521915</v>
      </c>
      <c r="F1093" s="175">
        <v>5.5448941288964639E-2</v>
      </c>
      <c r="G1093" s="175">
        <v>0.78240884594339788</v>
      </c>
      <c r="H1093" s="175">
        <v>0.60867406626549048</v>
      </c>
      <c r="I1093" s="176">
        <v>1.0057330123597992</v>
      </c>
      <c r="O1093" s="160"/>
      <c r="P1093" s="160"/>
    </row>
    <row r="1094" spans="1:16" x14ac:dyDescent="0.2">
      <c r="A1094" s="145" t="s">
        <v>946</v>
      </c>
      <c r="B1094" s="145" t="s">
        <v>581</v>
      </c>
      <c r="C1094" s="161" t="s">
        <v>823</v>
      </c>
      <c r="D1094" s="174">
        <v>5.5122482802235494E-2</v>
      </c>
      <c r="E1094" s="175">
        <v>7.0919177337026865E-2</v>
      </c>
      <c r="F1094" s="175">
        <v>0.43700669500263178</v>
      </c>
      <c r="G1094" s="175">
        <v>1.0566700306561096</v>
      </c>
      <c r="H1094" s="175">
        <v>0.91954476634604598</v>
      </c>
      <c r="I1094" s="176">
        <v>1.2142438242822855</v>
      </c>
    </row>
    <row r="1095" spans="1:16" x14ac:dyDescent="0.2">
      <c r="A1095" s="145" t="s">
        <v>946</v>
      </c>
      <c r="B1095" s="145" t="s">
        <v>582</v>
      </c>
      <c r="C1095" s="161" t="s">
        <v>823</v>
      </c>
      <c r="D1095" s="174">
        <v>6.2620309370645361E-2</v>
      </c>
      <c r="E1095" s="175">
        <v>7.3628623316691511E-2</v>
      </c>
      <c r="F1095" s="175">
        <v>0.39505346106022232</v>
      </c>
      <c r="G1095" s="175">
        <v>1.0646225352805061</v>
      </c>
      <c r="H1095" s="175">
        <v>0.92155838929780731</v>
      </c>
      <c r="I1095" s="176">
        <v>1.2298961799812995</v>
      </c>
      <c r="O1095" s="160"/>
      <c r="P1095" s="160"/>
    </row>
    <row r="1096" spans="1:16" x14ac:dyDescent="0.2">
      <c r="A1096" s="145" t="s">
        <v>946</v>
      </c>
      <c r="B1096" s="145" t="s">
        <v>581</v>
      </c>
      <c r="C1096" s="161" t="s">
        <v>824</v>
      </c>
      <c r="D1096" s="174">
        <v>-6.4974063838439719E-2</v>
      </c>
      <c r="E1096" s="175">
        <v>8.646174166124608E-2</v>
      </c>
      <c r="F1096" s="175">
        <v>0.45236526467215832</v>
      </c>
      <c r="G1096" s="175">
        <v>0.93709176762570456</v>
      </c>
      <c r="H1096" s="175">
        <v>0.79101688619464117</v>
      </c>
      <c r="I1096" s="176">
        <v>1.110141889860728</v>
      </c>
    </row>
    <row r="1097" spans="1:16" x14ac:dyDescent="0.2">
      <c r="A1097" s="145" t="s">
        <v>946</v>
      </c>
      <c r="B1097" s="145" t="s">
        <v>582</v>
      </c>
      <c r="C1097" s="161" t="s">
        <v>824</v>
      </c>
      <c r="D1097" s="174">
        <v>-9.8505447950871197E-2</v>
      </c>
      <c r="E1097" s="175">
        <v>9.0713067265224934E-2</v>
      </c>
      <c r="F1097" s="175">
        <v>0.27752261156805169</v>
      </c>
      <c r="G1097" s="175">
        <v>0.9061907557181057</v>
      </c>
      <c r="H1097" s="175">
        <v>0.7585854782663769</v>
      </c>
      <c r="I1097" s="176">
        <v>1.082517012618839</v>
      </c>
      <c r="O1097" s="160"/>
      <c r="P1097" s="160"/>
    </row>
    <row r="1098" spans="1:16" x14ac:dyDescent="0.2">
      <c r="A1098" s="145" t="s">
        <v>946</v>
      </c>
      <c r="B1098" s="145" t="s">
        <v>581</v>
      </c>
      <c r="C1098" s="161" t="s">
        <v>825</v>
      </c>
      <c r="D1098" s="174">
        <v>0.37003270425421314</v>
      </c>
      <c r="E1098" s="175">
        <v>0.17992885473547746</v>
      </c>
      <c r="F1098" s="175">
        <v>3.9729522356521295E-2</v>
      </c>
      <c r="G1098" s="175">
        <v>1.4477819625184294</v>
      </c>
      <c r="H1098" s="175">
        <v>1.0175305161561501</v>
      </c>
      <c r="I1098" s="176">
        <v>2.0599604411982591</v>
      </c>
    </row>
    <row r="1099" spans="1:16" x14ac:dyDescent="0.2">
      <c r="A1099" s="145" t="s">
        <v>946</v>
      </c>
      <c r="B1099" s="145" t="s">
        <v>582</v>
      </c>
      <c r="C1099" s="161" t="s">
        <v>825</v>
      </c>
      <c r="D1099" s="174">
        <v>0.34046238586065514</v>
      </c>
      <c r="E1099" s="175">
        <v>0.18642629012157497</v>
      </c>
      <c r="F1099" s="175">
        <v>6.78115036816241E-2</v>
      </c>
      <c r="G1099" s="175">
        <v>1.4055973686769612</v>
      </c>
      <c r="H1099" s="175">
        <v>0.97538166963331263</v>
      </c>
      <c r="I1099" s="176">
        <v>2.0255701171566489</v>
      </c>
      <c r="O1099" s="160"/>
      <c r="P1099" s="160"/>
    </row>
    <row r="1100" spans="1:16" x14ac:dyDescent="0.2">
      <c r="A1100" s="145" t="s">
        <v>947</v>
      </c>
      <c r="B1100" s="145" t="s">
        <v>581</v>
      </c>
      <c r="C1100" s="161" t="s">
        <v>823</v>
      </c>
      <c r="D1100" s="174">
        <v>-0.19303024124085622</v>
      </c>
      <c r="E1100" s="175">
        <v>9.4137303570129852E-2</v>
      </c>
      <c r="F1100" s="175">
        <v>4.0313903106887809E-2</v>
      </c>
      <c r="G1100" s="175">
        <v>0.82445704115815066</v>
      </c>
      <c r="H1100" s="175">
        <v>0.68554854481160343</v>
      </c>
      <c r="I1100" s="176">
        <v>0.99151171402756022</v>
      </c>
    </row>
    <row r="1101" spans="1:16" x14ac:dyDescent="0.2">
      <c r="A1101" s="145" t="s">
        <v>947</v>
      </c>
      <c r="B1101" s="145" t="s">
        <v>582</v>
      </c>
      <c r="C1101" s="161" t="s">
        <v>823</v>
      </c>
      <c r="D1101" s="174">
        <v>-0.24597656818061611</v>
      </c>
      <c r="E1101" s="175">
        <v>9.7467776940187545E-2</v>
      </c>
      <c r="F1101" s="175">
        <v>1.1613667695530796E-2</v>
      </c>
      <c r="G1101" s="175">
        <v>0.78194054700048288</v>
      </c>
      <c r="H1101" s="175">
        <v>0.64596503591390908</v>
      </c>
      <c r="I1101" s="176">
        <v>0.94653887602192577</v>
      </c>
      <c r="O1101" s="160"/>
      <c r="P1101" s="160"/>
    </row>
    <row r="1102" spans="1:16" x14ac:dyDescent="0.2">
      <c r="A1102" s="145" t="s">
        <v>947</v>
      </c>
      <c r="B1102" s="145" t="s">
        <v>581</v>
      </c>
      <c r="C1102" s="161" t="s">
        <v>824</v>
      </c>
      <c r="D1102" s="174">
        <v>-0.48015202250442041</v>
      </c>
      <c r="E1102" s="175">
        <v>9.2574220943898916E-2</v>
      </c>
      <c r="F1102" s="175">
        <v>2.1408650539247526E-7</v>
      </c>
      <c r="G1102" s="175">
        <v>0.61868932995516501</v>
      </c>
      <c r="H1102" s="175">
        <v>0.51602804641960065</v>
      </c>
      <c r="I1102" s="176">
        <v>0.74177457922339718</v>
      </c>
    </row>
    <row r="1103" spans="1:16" x14ac:dyDescent="0.2">
      <c r="A1103" s="145" t="s">
        <v>947</v>
      </c>
      <c r="B1103" s="145" t="s">
        <v>582</v>
      </c>
      <c r="C1103" s="161" t="s">
        <v>824</v>
      </c>
      <c r="D1103" s="174">
        <v>-0.50760103927003197</v>
      </c>
      <c r="E1103" s="175">
        <v>9.6095169850134915E-2</v>
      </c>
      <c r="F1103" s="175">
        <v>1.2759002187409495E-7</v>
      </c>
      <c r="G1103" s="175">
        <v>0.60193787343673666</v>
      </c>
      <c r="H1103" s="175">
        <v>0.49860348853098652</v>
      </c>
      <c r="I1103" s="176">
        <v>0.72668806338490599</v>
      </c>
      <c r="O1103" s="160"/>
      <c r="P1103" s="160"/>
    </row>
    <row r="1104" spans="1:16" x14ac:dyDescent="0.2">
      <c r="A1104" s="145" t="s">
        <v>947</v>
      </c>
      <c r="B1104" s="145" t="s">
        <v>581</v>
      </c>
      <c r="C1104" s="161" t="s">
        <v>825</v>
      </c>
      <c r="D1104" s="174">
        <v>-0.45033001472620321</v>
      </c>
      <c r="E1104" s="175">
        <v>0.12390346957055477</v>
      </c>
      <c r="F1104" s="175">
        <v>2.7849537152153741E-4</v>
      </c>
      <c r="G1104" s="175">
        <v>0.63741775966002867</v>
      </c>
      <c r="H1104" s="175">
        <v>0.49998541417070064</v>
      </c>
      <c r="I1104" s="176">
        <v>0.8126265063230308</v>
      </c>
    </row>
    <row r="1105" spans="1:16" x14ac:dyDescent="0.2">
      <c r="A1105" s="145" t="s">
        <v>947</v>
      </c>
      <c r="B1105" s="145" t="s">
        <v>582</v>
      </c>
      <c r="C1105" s="161" t="s">
        <v>825</v>
      </c>
      <c r="D1105" s="174">
        <v>-0.54611907146916272</v>
      </c>
      <c r="E1105" s="175">
        <v>0.12982812122060663</v>
      </c>
      <c r="F1105" s="175">
        <v>2.5938188816072286E-5</v>
      </c>
      <c r="G1105" s="175">
        <v>0.5791932618820923</v>
      </c>
      <c r="H1105" s="175">
        <v>0.44906954560642909</v>
      </c>
      <c r="I1105" s="176">
        <v>0.74702201004657764</v>
      </c>
      <c r="O1105" s="160"/>
      <c r="P1105" s="160"/>
    </row>
    <row r="1106" spans="1:16" x14ac:dyDescent="0.2">
      <c r="A1106" s="145" t="s">
        <v>948</v>
      </c>
      <c r="B1106" s="145" t="s">
        <v>581</v>
      </c>
      <c r="C1106" s="161" t="s">
        <v>823</v>
      </c>
      <c r="D1106" s="174">
        <v>0.13952208709786315</v>
      </c>
      <c r="E1106" s="175">
        <v>6.6977757087143777E-2</v>
      </c>
      <c r="F1106" s="175">
        <v>3.7241127963775579E-2</v>
      </c>
      <c r="G1106" s="175">
        <v>1.1497241995085341</v>
      </c>
      <c r="H1106" s="175">
        <v>1.0082822046952968</v>
      </c>
      <c r="I1106" s="176">
        <v>1.3110077008004002</v>
      </c>
    </row>
    <row r="1107" spans="1:16" x14ac:dyDescent="0.2">
      <c r="A1107" s="145" t="s">
        <v>948</v>
      </c>
      <c r="B1107" s="145" t="s">
        <v>582</v>
      </c>
      <c r="C1107" s="161" t="s">
        <v>823</v>
      </c>
      <c r="D1107" s="174">
        <v>0.1349737155902021</v>
      </c>
      <c r="E1107" s="175">
        <v>6.9575499091602946E-2</v>
      </c>
      <c r="F1107" s="175">
        <v>5.2384498226149823E-2</v>
      </c>
      <c r="G1107" s="175">
        <v>1.1445067012728056</v>
      </c>
      <c r="H1107" s="175">
        <v>0.99860921120865975</v>
      </c>
      <c r="I1107" s="176">
        <v>1.3117199146129803</v>
      </c>
      <c r="O1107" s="160"/>
      <c r="P1107" s="160"/>
    </row>
    <row r="1108" spans="1:16" x14ac:dyDescent="0.2">
      <c r="A1108" s="145" t="s">
        <v>948</v>
      </c>
      <c r="B1108" s="145" t="s">
        <v>581</v>
      </c>
      <c r="C1108" s="161" t="s">
        <v>824</v>
      </c>
      <c r="D1108" s="174">
        <v>0.10174369616944463</v>
      </c>
      <c r="E1108" s="175">
        <v>8.8879910982127025E-2</v>
      </c>
      <c r="F1108" s="175">
        <v>0.25232010788204373</v>
      </c>
      <c r="G1108" s="175">
        <v>1.1070996814720542</v>
      </c>
      <c r="H1108" s="175">
        <v>0.93010506294715367</v>
      </c>
      <c r="I1108" s="176">
        <v>1.3177755433690865</v>
      </c>
    </row>
    <row r="1109" spans="1:16" x14ac:dyDescent="0.2">
      <c r="A1109" s="145" t="s">
        <v>948</v>
      </c>
      <c r="B1109" s="145" t="s">
        <v>582</v>
      </c>
      <c r="C1109" s="161" t="s">
        <v>824</v>
      </c>
      <c r="D1109" s="174">
        <v>8.5844839504014489E-2</v>
      </c>
      <c r="E1109" s="175">
        <v>9.3086099941846759E-2</v>
      </c>
      <c r="F1109" s="175">
        <v>0.35641956745503911</v>
      </c>
      <c r="G1109" s="175">
        <v>1.0896372465324458</v>
      </c>
      <c r="H1109" s="175">
        <v>0.90791858922592916</v>
      </c>
      <c r="I1109" s="176">
        <v>1.3077266432479184</v>
      </c>
      <c r="O1109" s="160"/>
      <c r="P1109" s="160"/>
    </row>
    <row r="1110" spans="1:16" x14ac:dyDescent="0.2">
      <c r="A1110" s="145" t="s">
        <v>948</v>
      </c>
      <c r="B1110" s="145" t="s">
        <v>581</v>
      </c>
      <c r="C1110" s="161" t="s">
        <v>825</v>
      </c>
      <c r="D1110" s="174">
        <v>9.6946058348619593E-2</v>
      </c>
      <c r="E1110" s="175">
        <v>0.18849614594913061</v>
      </c>
      <c r="F1110" s="175">
        <v>0.60703302571059181</v>
      </c>
      <c r="G1110" s="175">
        <v>1.1018009390558805</v>
      </c>
      <c r="H1110" s="175">
        <v>0.76147373457463119</v>
      </c>
      <c r="I1110" s="176">
        <v>1.5942313624022193</v>
      </c>
    </row>
    <row r="1111" spans="1:16" x14ac:dyDescent="0.2">
      <c r="A1111" s="145" t="s">
        <v>948</v>
      </c>
      <c r="B1111" s="145" t="s">
        <v>582</v>
      </c>
      <c r="C1111" s="161" t="s">
        <v>825</v>
      </c>
      <c r="D1111" s="174">
        <v>4.8483813186518766E-2</v>
      </c>
      <c r="E1111" s="175">
        <v>0.2034544993918721</v>
      </c>
      <c r="F1111" s="175">
        <v>0.81164611140770604</v>
      </c>
      <c r="G1111" s="175">
        <v>1.0496783807346455</v>
      </c>
      <c r="H1111" s="175">
        <v>0.70449103144042635</v>
      </c>
      <c r="I1111" s="176">
        <v>1.5640010359377876</v>
      </c>
      <c r="O1111" s="160"/>
      <c r="P1111" s="160"/>
    </row>
    <row r="1112" spans="1:16" x14ac:dyDescent="0.2">
      <c r="A1112" s="145" t="s">
        <v>949</v>
      </c>
      <c r="B1112" s="145" t="s">
        <v>581</v>
      </c>
      <c r="C1112" s="161" t="s">
        <v>823</v>
      </c>
      <c r="D1112" s="174">
        <v>0.288117066197071</v>
      </c>
      <c r="E1112" s="175">
        <v>9.3760634586174216E-2</v>
      </c>
      <c r="F1112" s="175">
        <v>2.1198942091382286E-3</v>
      </c>
      <c r="G1112" s="175">
        <v>1.3339134511583854</v>
      </c>
      <c r="H1112" s="175">
        <v>1.1099884382073144</v>
      </c>
      <c r="I1112" s="176">
        <v>1.6030122782674847</v>
      </c>
    </row>
    <row r="1113" spans="1:16" x14ac:dyDescent="0.2">
      <c r="A1113" s="145" t="s">
        <v>949</v>
      </c>
      <c r="B1113" s="145" t="s">
        <v>582</v>
      </c>
      <c r="C1113" s="161" t="s">
        <v>823</v>
      </c>
      <c r="D1113" s="174">
        <v>0.35657265113027647</v>
      </c>
      <c r="E1113" s="175">
        <v>9.8263933404754603E-2</v>
      </c>
      <c r="F1113" s="175">
        <v>2.8482602567316597E-4</v>
      </c>
      <c r="G1113" s="175">
        <v>1.4284253034618215</v>
      </c>
      <c r="H1113" s="175">
        <v>1.1781894322676363</v>
      </c>
      <c r="I1113" s="176">
        <v>1.7318088175709438</v>
      </c>
      <c r="O1113" s="160"/>
      <c r="P1113" s="160"/>
    </row>
    <row r="1114" spans="1:16" x14ac:dyDescent="0.2">
      <c r="A1114" s="145" t="s">
        <v>949</v>
      </c>
      <c r="B1114" s="145" t="s">
        <v>581</v>
      </c>
      <c r="C1114" s="161" t="s">
        <v>824</v>
      </c>
      <c r="D1114" s="174">
        <v>0.21609511194870734</v>
      </c>
      <c r="E1114" s="175">
        <v>9.2026295249155496E-2</v>
      </c>
      <c r="F1114" s="175">
        <v>1.886495830896846E-2</v>
      </c>
      <c r="G1114" s="175">
        <v>1.2412204282803434</v>
      </c>
      <c r="H1114" s="175">
        <v>1.0363727616142673</v>
      </c>
      <c r="I1114" s="176">
        <v>1.4865579342134938</v>
      </c>
    </row>
    <row r="1115" spans="1:16" x14ac:dyDescent="0.2">
      <c r="A1115" s="145" t="s">
        <v>949</v>
      </c>
      <c r="B1115" s="145" t="s">
        <v>582</v>
      </c>
      <c r="C1115" s="161" t="s">
        <v>824</v>
      </c>
      <c r="D1115" s="174">
        <v>0.30336268295971841</v>
      </c>
      <c r="E1115" s="175">
        <v>0.10002733529214065</v>
      </c>
      <c r="F1115" s="175">
        <v>2.4229788792196022E-3</v>
      </c>
      <c r="G1115" s="175">
        <v>1.3544055952044536</v>
      </c>
      <c r="H1115" s="175">
        <v>1.1132823326982957</v>
      </c>
      <c r="I1115" s="176">
        <v>1.6477531911199963</v>
      </c>
      <c r="O1115" s="160"/>
      <c r="P1115" s="160"/>
    </row>
    <row r="1116" spans="1:16" x14ac:dyDescent="0.2">
      <c r="A1116" s="145" t="s">
        <v>949</v>
      </c>
      <c r="B1116" s="145" t="s">
        <v>581</v>
      </c>
      <c r="C1116" s="161" t="s">
        <v>825</v>
      </c>
      <c r="D1116" s="174">
        <v>0.23352247284629726</v>
      </c>
      <c r="E1116" s="175">
        <v>9.1820594861238822E-2</v>
      </c>
      <c r="F1116" s="175">
        <v>1.0982749116338017E-2</v>
      </c>
      <c r="G1116" s="175">
        <v>1.2630412117029968</v>
      </c>
      <c r="H1116" s="175">
        <v>1.0550175626796938</v>
      </c>
      <c r="I1116" s="176">
        <v>1.5120820343580419</v>
      </c>
    </row>
    <row r="1117" spans="1:16" x14ac:dyDescent="0.2">
      <c r="A1117" s="145" t="s">
        <v>949</v>
      </c>
      <c r="B1117" s="145" t="s">
        <v>582</v>
      </c>
      <c r="C1117" s="161" t="s">
        <v>825</v>
      </c>
      <c r="D1117" s="174">
        <v>0.30241200746477848</v>
      </c>
      <c r="E1117" s="175">
        <v>0.10456171558194345</v>
      </c>
      <c r="F1117" s="175">
        <v>3.82570480735407E-3</v>
      </c>
      <c r="G1117" s="175">
        <v>1.3531186068459604</v>
      </c>
      <c r="H1117" s="175">
        <v>1.1023836730093812</v>
      </c>
      <c r="I1117" s="176">
        <v>1.6608826935857308</v>
      </c>
      <c r="O1117" s="160"/>
      <c r="P1117" s="160"/>
    </row>
    <row r="1118" spans="1:16" x14ac:dyDescent="0.2">
      <c r="A1118" s="145" t="s">
        <v>937</v>
      </c>
      <c r="B1118" s="145" t="s">
        <v>581</v>
      </c>
      <c r="C1118" s="161" t="s">
        <v>823</v>
      </c>
      <c r="D1118" s="174">
        <v>0.21018126500998421</v>
      </c>
      <c r="E1118" s="175">
        <v>6.5382511435504276E-2</v>
      </c>
      <c r="F1118" s="175">
        <v>1.3060801013732852E-3</v>
      </c>
      <c r="G1118" s="175">
        <v>1.2339017028913057</v>
      </c>
      <c r="H1118" s="175">
        <v>1.085492604558641</v>
      </c>
      <c r="I1118" s="176">
        <v>1.4026013682673726</v>
      </c>
    </row>
    <row r="1119" spans="1:16" x14ac:dyDescent="0.2">
      <c r="A1119" s="145" t="s">
        <v>937</v>
      </c>
      <c r="B1119" s="145" t="s">
        <v>582</v>
      </c>
      <c r="C1119" s="161" t="s">
        <v>823</v>
      </c>
      <c r="D1119" s="174">
        <v>0.20306924893543118</v>
      </c>
      <c r="E1119" s="175">
        <v>6.8697426750369717E-2</v>
      </c>
      <c r="F1119" s="175">
        <v>3.1166215877437599E-3</v>
      </c>
      <c r="G1119" s="175">
        <v>1.2251573061491847</v>
      </c>
      <c r="H1119" s="175">
        <v>1.0708200605658873</v>
      </c>
      <c r="I1119" s="176">
        <v>1.4017391717685048</v>
      </c>
      <c r="O1119" s="160"/>
      <c r="P1119" s="160"/>
    </row>
    <row r="1120" spans="1:16" x14ac:dyDescent="0.2">
      <c r="A1120" s="145" t="s">
        <v>937</v>
      </c>
      <c r="B1120" s="145" t="s">
        <v>581</v>
      </c>
      <c r="C1120" s="161" t="s">
        <v>824</v>
      </c>
      <c r="D1120" s="174">
        <v>0.29075058613119115</v>
      </c>
      <c r="E1120" s="175">
        <v>8.7413555948316096E-2</v>
      </c>
      <c r="F1120" s="175">
        <v>8.8054575339741926E-4</v>
      </c>
      <c r="G1120" s="175">
        <v>1.3374309685154844</v>
      </c>
      <c r="H1120" s="175">
        <v>1.1268466591531761</v>
      </c>
      <c r="I1120" s="176">
        <v>1.5873691251731525</v>
      </c>
    </row>
    <row r="1121" spans="1:16" x14ac:dyDescent="0.2">
      <c r="A1121" s="145" t="s">
        <v>937</v>
      </c>
      <c r="B1121" s="145" t="s">
        <v>582</v>
      </c>
      <c r="C1121" s="161" t="s">
        <v>824</v>
      </c>
      <c r="D1121" s="174">
        <v>0.32858600237549568</v>
      </c>
      <c r="E1121" s="175">
        <v>9.4375795959000655E-2</v>
      </c>
      <c r="F1121" s="175">
        <v>4.9828504998551389E-4</v>
      </c>
      <c r="G1121" s="175">
        <v>1.3890026927225785</v>
      </c>
      <c r="H1121" s="175">
        <v>1.1544370716185142</v>
      </c>
      <c r="I1121" s="176">
        <v>1.6712287987128358</v>
      </c>
      <c r="O1121" s="160"/>
      <c r="P1121" s="160"/>
    </row>
    <row r="1122" spans="1:16" x14ac:dyDescent="0.2">
      <c r="A1122" s="145" t="s">
        <v>937</v>
      </c>
      <c r="B1122" s="145" t="s">
        <v>581</v>
      </c>
      <c r="C1122" s="161" t="s">
        <v>825</v>
      </c>
      <c r="D1122" s="174">
        <v>1.1087490638201944</v>
      </c>
      <c r="E1122" s="175">
        <v>0.32561999675357323</v>
      </c>
      <c r="F1122" s="175">
        <v>6.615440013518697E-4</v>
      </c>
      <c r="G1122" s="175">
        <v>3.0305649788926279</v>
      </c>
      <c r="H1122" s="175">
        <v>1.6008673842924099</v>
      </c>
      <c r="I1122" s="176">
        <v>5.7370923921658772</v>
      </c>
    </row>
    <row r="1123" spans="1:16" x14ac:dyDescent="0.2">
      <c r="A1123" s="145" t="s">
        <v>937</v>
      </c>
      <c r="B1123" s="145" t="s">
        <v>582</v>
      </c>
      <c r="C1123" s="161" t="s">
        <v>825</v>
      </c>
      <c r="D1123" s="174">
        <v>1.4600346754851732</v>
      </c>
      <c r="E1123" s="175">
        <v>0.3548762979460191</v>
      </c>
      <c r="F1123" s="175">
        <v>3.8851208762022803E-5</v>
      </c>
      <c r="G1123" s="175">
        <v>4.3061088421697375</v>
      </c>
      <c r="H1123" s="175">
        <v>2.1478984791068929</v>
      </c>
      <c r="I1123" s="176">
        <v>8.632890958758205</v>
      </c>
      <c r="O1123" s="160"/>
      <c r="P1123" s="160"/>
    </row>
    <row r="1124" spans="1:16" x14ac:dyDescent="0.2">
      <c r="A1124" s="145" t="s">
        <v>1272</v>
      </c>
      <c r="B1124" s="145" t="s">
        <v>581</v>
      </c>
      <c r="C1124" s="161" t="s">
        <v>823</v>
      </c>
      <c r="D1124" s="174">
        <v>0.18690159924429908</v>
      </c>
      <c r="E1124" s="175">
        <v>6.6535874858895103E-2</v>
      </c>
      <c r="F1124" s="175">
        <v>4.969024875711269E-3</v>
      </c>
      <c r="G1124" s="175">
        <v>1.2055086562506596</v>
      </c>
      <c r="H1124" s="175">
        <v>1.0581199283510321</v>
      </c>
      <c r="I1124" s="176">
        <v>1.3734276062260817</v>
      </c>
    </row>
    <row r="1125" spans="1:16" x14ac:dyDescent="0.2">
      <c r="A1125" s="145" t="s">
        <v>1272</v>
      </c>
      <c r="B1125" s="145" t="s">
        <v>582</v>
      </c>
      <c r="C1125" s="161" t="s">
        <v>823</v>
      </c>
      <c r="D1125" s="174">
        <v>0.18232212180661403</v>
      </c>
      <c r="E1125" s="175">
        <v>6.9196956550959032E-2</v>
      </c>
      <c r="F1125" s="175">
        <v>8.4179773106634378E-3</v>
      </c>
      <c r="G1125" s="175">
        <v>1.2000006780153829</v>
      </c>
      <c r="H1125" s="175">
        <v>1.0478061308371569</v>
      </c>
      <c r="I1125" s="176">
        <v>1.37430158581614</v>
      </c>
      <c r="O1125" s="160"/>
      <c r="P1125" s="160"/>
    </row>
    <row r="1126" spans="1:16" x14ac:dyDescent="0.2">
      <c r="A1126" s="145" t="s">
        <v>1272</v>
      </c>
      <c r="B1126" s="145" t="s">
        <v>581</v>
      </c>
      <c r="C1126" s="161" t="s">
        <v>1273</v>
      </c>
      <c r="D1126" s="174">
        <v>0.17706233027792986</v>
      </c>
      <c r="E1126" s="175">
        <v>0.10215549015128292</v>
      </c>
      <c r="F1126" s="175">
        <v>8.3048935758850917E-2</v>
      </c>
      <c r="G1126" s="175">
        <v>1.1937054948036336</v>
      </c>
      <c r="H1126" s="175">
        <v>0.97710735445440045</v>
      </c>
      <c r="I1126" s="176">
        <v>1.4583175552087062</v>
      </c>
    </row>
    <row r="1127" spans="1:16" x14ac:dyDescent="0.2">
      <c r="A1127" s="145" t="s">
        <v>1272</v>
      </c>
      <c r="B1127" s="145" t="s">
        <v>582</v>
      </c>
      <c r="C1127" s="161" t="s">
        <v>1273</v>
      </c>
      <c r="D1127" s="174">
        <v>0.17875996740857397</v>
      </c>
      <c r="E1127" s="175">
        <v>0.10758671811731076</v>
      </c>
      <c r="F1127" s="175">
        <v>9.6604423485063678E-2</v>
      </c>
      <c r="G1127" s="175">
        <v>1.1957336946612585</v>
      </c>
      <c r="H1127" s="175">
        <v>0.9684038044656651</v>
      </c>
      <c r="I1127" s="176">
        <v>1.4764285951325551</v>
      </c>
      <c r="O1127" s="160"/>
      <c r="P1127" s="160"/>
    </row>
    <row r="1128" spans="1:16" x14ac:dyDescent="0.2">
      <c r="A1128" s="145" t="s">
        <v>938</v>
      </c>
      <c r="B1128" s="145" t="s">
        <v>581</v>
      </c>
      <c r="C1128" s="161" t="s">
        <v>823</v>
      </c>
      <c r="D1128" s="174">
        <v>0.32445198284064397</v>
      </c>
      <c r="E1128" s="175">
        <v>6.4188975602821802E-2</v>
      </c>
      <c r="F1128" s="175">
        <v>4.3120971749186657E-7</v>
      </c>
      <c r="G1128" s="175">
        <v>1.3832723812277044</v>
      </c>
      <c r="H1128" s="175">
        <v>1.2197475394505526</v>
      </c>
      <c r="I1128" s="176">
        <v>1.5687200988569265</v>
      </c>
    </row>
    <row r="1129" spans="1:16" x14ac:dyDescent="0.2">
      <c r="A1129" s="145" t="s">
        <v>938</v>
      </c>
      <c r="B1129" s="145" t="s">
        <v>582</v>
      </c>
      <c r="C1129" s="161" t="s">
        <v>823</v>
      </c>
      <c r="D1129" s="174">
        <v>0.33621413214046741</v>
      </c>
      <c r="E1129" s="175">
        <v>6.7464636325842486E-2</v>
      </c>
      <c r="F1129" s="175">
        <v>6.2424613644987916E-7</v>
      </c>
      <c r="G1129" s="175">
        <v>1.3996387003554907</v>
      </c>
      <c r="H1129" s="175">
        <v>1.2262808317636174</v>
      </c>
      <c r="I1129" s="176">
        <v>1.5975039654786263</v>
      </c>
      <c r="O1129" s="160"/>
      <c r="P1129" s="160"/>
    </row>
    <row r="1130" spans="1:16" x14ac:dyDescent="0.2">
      <c r="A1130" s="145" t="s">
        <v>938</v>
      </c>
      <c r="B1130" s="145" t="s">
        <v>581</v>
      </c>
      <c r="C1130" s="161" t="s">
        <v>824</v>
      </c>
      <c r="D1130" s="174">
        <v>0.23148428143721647</v>
      </c>
      <c r="E1130" s="175">
        <v>9.845443794322617E-2</v>
      </c>
      <c r="F1130" s="175">
        <v>1.8713888596772092E-2</v>
      </c>
      <c r="G1130" s="175">
        <v>1.2604695136527093</v>
      </c>
      <c r="H1130" s="175">
        <v>1.0392685297845805</v>
      </c>
      <c r="I1130" s="176">
        <v>1.528751568352811</v>
      </c>
    </row>
    <row r="1131" spans="1:16" x14ac:dyDescent="0.2">
      <c r="A1131" s="145" t="s">
        <v>938</v>
      </c>
      <c r="B1131" s="145" t="s">
        <v>582</v>
      </c>
      <c r="C1131" s="161" t="s">
        <v>824</v>
      </c>
      <c r="D1131" s="174">
        <v>0.28021627976440733</v>
      </c>
      <c r="E1131" s="175">
        <v>0.1066683655038107</v>
      </c>
      <c r="F1131" s="175">
        <v>8.6144932933817954E-3</v>
      </c>
      <c r="G1131" s="175">
        <v>1.3234160094897403</v>
      </c>
      <c r="H1131" s="175">
        <v>1.073742409442036</v>
      </c>
      <c r="I1131" s="176">
        <v>1.6311453461951539</v>
      </c>
      <c r="O1131" s="160"/>
      <c r="P1131" s="160"/>
    </row>
    <row r="1132" spans="1:16" x14ac:dyDescent="0.2">
      <c r="A1132" s="145" t="s">
        <v>938</v>
      </c>
      <c r="B1132" s="145" t="s">
        <v>581</v>
      </c>
      <c r="C1132" s="161" t="s">
        <v>825</v>
      </c>
      <c r="D1132" s="174">
        <v>1.2241276747455199</v>
      </c>
      <c r="E1132" s="175">
        <v>0.26158134237755182</v>
      </c>
      <c r="F1132" s="175">
        <v>2.8726570305788274E-6</v>
      </c>
      <c r="G1132" s="175">
        <v>3.4011978375722127</v>
      </c>
      <c r="H1132" s="175">
        <v>2.0369175590090172</v>
      </c>
      <c r="I1132" s="176">
        <v>5.679241498577845</v>
      </c>
    </row>
    <row r="1133" spans="1:16" x14ac:dyDescent="0.2">
      <c r="A1133" s="145" t="s">
        <v>938</v>
      </c>
      <c r="B1133" s="145" t="s">
        <v>582</v>
      </c>
      <c r="C1133" s="161" t="s">
        <v>825</v>
      </c>
      <c r="D1133" s="174">
        <v>1.3885292125373072</v>
      </c>
      <c r="E1133" s="175">
        <v>0.28228326909925394</v>
      </c>
      <c r="F1133" s="175">
        <v>8.7022403224765495E-7</v>
      </c>
      <c r="G1133" s="175">
        <v>4.0089494022369427</v>
      </c>
      <c r="H1133" s="175">
        <v>2.3054229952803356</v>
      </c>
      <c r="I1133" s="176">
        <v>6.9712479413096382</v>
      </c>
      <c r="O1133" s="160"/>
      <c r="P1133" s="160"/>
    </row>
    <row r="1134" spans="1:16" x14ac:dyDescent="0.2">
      <c r="A1134" s="145" t="s">
        <v>939</v>
      </c>
      <c r="B1134" s="145" t="s">
        <v>581</v>
      </c>
      <c r="C1134" s="161" t="s">
        <v>823</v>
      </c>
      <c r="D1134" s="174">
        <v>-0.13973739130368773</v>
      </c>
      <c r="E1134" s="175">
        <v>7.1012727051789251E-2</v>
      </c>
      <c r="F1134" s="175">
        <v>4.9093409406394888E-2</v>
      </c>
      <c r="G1134" s="175">
        <v>0.86958656641117482</v>
      </c>
      <c r="H1134" s="175">
        <v>0.75660059621165787</v>
      </c>
      <c r="I1134" s="176">
        <v>0.99944515014793367</v>
      </c>
    </row>
    <row r="1135" spans="1:16" x14ac:dyDescent="0.2">
      <c r="A1135" s="145" t="s">
        <v>939</v>
      </c>
      <c r="B1135" s="145" t="s">
        <v>582</v>
      </c>
      <c r="C1135" s="161" t="s">
        <v>823</v>
      </c>
      <c r="D1135" s="174">
        <v>-0.17137031427501104</v>
      </c>
      <c r="E1135" s="175">
        <v>7.3885974061533549E-2</v>
      </c>
      <c r="F1135" s="175">
        <v>2.0373954443323336E-2</v>
      </c>
      <c r="G1135" s="175">
        <v>0.84250952239372645</v>
      </c>
      <c r="H1135" s="175">
        <v>0.72892519719334847</v>
      </c>
      <c r="I1135" s="176">
        <v>0.9737930559366077</v>
      </c>
      <c r="O1135" s="160"/>
      <c r="P1135" s="160"/>
    </row>
    <row r="1136" spans="1:16" x14ac:dyDescent="0.2">
      <c r="A1136" s="145" t="s">
        <v>939</v>
      </c>
      <c r="B1136" s="145" t="s">
        <v>581</v>
      </c>
      <c r="C1136" s="161" t="s">
        <v>824</v>
      </c>
      <c r="D1136" s="174">
        <v>-0.54368258349265663</v>
      </c>
      <c r="E1136" s="175">
        <v>8.7325520059045536E-2</v>
      </c>
      <c r="F1136" s="175">
        <v>4.7870748634467758E-10</v>
      </c>
      <c r="G1136" s="175">
        <v>0.5806061798806198</v>
      </c>
      <c r="H1136" s="175">
        <v>0.48927163265051959</v>
      </c>
      <c r="I1136" s="176">
        <v>0.68899055988466718</v>
      </c>
    </row>
    <row r="1137" spans="1:16" x14ac:dyDescent="0.2">
      <c r="A1137" s="145" t="s">
        <v>939</v>
      </c>
      <c r="B1137" s="145" t="s">
        <v>582</v>
      </c>
      <c r="C1137" s="161" t="s">
        <v>824</v>
      </c>
      <c r="D1137" s="174">
        <v>-0.62953515356710565</v>
      </c>
      <c r="E1137" s="175">
        <v>9.3383575635478014E-2</v>
      </c>
      <c r="F1137" s="175">
        <v>1.568778981801357E-11</v>
      </c>
      <c r="G1137" s="175">
        <v>0.53283943195650674</v>
      </c>
      <c r="H1137" s="175">
        <v>0.44371908928846998</v>
      </c>
      <c r="I1137" s="176">
        <v>0.63985946762626777</v>
      </c>
      <c r="O1137" s="160"/>
      <c r="P1137" s="160"/>
    </row>
    <row r="1138" spans="1:16" x14ac:dyDescent="0.2">
      <c r="A1138" s="145" t="s">
        <v>939</v>
      </c>
      <c r="B1138" s="145" t="s">
        <v>581</v>
      </c>
      <c r="C1138" s="161" t="s">
        <v>825</v>
      </c>
      <c r="D1138" s="174">
        <v>-0.6943394332297379</v>
      </c>
      <c r="E1138" s="175">
        <v>0.17456005329386451</v>
      </c>
      <c r="F1138" s="175">
        <v>6.9598648751454786E-5</v>
      </c>
      <c r="G1138" s="175">
        <v>0.49940422889052399</v>
      </c>
      <c r="H1138" s="175">
        <v>0.35470427996990556</v>
      </c>
      <c r="I1138" s="176">
        <v>0.70313384393021516</v>
      </c>
    </row>
    <row r="1139" spans="1:16" x14ac:dyDescent="0.2">
      <c r="A1139" s="145" t="s">
        <v>939</v>
      </c>
      <c r="B1139" s="145" t="s">
        <v>582</v>
      </c>
      <c r="C1139" s="161" t="s">
        <v>825</v>
      </c>
      <c r="D1139" s="174">
        <v>-0.85272659232535697</v>
      </c>
      <c r="E1139" s="175">
        <v>0.19161019788176717</v>
      </c>
      <c r="F1139" s="175">
        <v>8.5742648650690655E-6</v>
      </c>
      <c r="G1139" s="175">
        <v>0.42625113299917738</v>
      </c>
      <c r="H1139" s="175">
        <v>0.2927970186233233</v>
      </c>
      <c r="I1139" s="176">
        <v>0.62053237166606012</v>
      </c>
      <c r="O1139" s="160"/>
      <c r="P1139" s="160"/>
    </row>
    <row r="1140" spans="1:16" x14ac:dyDescent="0.2">
      <c r="A1140" s="145" t="s">
        <v>1274</v>
      </c>
      <c r="B1140" s="145" t="s">
        <v>581</v>
      </c>
      <c r="C1140" s="161" t="s">
        <v>823</v>
      </c>
      <c r="D1140" s="174">
        <v>5.4373558793158382E-2</v>
      </c>
      <c r="E1140" s="175">
        <v>6.3858681637131764E-2</v>
      </c>
      <c r="F1140" s="175">
        <v>0.39450999834949385</v>
      </c>
      <c r="G1140" s="175">
        <v>1.0558789613628472</v>
      </c>
      <c r="H1140" s="175">
        <v>0.93166016807695951</v>
      </c>
      <c r="I1140" s="176">
        <v>1.196659918766207</v>
      </c>
    </row>
    <row r="1141" spans="1:16" x14ac:dyDescent="0.2">
      <c r="A1141" s="145" t="s">
        <v>1274</v>
      </c>
      <c r="B1141" s="145" t="s">
        <v>582</v>
      </c>
      <c r="C1141" s="161" t="s">
        <v>823</v>
      </c>
      <c r="D1141" s="174">
        <v>3.713708706942738E-2</v>
      </c>
      <c r="E1141" s="175">
        <v>6.6573746133417988E-2</v>
      </c>
      <c r="F1141" s="175">
        <v>0.57695786669679339</v>
      </c>
      <c r="G1141" s="175">
        <v>1.0378352848844068</v>
      </c>
      <c r="H1141" s="175">
        <v>0.91087914023114025</v>
      </c>
      <c r="I1141" s="176">
        <v>1.1824862717547551</v>
      </c>
      <c r="O1141" s="160"/>
      <c r="P1141" s="160"/>
    </row>
    <row r="1142" spans="1:16" x14ac:dyDescent="0.2">
      <c r="A1142" s="145" t="s">
        <v>1274</v>
      </c>
      <c r="B1142" s="145" t="s">
        <v>581</v>
      </c>
      <c r="C1142" s="161" t="s">
        <v>1273</v>
      </c>
      <c r="D1142" s="174">
        <v>-0.10182588659893237</v>
      </c>
      <c r="E1142" s="175">
        <v>9.3059903068264824E-2</v>
      </c>
      <c r="F1142" s="175">
        <v>0.27386849345227771</v>
      </c>
      <c r="G1142" s="175">
        <v>0.90318679490406251</v>
      </c>
      <c r="H1142" s="175">
        <v>0.75260109563985145</v>
      </c>
      <c r="I1142" s="176">
        <v>1.0839027357454698</v>
      </c>
    </row>
    <row r="1143" spans="1:16" x14ac:dyDescent="0.2">
      <c r="A1143" s="145" t="s">
        <v>1274</v>
      </c>
      <c r="B1143" s="145" t="s">
        <v>582</v>
      </c>
      <c r="C1143" s="161" t="s">
        <v>1273</v>
      </c>
      <c r="D1143" s="174">
        <v>-0.16263487916875657</v>
      </c>
      <c r="E1143" s="175">
        <v>9.8200822637494425E-2</v>
      </c>
      <c r="F1143" s="175">
        <v>9.7692297877924258E-2</v>
      </c>
      <c r="G1143" s="175">
        <v>0.84990144849328342</v>
      </c>
      <c r="H1143" s="175">
        <v>0.70109985555852616</v>
      </c>
      <c r="I1143" s="176">
        <v>1.0302847253841469</v>
      </c>
      <c r="O1143" s="160"/>
      <c r="P1143" s="160"/>
    </row>
    <row r="1144" spans="1:16" x14ac:dyDescent="0.2">
      <c r="A1144" s="145" t="s">
        <v>940</v>
      </c>
      <c r="B1144" s="145" t="s">
        <v>581</v>
      </c>
      <c r="C1144" s="161" t="s">
        <v>823</v>
      </c>
      <c r="D1144" s="174">
        <v>0.22838516373654466</v>
      </c>
      <c r="E1144" s="175">
        <v>7.2169428188368301E-2</v>
      </c>
      <c r="F1144" s="175">
        <v>1.5531261981544817E-3</v>
      </c>
      <c r="G1144" s="175">
        <v>1.256569217132492</v>
      </c>
      <c r="H1144" s="175">
        <v>1.0908265195391214</v>
      </c>
      <c r="I1144" s="176">
        <v>1.4474952425176497</v>
      </c>
    </row>
    <row r="1145" spans="1:16" x14ac:dyDescent="0.2">
      <c r="A1145" s="145" t="s">
        <v>940</v>
      </c>
      <c r="B1145" s="145" t="s">
        <v>582</v>
      </c>
      <c r="C1145" s="161" t="s">
        <v>823</v>
      </c>
      <c r="D1145" s="174">
        <v>0.25786804690770776</v>
      </c>
      <c r="E1145" s="175">
        <v>7.5627112188600992E-2</v>
      </c>
      <c r="F1145" s="175">
        <v>6.5027178312845489E-4</v>
      </c>
      <c r="G1145" s="175">
        <v>1.2941680378824176</v>
      </c>
      <c r="H1145" s="175">
        <v>1.1158781024111959</v>
      </c>
      <c r="I1145" s="176">
        <v>1.500944329544021</v>
      </c>
      <c r="O1145" s="160"/>
      <c r="P1145" s="160"/>
    </row>
    <row r="1146" spans="1:16" x14ac:dyDescent="0.2">
      <c r="A1146" s="145" t="s">
        <v>940</v>
      </c>
      <c r="B1146" s="145" t="s">
        <v>581</v>
      </c>
      <c r="C1146" s="161" t="s">
        <v>824</v>
      </c>
      <c r="D1146" s="174">
        <v>0.51679881281426765</v>
      </c>
      <c r="E1146" s="175">
        <v>8.5345013254126245E-2</v>
      </c>
      <c r="F1146" s="175">
        <v>1.4006285030486712E-9</v>
      </c>
      <c r="G1146" s="175">
        <v>1.6766517735244018</v>
      </c>
      <c r="H1146" s="175">
        <v>1.4183945885281262</v>
      </c>
      <c r="I1146" s="176">
        <v>1.9819316799422331</v>
      </c>
    </row>
    <row r="1147" spans="1:16" x14ac:dyDescent="0.2">
      <c r="A1147" s="145" t="s">
        <v>940</v>
      </c>
      <c r="B1147" s="145" t="s">
        <v>582</v>
      </c>
      <c r="C1147" s="161" t="s">
        <v>824</v>
      </c>
      <c r="D1147" s="174">
        <v>0.5571576616810725</v>
      </c>
      <c r="E1147" s="175">
        <v>9.0616980077734444E-2</v>
      </c>
      <c r="F1147" s="175">
        <v>7.822369993149389E-10</v>
      </c>
      <c r="G1147" s="175">
        <v>1.7457035618120362</v>
      </c>
      <c r="H1147" s="175">
        <v>1.4616291128176857</v>
      </c>
      <c r="I1147" s="176">
        <v>2.0849892075893219</v>
      </c>
      <c r="O1147" s="160"/>
      <c r="P1147" s="160"/>
    </row>
    <row r="1148" spans="1:16" x14ac:dyDescent="0.2">
      <c r="A1148" s="145" t="s">
        <v>940</v>
      </c>
      <c r="B1148" s="145" t="s">
        <v>581</v>
      </c>
      <c r="C1148" s="161" t="s">
        <v>825</v>
      </c>
      <c r="D1148" s="174">
        <v>0.80719435984710897</v>
      </c>
      <c r="E1148" s="175">
        <v>0.15284103537457755</v>
      </c>
      <c r="F1148" s="175">
        <v>1.2829336537758989E-7</v>
      </c>
      <c r="G1148" s="175">
        <v>2.2416100048356893</v>
      </c>
      <c r="H1148" s="175">
        <v>1.6613515123004714</v>
      </c>
      <c r="I1148" s="176">
        <v>3.0245347697800589</v>
      </c>
    </row>
    <row r="1149" spans="1:16" x14ac:dyDescent="0.2">
      <c r="A1149" s="145" t="s">
        <v>940</v>
      </c>
      <c r="B1149" s="145" t="s">
        <v>582</v>
      </c>
      <c r="C1149" s="161" t="s">
        <v>825</v>
      </c>
      <c r="D1149" s="174">
        <v>0.83679620016100942</v>
      </c>
      <c r="E1149" s="175">
        <v>0.1613412690497408</v>
      </c>
      <c r="F1149" s="175">
        <v>2.1428510373610717E-7</v>
      </c>
      <c r="G1149" s="175">
        <v>2.3089576759299013</v>
      </c>
      <c r="H1149" s="175">
        <v>1.6829919357478724</v>
      </c>
      <c r="I1149" s="176">
        <v>3.1677427776066809</v>
      </c>
      <c r="O1149" s="160"/>
      <c r="P1149" s="160"/>
    </row>
    <row r="1150" spans="1:16" x14ac:dyDescent="0.2">
      <c r="A1150" s="145" t="s">
        <v>941</v>
      </c>
      <c r="B1150" s="145" t="s">
        <v>581</v>
      </c>
      <c r="C1150" s="161" t="s">
        <v>823</v>
      </c>
      <c r="D1150" s="174">
        <v>-1.4400882343953442E-2</v>
      </c>
      <c r="E1150" s="175">
        <v>8.8859710835752129E-2</v>
      </c>
      <c r="F1150" s="175">
        <v>0.87125614496753134</v>
      </c>
      <c r="G1150" s="175">
        <v>0.98570231439358225</v>
      </c>
      <c r="H1150" s="175">
        <v>0.82814856425854388</v>
      </c>
      <c r="I1150" s="176">
        <v>1.173230377415148</v>
      </c>
    </row>
    <row r="1151" spans="1:16" x14ac:dyDescent="0.2">
      <c r="A1151" s="145" t="s">
        <v>941</v>
      </c>
      <c r="B1151" s="145" t="s">
        <v>582</v>
      </c>
      <c r="C1151" s="161" t="s">
        <v>823</v>
      </c>
      <c r="D1151" s="174">
        <v>-7.5485477614289063E-4</v>
      </c>
      <c r="E1151" s="175">
        <v>9.2984168658717975E-2</v>
      </c>
      <c r="F1151" s="175">
        <v>0.99352276452205479</v>
      </c>
      <c r="G1151" s="175">
        <v>0.9992454300550504</v>
      </c>
      <c r="H1151" s="175">
        <v>0.83276775894012434</v>
      </c>
      <c r="I1151" s="176">
        <v>1.1990034661724864</v>
      </c>
      <c r="O1151" s="160"/>
      <c r="P1151" s="160"/>
    </row>
    <row r="1152" spans="1:16" x14ac:dyDescent="0.2">
      <c r="A1152" s="145" t="s">
        <v>941</v>
      </c>
      <c r="B1152" s="145" t="s">
        <v>581</v>
      </c>
      <c r="C1152" s="161" t="s">
        <v>824</v>
      </c>
      <c r="D1152" s="174">
        <v>-4.8014538535198978E-3</v>
      </c>
      <c r="E1152" s="175">
        <v>8.8571600344316159E-2</v>
      </c>
      <c r="F1152" s="175">
        <v>0.95676796690256383</v>
      </c>
      <c r="G1152" s="175">
        <v>0.99521005469940438</v>
      </c>
      <c r="H1152" s="175">
        <v>0.83660888423100832</v>
      </c>
      <c r="I1152" s="176">
        <v>1.1838782394537728</v>
      </c>
    </row>
    <row r="1153" spans="1:16" x14ac:dyDescent="0.2">
      <c r="A1153" s="145" t="s">
        <v>941</v>
      </c>
      <c r="B1153" s="145" t="s">
        <v>582</v>
      </c>
      <c r="C1153" s="161" t="s">
        <v>824</v>
      </c>
      <c r="D1153" s="174">
        <v>2.4539493006144275E-2</v>
      </c>
      <c r="E1153" s="175">
        <v>9.4318723490402545E-2</v>
      </c>
      <c r="F1153" s="175">
        <v>0.79472781331781928</v>
      </c>
      <c r="G1153" s="175">
        <v>1.0248430644414275</v>
      </c>
      <c r="H1153" s="175">
        <v>0.85186960630960662</v>
      </c>
      <c r="I1153" s="176">
        <v>1.232939054233577</v>
      </c>
      <c r="O1153" s="160"/>
      <c r="P1153" s="160"/>
    </row>
    <row r="1154" spans="1:16" x14ac:dyDescent="0.2">
      <c r="A1154" s="145" t="s">
        <v>941</v>
      </c>
      <c r="B1154" s="145" t="s">
        <v>581</v>
      </c>
      <c r="C1154" s="161" t="s">
        <v>825</v>
      </c>
      <c r="D1154" s="174">
        <v>0.27314087963251454</v>
      </c>
      <c r="E1154" s="175">
        <v>0.11414480858182974</v>
      </c>
      <c r="F1154" s="175">
        <v>1.6714292805858816E-2</v>
      </c>
      <c r="G1154" s="175">
        <v>1.3140853596475388</v>
      </c>
      <c r="H1154" s="175">
        <v>1.0506627607810746</v>
      </c>
      <c r="I1154" s="176">
        <v>1.6435533806835065</v>
      </c>
    </row>
    <row r="1155" spans="1:16" x14ac:dyDescent="0.2">
      <c r="A1155" s="145" t="s">
        <v>941</v>
      </c>
      <c r="B1155" s="145" t="s">
        <v>582</v>
      </c>
      <c r="C1155" s="161" t="s">
        <v>825</v>
      </c>
      <c r="D1155" s="174">
        <v>0.29559277490092151</v>
      </c>
      <c r="E1155" s="175">
        <v>0.12159490514980421</v>
      </c>
      <c r="F1155" s="175">
        <v>1.5058731930159735E-2</v>
      </c>
      <c r="G1155" s="175">
        <v>1.3439227663023747</v>
      </c>
      <c r="H1155" s="175">
        <v>1.0589428933598506</v>
      </c>
      <c r="I1155" s="176">
        <v>1.7055956587567063</v>
      </c>
      <c r="O1155" s="160"/>
      <c r="P1155" s="160"/>
    </row>
    <row r="1156" spans="1:16" x14ac:dyDescent="0.2">
      <c r="A1156" s="145" t="s">
        <v>942</v>
      </c>
      <c r="B1156" s="145" t="s">
        <v>581</v>
      </c>
      <c r="C1156" s="161" t="s">
        <v>823</v>
      </c>
      <c r="D1156" s="174">
        <v>-0.23340711057293101</v>
      </c>
      <c r="E1156" s="175">
        <v>6.8304575264413261E-2</v>
      </c>
      <c r="F1156" s="175">
        <v>6.3279956590348897E-4</v>
      </c>
      <c r="G1156" s="175">
        <v>0.79183114506561769</v>
      </c>
      <c r="H1156" s="175">
        <v>0.69261456479929029</v>
      </c>
      <c r="I1156" s="176">
        <v>0.90526043511317411</v>
      </c>
    </row>
    <row r="1157" spans="1:16" x14ac:dyDescent="0.2">
      <c r="A1157" s="145" t="s">
        <v>942</v>
      </c>
      <c r="B1157" s="145" t="s">
        <v>582</v>
      </c>
      <c r="C1157" s="161" t="s">
        <v>823</v>
      </c>
      <c r="D1157" s="174">
        <v>-0.26066317365965669</v>
      </c>
      <c r="E1157" s="175">
        <v>7.1019398271982642E-2</v>
      </c>
      <c r="F1157" s="175">
        <v>2.422569408096383E-4</v>
      </c>
      <c r="G1157" s="175">
        <v>0.7705404142181248</v>
      </c>
      <c r="H1157" s="175">
        <v>0.67041481153728866</v>
      </c>
      <c r="I1157" s="176">
        <v>0.88561964879920563</v>
      </c>
      <c r="O1157" s="160"/>
      <c r="P1157" s="160"/>
    </row>
    <row r="1158" spans="1:16" x14ac:dyDescent="0.2">
      <c r="A1158" s="145" t="s">
        <v>942</v>
      </c>
      <c r="B1158" s="145" t="s">
        <v>581</v>
      </c>
      <c r="C1158" s="161" t="s">
        <v>824</v>
      </c>
      <c r="D1158" s="174">
        <v>-0.56918523323664505</v>
      </c>
      <c r="E1158" s="175">
        <v>9.1532663701157049E-2</v>
      </c>
      <c r="F1158" s="175">
        <v>5.0230171492747074E-10</v>
      </c>
      <c r="G1158" s="175">
        <v>0.56598639779239479</v>
      </c>
      <c r="H1158" s="175">
        <v>0.47303497159716135</v>
      </c>
      <c r="I1158" s="176">
        <v>0.6772027899003088</v>
      </c>
    </row>
    <row r="1159" spans="1:16" x14ac:dyDescent="0.2">
      <c r="A1159" s="145" t="s">
        <v>942</v>
      </c>
      <c r="B1159" s="145" t="s">
        <v>582</v>
      </c>
      <c r="C1159" s="161" t="s">
        <v>824</v>
      </c>
      <c r="D1159" s="174">
        <v>-0.65157027129538403</v>
      </c>
      <c r="E1159" s="175">
        <v>9.8332438877622427E-2</v>
      </c>
      <c r="F1159" s="175">
        <v>3.444416340835073E-11</v>
      </c>
      <c r="G1159" s="175">
        <v>0.52122666654383287</v>
      </c>
      <c r="H1159" s="175">
        <v>0.42985888008526529</v>
      </c>
      <c r="I1159" s="176">
        <v>0.63201494840005867</v>
      </c>
      <c r="O1159" s="160"/>
      <c r="P1159" s="160"/>
    </row>
    <row r="1160" spans="1:16" x14ac:dyDescent="0.2">
      <c r="A1160" s="145" t="s">
        <v>942</v>
      </c>
      <c r="B1160" s="145" t="s">
        <v>581</v>
      </c>
      <c r="C1160" s="161" t="s">
        <v>825</v>
      </c>
      <c r="D1160" s="174">
        <v>-1.399824471978091</v>
      </c>
      <c r="E1160" s="175">
        <v>0.23298010450726211</v>
      </c>
      <c r="F1160" s="175">
        <v>1.874285360029504E-9</v>
      </c>
      <c r="G1160" s="175">
        <v>0.24664025241795509</v>
      </c>
      <c r="H1160" s="175">
        <v>0.1562251432959299</v>
      </c>
      <c r="I1160" s="176">
        <v>0.38938299450020364</v>
      </c>
    </row>
    <row r="1161" spans="1:16" x14ac:dyDescent="0.2">
      <c r="A1161" s="145" t="s">
        <v>942</v>
      </c>
      <c r="B1161" s="145" t="s">
        <v>582</v>
      </c>
      <c r="C1161" s="161" t="s">
        <v>825</v>
      </c>
      <c r="D1161" s="174">
        <v>-1.8188791317698592</v>
      </c>
      <c r="E1161" s="175">
        <v>0.26791068127176237</v>
      </c>
      <c r="F1161" s="175">
        <v>1.1281558367804526E-11</v>
      </c>
      <c r="G1161" s="175">
        <v>0.16220746226877408</v>
      </c>
      <c r="H1161" s="175">
        <v>9.5945551706859422E-2</v>
      </c>
      <c r="I1161" s="176">
        <v>0.27423116911208195</v>
      </c>
      <c r="O1161" s="160"/>
      <c r="P1161" s="160"/>
    </row>
    <row r="1162" spans="1:16" s="179" customFormat="1" ht="15" x14ac:dyDescent="0.25">
      <c r="A1162" s="185" t="s">
        <v>1512</v>
      </c>
      <c r="B1162" s="185" t="s">
        <v>581</v>
      </c>
      <c r="C1162" s="186" t="s">
        <v>1513</v>
      </c>
      <c r="D1162" s="187">
        <v>-0.58199999999999996</v>
      </c>
      <c r="E1162" s="188">
        <v>6.2E-2</v>
      </c>
      <c r="F1162" s="188" t="s">
        <v>1514</v>
      </c>
      <c r="G1162" s="188">
        <v>0.55900000000000005</v>
      </c>
      <c r="H1162" s="188">
        <v>0.495</v>
      </c>
      <c r="I1162" s="189">
        <v>0.63100000000000001</v>
      </c>
      <c r="J1162" s="180"/>
      <c r="K1162" s="180"/>
      <c r="L1162" s="181" t="str">
        <f>IF(F1162&lt;0.05,"Y","")</f>
        <v/>
      </c>
      <c r="M1162" s="182"/>
    </row>
    <row r="1163" spans="1:16" customFormat="1" ht="15" x14ac:dyDescent="0.25">
      <c r="A1163" s="145" t="s">
        <v>1512</v>
      </c>
      <c r="B1163" s="145" t="s">
        <v>582</v>
      </c>
      <c r="C1163" s="161" t="s">
        <v>1513</v>
      </c>
      <c r="D1163" s="174">
        <v>-0.58899999999999997</v>
      </c>
      <c r="E1163" s="175">
        <v>6.5000000000000002E-2</v>
      </c>
      <c r="F1163" s="175" t="s">
        <v>1514</v>
      </c>
      <c r="G1163" s="175">
        <v>0.55500000000000005</v>
      </c>
      <c r="H1163" s="175">
        <v>0.48799999999999999</v>
      </c>
      <c r="I1163" s="176">
        <v>0.63100000000000001</v>
      </c>
      <c r="J1163" s="183"/>
      <c r="K1163" s="184"/>
      <c r="L1163" s="190" t="str">
        <f t="shared" ref="L1163" si="0">IF(H1163&lt;0.05,"Y","")</f>
        <v/>
      </c>
      <c r="M1163" s="119"/>
    </row>
    <row r="1164" spans="1:16" x14ac:dyDescent="0.2">
      <c r="A1164" s="145" t="s">
        <v>1275</v>
      </c>
      <c r="B1164" s="145" t="s">
        <v>581</v>
      </c>
      <c r="C1164" s="161" t="s">
        <v>1276</v>
      </c>
      <c r="D1164" s="174">
        <v>0.39103976733505857</v>
      </c>
      <c r="E1164" s="175">
        <v>6.6519434106740633E-2</v>
      </c>
      <c r="F1164" s="175">
        <v>4.1380260084956433E-9</v>
      </c>
      <c r="G1164" s="175">
        <v>1.4785173089372832</v>
      </c>
      <c r="H1164" s="175">
        <v>1.2977916279307944</v>
      </c>
      <c r="I1164" s="176">
        <v>1.6844101824824813</v>
      </c>
    </row>
    <row r="1165" spans="1:16" x14ac:dyDescent="0.2">
      <c r="A1165" s="145" t="s">
        <v>1275</v>
      </c>
      <c r="B1165" s="145" t="s">
        <v>582</v>
      </c>
      <c r="C1165" s="161" t="s">
        <v>1276</v>
      </c>
      <c r="D1165" s="174">
        <v>0.40316007117885982</v>
      </c>
      <c r="E1165" s="175">
        <v>6.9348639038703766E-2</v>
      </c>
      <c r="F1165" s="175">
        <v>6.1170702742492715E-9</v>
      </c>
      <c r="G1165" s="175">
        <v>1.4965464264424631</v>
      </c>
      <c r="H1165" s="175">
        <v>1.3063529359745134</v>
      </c>
      <c r="I1165" s="176">
        <v>1.7144304152590824</v>
      </c>
      <c r="O1165" s="160"/>
      <c r="P1165" s="160"/>
    </row>
    <row r="1166" spans="1:16" x14ac:dyDescent="0.2">
      <c r="A1166" s="145" t="s">
        <v>1275</v>
      </c>
      <c r="B1166" s="145" t="s">
        <v>581</v>
      </c>
      <c r="C1166" s="161" t="s">
        <v>1277</v>
      </c>
      <c r="D1166" s="174">
        <v>0.49296916185614337</v>
      </c>
      <c r="E1166" s="175">
        <v>8.3154102198826851E-2</v>
      </c>
      <c r="F1166" s="175">
        <v>3.0593684354029012E-9</v>
      </c>
      <c r="G1166" s="175">
        <v>1.6371700333256898</v>
      </c>
      <c r="H1166" s="175">
        <v>1.39095438073086</v>
      </c>
      <c r="I1166" s="176">
        <v>1.9269688173463286</v>
      </c>
    </row>
    <row r="1167" spans="1:16" x14ac:dyDescent="0.2">
      <c r="A1167" s="145" t="s">
        <v>1275</v>
      </c>
      <c r="B1167" s="145" t="s">
        <v>582</v>
      </c>
      <c r="C1167" s="161" t="s">
        <v>1277</v>
      </c>
      <c r="D1167" s="174">
        <v>0.51221136987464067</v>
      </c>
      <c r="E1167" s="175">
        <v>9.0010933560157325E-2</v>
      </c>
      <c r="F1167" s="175">
        <v>1.266336925620375E-8</v>
      </c>
      <c r="G1167" s="175">
        <v>1.6689778444974146</v>
      </c>
      <c r="H1167" s="175">
        <v>1.3990496460726562</v>
      </c>
      <c r="I1167" s="176">
        <v>1.9909851328310753</v>
      </c>
      <c r="O1167" s="160"/>
      <c r="P1167" s="160"/>
    </row>
    <row r="1168" spans="1:16" x14ac:dyDescent="0.2">
      <c r="A1168" s="145" t="s">
        <v>1278</v>
      </c>
      <c r="B1168" s="145" t="s">
        <v>581</v>
      </c>
      <c r="C1168" s="161" t="s">
        <v>823</v>
      </c>
      <c r="D1168" s="174">
        <v>-5.0102358509739112E-2</v>
      </c>
      <c r="E1168" s="175">
        <v>8.1315387562830715E-2</v>
      </c>
      <c r="F1168" s="175">
        <v>0.53779647865919444</v>
      </c>
      <c r="G1168" s="175">
        <v>0.9511320630573733</v>
      </c>
      <c r="H1168" s="175">
        <v>0.81100781430237734</v>
      </c>
      <c r="I1168" s="176">
        <v>1.1154666890034222</v>
      </c>
    </row>
    <row r="1169" spans="1:16" x14ac:dyDescent="0.2">
      <c r="A1169" s="145" t="s">
        <v>1278</v>
      </c>
      <c r="B1169" s="145" t="s">
        <v>582</v>
      </c>
      <c r="C1169" s="161" t="s">
        <v>823</v>
      </c>
      <c r="D1169" s="174">
        <v>-4.2288055009395406E-2</v>
      </c>
      <c r="E1169" s="175">
        <v>8.495267467938214E-2</v>
      </c>
      <c r="F1169" s="175">
        <v>0.61863652018061344</v>
      </c>
      <c r="G1169" s="175">
        <v>0.95859361310645341</v>
      </c>
      <c r="H1169" s="175">
        <v>0.81156383043910796</v>
      </c>
      <c r="I1169" s="176">
        <v>1.1322605574860332</v>
      </c>
      <c r="O1169" s="160"/>
      <c r="P1169" s="160"/>
    </row>
    <row r="1170" spans="1:16" x14ac:dyDescent="0.2">
      <c r="A1170" s="145" t="s">
        <v>1278</v>
      </c>
      <c r="B1170" s="145" t="s">
        <v>581</v>
      </c>
      <c r="C1170" s="161" t="s">
        <v>824</v>
      </c>
      <c r="D1170" s="174">
        <v>-0.39508234378320883</v>
      </c>
      <c r="E1170" s="175">
        <v>8.549962615090384E-2</v>
      </c>
      <c r="F1170" s="175">
        <v>3.8214093745350672E-6</v>
      </c>
      <c r="G1170" s="175">
        <v>0.67362456816964422</v>
      </c>
      <c r="H1170" s="175">
        <v>0.56969250323324205</v>
      </c>
      <c r="I1170" s="176">
        <v>0.79651751825134731</v>
      </c>
    </row>
    <row r="1171" spans="1:16" x14ac:dyDescent="0.2">
      <c r="A1171" s="145" t="s">
        <v>1278</v>
      </c>
      <c r="B1171" s="145" t="s">
        <v>582</v>
      </c>
      <c r="C1171" s="161" t="s">
        <v>824</v>
      </c>
      <c r="D1171" s="174">
        <v>-0.39974226787258721</v>
      </c>
      <c r="E1171" s="175">
        <v>9.0329347799286336E-2</v>
      </c>
      <c r="F1171" s="175">
        <v>9.626980481405219E-6</v>
      </c>
      <c r="G1171" s="175">
        <v>0.67049283131235349</v>
      </c>
      <c r="H1171" s="175">
        <v>0.56170159699264288</v>
      </c>
      <c r="I1171" s="176">
        <v>0.80035492020711574</v>
      </c>
      <c r="O1171" s="160"/>
      <c r="P1171" s="160"/>
    </row>
    <row r="1172" spans="1:16" x14ac:dyDescent="0.2">
      <c r="A1172" s="145" t="s">
        <v>1278</v>
      </c>
      <c r="B1172" s="145" t="s">
        <v>581</v>
      </c>
      <c r="C1172" s="161" t="s">
        <v>1279</v>
      </c>
      <c r="D1172" s="174">
        <v>-0.71192753575039391</v>
      </c>
      <c r="E1172" s="175">
        <v>0.16265906192322729</v>
      </c>
      <c r="F1172" s="175">
        <v>1.2042979282450936E-5</v>
      </c>
      <c r="G1172" s="175">
        <v>0.49069744843331287</v>
      </c>
      <c r="H1172" s="175">
        <v>0.356745213783564</v>
      </c>
      <c r="I1172" s="176">
        <v>0.6749466470629274</v>
      </c>
    </row>
    <row r="1173" spans="1:16" x14ac:dyDescent="0.2">
      <c r="A1173" s="145" t="s">
        <v>1278</v>
      </c>
      <c r="B1173" s="145" t="s">
        <v>582</v>
      </c>
      <c r="C1173" s="161" t="s">
        <v>1279</v>
      </c>
      <c r="D1173" s="174">
        <v>-0.65621947876718079</v>
      </c>
      <c r="E1173" s="175">
        <v>0.1736451566462956</v>
      </c>
      <c r="F1173" s="175">
        <v>1.5740688492480207E-4</v>
      </c>
      <c r="G1173" s="175">
        <v>0.51880900010252551</v>
      </c>
      <c r="H1173" s="175">
        <v>0.36914796288576035</v>
      </c>
      <c r="I1173" s="176">
        <v>0.72914604887222334</v>
      </c>
      <c r="O1173" s="160"/>
      <c r="P1173" s="160"/>
    </row>
    <row r="1174" spans="1:16" x14ac:dyDescent="0.2">
      <c r="A1174" s="145" t="s">
        <v>994</v>
      </c>
      <c r="B1174" s="145" t="s">
        <v>581</v>
      </c>
      <c r="C1174" s="161" t="s">
        <v>718</v>
      </c>
      <c r="D1174" s="174">
        <v>-0.25259533020400454</v>
      </c>
      <c r="E1174" s="175">
        <v>7.1892333052768501E-2</v>
      </c>
      <c r="F1174" s="175">
        <v>4.4220694998144534E-4</v>
      </c>
      <c r="G1174" s="175">
        <v>0.77678215850792454</v>
      </c>
      <c r="H1174" s="175">
        <v>0.67469016132427539</v>
      </c>
      <c r="I1174" s="176">
        <v>0.89432239621206466</v>
      </c>
    </row>
    <row r="1175" spans="1:16" x14ac:dyDescent="0.2">
      <c r="A1175" s="145" t="s">
        <v>994</v>
      </c>
      <c r="B1175" s="145" t="s">
        <v>582</v>
      </c>
      <c r="C1175" s="161" t="s">
        <v>718</v>
      </c>
      <c r="D1175" s="174">
        <v>-0.26605146894118475</v>
      </c>
      <c r="E1175" s="175">
        <v>7.679842247829316E-2</v>
      </c>
      <c r="F1175" s="175">
        <v>5.3164689472268839E-4</v>
      </c>
      <c r="G1175" s="175">
        <v>0.76639968070579523</v>
      </c>
      <c r="H1175" s="175">
        <v>0.65930197908625066</v>
      </c>
      <c r="I1175" s="176">
        <v>0.89089444475807422</v>
      </c>
      <c r="O1175" s="160"/>
      <c r="P1175" s="160"/>
    </row>
    <row r="1176" spans="1:16" x14ac:dyDescent="0.2">
      <c r="A1176" s="145" t="s">
        <v>995</v>
      </c>
      <c r="B1176" s="145" t="s">
        <v>581</v>
      </c>
      <c r="C1176" s="161" t="s">
        <v>718</v>
      </c>
      <c r="D1176" s="174">
        <v>-0.23501147886645068</v>
      </c>
      <c r="E1176" s="175">
        <v>9.1459984820812801E-2</v>
      </c>
      <c r="F1176" s="175">
        <v>1.0182916966152306E-2</v>
      </c>
      <c r="G1176" s="175">
        <v>0.79056177482361722</v>
      </c>
      <c r="H1176" s="175">
        <v>0.66082266690820035</v>
      </c>
      <c r="I1176" s="176">
        <v>0.94577252129744105</v>
      </c>
    </row>
    <row r="1177" spans="1:16" x14ac:dyDescent="0.2">
      <c r="A1177" s="145" t="s">
        <v>995</v>
      </c>
      <c r="B1177" s="145" t="s">
        <v>582</v>
      </c>
      <c r="C1177" s="161" t="s">
        <v>718</v>
      </c>
      <c r="D1177" s="174">
        <v>-0.2195755765959648</v>
      </c>
      <c r="E1177" s="175">
        <v>9.6259074182473883E-2</v>
      </c>
      <c r="F1177" s="175">
        <v>2.2543143227726631E-2</v>
      </c>
      <c r="G1177" s="175">
        <v>0.8028594780136914</v>
      </c>
      <c r="H1177" s="175">
        <v>0.66481937272851632</v>
      </c>
      <c r="I1177" s="176">
        <v>0.96956161008207742</v>
      </c>
      <c r="O1177" s="160"/>
      <c r="P1177" s="160"/>
    </row>
    <row r="1178" spans="1:16" x14ac:dyDescent="0.2">
      <c r="A1178" s="145" t="s">
        <v>996</v>
      </c>
      <c r="B1178" s="145" t="s">
        <v>581</v>
      </c>
      <c r="C1178" s="161" t="s">
        <v>718</v>
      </c>
      <c r="D1178" s="174">
        <v>-1.0898870272218397E-2</v>
      </c>
      <c r="E1178" s="175">
        <v>7.2090222161047143E-2</v>
      </c>
      <c r="F1178" s="175">
        <v>0.87983076695740969</v>
      </c>
      <c r="G1178" s="175">
        <v>0.98916030722996073</v>
      </c>
      <c r="H1178" s="175">
        <v>0.8588224180918852</v>
      </c>
      <c r="I1178" s="176">
        <v>1.1392787295575553</v>
      </c>
    </row>
    <row r="1179" spans="1:16" x14ac:dyDescent="0.2">
      <c r="A1179" s="145" t="s">
        <v>996</v>
      </c>
      <c r="B1179" s="145" t="s">
        <v>582</v>
      </c>
      <c r="C1179" s="161" t="s">
        <v>718</v>
      </c>
      <c r="D1179" s="174">
        <v>-2.7388239220141053E-3</v>
      </c>
      <c r="E1179" s="175">
        <v>7.8184369717764768E-2</v>
      </c>
      <c r="F1179" s="175">
        <v>0.97205555943649535</v>
      </c>
      <c r="G1179" s="175">
        <v>0.99726492323450922</v>
      </c>
      <c r="H1179" s="175">
        <v>0.85557854956500468</v>
      </c>
      <c r="I1179" s="176">
        <v>1.1624149852980497</v>
      </c>
      <c r="O1179" s="160"/>
      <c r="P1179" s="160"/>
    </row>
    <row r="1180" spans="1:16" x14ac:dyDescent="0.2">
      <c r="A1180" s="145" t="s">
        <v>1280</v>
      </c>
      <c r="B1180" s="145" t="s">
        <v>581</v>
      </c>
      <c r="C1180" s="161" t="s">
        <v>718</v>
      </c>
      <c r="D1180" s="174">
        <v>0.14308357320993659</v>
      </c>
      <c r="E1180" s="175">
        <v>0.10376968422693025</v>
      </c>
      <c r="F1180" s="175">
        <v>0.16793879555854518</v>
      </c>
      <c r="G1180" s="175">
        <v>1.1538262265981496</v>
      </c>
      <c r="H1180" s="175">
        <v>0.94148085038884344</v>
      </c>
      <c r="I1180" s="176">
        <v>1.4140648326897722</v>
      </c>
    </row>
    <row r="1181" spans="1:16" x14ac:dyDescent="0.2">
      <c r="A1181" s="145" t="s">
        <v>1280</v>
      </c>
      <c r="B1181" s="145" t="s">
        <v>582</v>
      </c>
      <c r="C1181" s="161" t="s">
        <v>718</v>
      </c>
      <c r="D1181" s="174">
        <v>0.14613376458058558</v>
      </c>
      <c r="E1181" s="175">
        <v>0.10916582780477344</v>
      </c>
      <c r="F1181" s="175">
        <v>0.18068783547306821</v>
      </c>
      <c r="G1181" s="175">
        <v>1.157350990266842</v>
      </c>
      <c r="H1181" s="175">
        <v>0.93442180975686084</v>
      </c>
      <c r="I1181" s="176">
        <v>1.4334653800730224</v>
      </c>
      <c r="O1181" s="160"/>
      <c r="P1181" s="160"/>
    </row>
    <row r="1182" spans="1:16" x14ac:dyDescent="0.2">
      <c r="A1182" s="145" t="s">
        <v>1281</v>
      </c>
      <c r="B1182" s="145" t="s">
        <v>581</v>
      </c>
      <c r="C1182" s="161" t="s">
        <v>1282</v>
      </c>
      <c r="D1182" s="174">
        <v>-6.5088599027386174E-2</v>
      </c>
      <c r="E1182" s="175">
        <v>8.5551258791300322E-2</v>
      </c>
      <c r="F1182" s="175">
        <v>0.44676814583875357</v>
      </c>
      <c r="G1182" s="175">
        <v>0.93698444378933465</v>
      </c>
      <c r="H1182" s="175">
        <v>0.79233897096324768</v>
      </c>
      <c r="I1182" s="176">
        <v>1.1080356767456434</v>
      </c>
    </row>
    <row r="1183" spans="1:16" x14ac:dyDescent="0.2">
      <c r="A1183" s="145" t="s">
        <v>1281</v>
      </c>
      <c r="B1183" s="145" t="s">
        <v>582</v>
      </c>
      <c r="C1183" s="161" t="s">
        <v>1282</v>
      </c>
      <c r="D1183" s="174">
        <v>-2.7060503786504507E-2</v>
      </c>
      <c r="E1183" s="175">
        <v>8.8218348471452906E-2</v>
      </c>
      <c r="F1183" s="175">
        <v>0.75903776400536971</v>
      </c>
      <c r="G1183" s="175">
        <v>0.97330235126514764</v>
      </c>
      <c r="H1183" s="175">
        <v>0.81875917207083726</v>
      </c>
      <c r="I1183" s="176">
        <v>1.1570160057960304</v>
      </c>
      <c r="O1183" s="160"/>
      <c r="P1183" s="160"/>
    </row>
    <row r="1184" spans="1:16" x14ac:dyDescent="0.2">
      <c r="A1184" s="145" t="s">
        <v>1281</v>
      </c>
      <c r="B1184" s="145" t="s">
        <v>581</v>
      </c>
      <c r="C1184" s="161" t="s">
        <v>1283</v>
      </c>
      <c r="D1184" s="174">
        <v>-6.8103795104868831E-2</v>
      </c>
      <c r="E1184" s="175">
        <v>8.7747058033759859E-2</v>
      </c>
      <c r="F1184" s="175">
        <v>0.43766771759686951</v>
      </c>
      <c r="G1184" s="175">
        <v>0.93416350694580164</v>
      </c>
      <c r="H1184" s="175">
        <v>0.78656110389379552</v>
      </c>
      <c r="I1184" s="176">
        <v>1.1094642913172947</v>
      </c>
    </row>
    <row r="1185" spans="1:16" x14ac:dyDescent="0.2">
      <c r="A1185" s="145" t="s">
        <v>1281</v>
      </c>
      <c r="B1185" s="145" t="s">
        <v>582</v>
      </c>
      <c r="C1185" s="161" t="s">
        <v>1283</v>
      </c>
      <c r="D1185" s="174">
        <v>-7.0389378714636797E-2</v>
      </c>
      <c r="E1185" s="175">
        <v>9.0697029816684649E-2</v>
      </c>
      <c r="F1185" s="175">
        <v>0.43769375912998465</v>
      </c>
      <c r="G1185" s="175">
        <v>0.93203083627245442</v>
      </c>
      <c r="H1185" s="175">
        <v>0.78024111079592973</v>
      </c>
      <c r="I1185" s="176">
        <v>1.1133500500589906</v>
      </c>
      <c r="O1185" s="160"/>
      <c r="P1185" s="160"/>
    </row>
    <row r="1186" spans="1:16" x14ac:dyDescent="0.2">
      <c r="A1186" s="145" t="s">
        <v>1281</v>
      </c>
      <c r="B1186" s="145" t="s">
        <v>581</v>
      </c>
      <c r="C1186" s="161" t="s">
        <v>1284</v>
      </c>
      <c r="D1186" s="174">
        <v>6.7012562703290174E-2</v>
      </c>
      <c r="E1186" s="175">
        <v>0.1104998401949069</v>
      </c>
      <c r="F1186" s="175">
        <v>0.54421636771572612</v>
      </c>
      <c r="G1186" s="175">
        <v>1.0693089115008012</v>
      </c>
      <c r="H1186" s="175">
        <v>0.86108406368698076</v>
      </c>
      <c r="I1186" s="176">
        <v>1.3278860873572995</v>
      </c>
    </row>
    <row r="1187" spans="1:16" x14ac:dyDescent="0.2">
      <c r="A1187" s="145" t="s">
        <v>1281</v>
      </c>
      <c r="B1187" s="145" t="s">
        <v>582</v>
      </c>
      <c r="C1187" s="161" t="s">
        <v>1284</v>
      </c>
      <c r="D1187" s="174">
        <v>8.9724500821863756E-2</v>
      </c>
      <c r="E1187" s="175">
        <v>0.11432511390388432</v>
      </c>
      <c r="F1187" s="175">
        <v>0.43255980495331592</v>
      </c>
      <c r="G1187" s="175">
        <v>1.0938728811093019</v>
      </c>
      <c r="H1187" s="175">
        <v>0.87428523130671698</v>
      </c>
      <c r="I1187" s="176">
        <v>1.3686127103370778</v>
      </c>
      <c r="O1187" s="160"/>
      <c r="P1187" s="160"/>
    </row>
    <row r="1188" spans="1:16" x14ac:dyDescent="0.2">
      <c r="A1188" s="145" t="s">
        <v>1281</v>
      </c>
      <c r="B1188" s="145" t="s">
        <v>581</v>
      </c>
      <c r="C1188" s="161" t="s">
        <v>1285</v>
      </c>
      <c r="D1188" s="174">
        <v>5.7098839565671876E-2</v>
      </c>
      <c r="E1188" s="175">
        <v>0.11422973360453148</v>
      </c>
      <c r="F1188" s="175">
        <v>0.61717387540977242</v>
      </c>
      <c r="G1188" s="175">
        <v>1.0587604526473078</v>
      </c>
      <c r="H1188" s="175">
        <v>0.84637959660190654</v>
      </c>
      <c r="I1188" s="176">
        <v>1.3244337417755363</v>
      </c>
    </row>
    <row r="1189" spans="1:16" x14ac:dyDescent="0.2">
      <c r="A1189" s="145" t="s">
        <v>1281</v>
      </c>
      <c r="B1189" s="145" t="s">
        <v>582</v>
      </c>
      <c r="C1189" s="161" t="s">
        <v>1285</v>
      </c>
      <c r="D1189" s="174">
        <v>1.0655369274124582E-2</v>
      </c>
      <c r="E1189" s="175">
        <v>0.11977852812480169</v>
      </c>
      <c r="F1189" s="175">
        <v>0.9291145525930169</v>
      </c>
      <c r="G1189" s="175">
        <v>1.010712339889154</v>
      </c>
      <c r="H1189" s="175">
        <v>0.79923022605669625</v>
      </c>
      <c r="I1189" s="176">
        <v>1.2781541547100372</v>
      </c>
      <c r="O1189" s="160"/>
      <c r="P1189" s="160"/>
    </row>
    <row r="1190" spans="1:16" x14ac:dyDescent="0.2">
      <c r="A1190" s="145" t="s">
        <v>1281</v>
      </c>
      <c r="B1190" s="145" t="s">
        <v>581</v>
      </c>
      <c r="C1190" s="161" t="s">
        <v>1286</v>
      </c>
      <c r="D1190" s="174">
        <v>0.54390568757642899</v>
      </c>
      <c r="E1190" s="175">
        <v>0.20625627550736406</v>
      </c>
      <c r="F1190" s="175">
        <v>8.3633400876205761E-3</v>
      </c>
      <c r="G1190" s="175">
        <v>1.7227221542474767</v>
      </c>
      <c r="H1190" s="175">
        <v>1.1498722117651392</v>
      </c>
      <c r="I1190" s="176">
        <v>2.5809577711068581</v>
      </c>
    </row>
    <row r="1191" spans="1:16" x14ac:dyDescent="0.2">
      <c r="A1191" s="145" t="s">
        <v>1281</v>
      </c>
      <c r="B1191" s="145" t="s">
        <v>582</v>
      </c>
      <c r="C1191" s="161" t="s">
        <v>1286</v>
      </c>
      <c r="D1191" s="174">
        <v>0.40190429794113464</v>
      </c>
      <c r="E1191" s="175">
        <v>0.22169467435573853</v>
      </c>
      <c r="F1191" s="175">
        <v>6.9851405504783817E-2</v>
      </c>
      <c r="G1191" s="175">
        <v>1.4946682829990738</v>
      </c>
      <c r="H1191" s="175">
        <v>0.96791667073693011</v>
      </c>
      <c r="I1191" s="176">
        <v>2.3080843049252397</v>
      </c>
      <c r="O1191" s="160"/>
      <c r="P1191" s="160"/>
    </row>
    <row r="1192" spans="1:16" x14ac:dyDescent="0.2">
      <c r="A1192" s="145" t="s">
        <v>1287</v>
      </c>
      <c r="B1192" s="145" t="s">
        <v>581</v>
      </c>
      <c r="C1192" s="161" t="s">
        <v>1282</v>
      </c>
      <c r="D1192" s="174">
        <v>3.674454496794579E-2</v>
      </c>
      <c r="E1192" s="175">
        <v>0.1256025457452469</v>
      </c>
      <c r="F1192" s="175">
        <v>0.76986905671512684</v>
      </c>
      <c r="G1192" s="175">
        <v>1.0374279707898821</v>
      </c>
      <c r="H1192" s="175">
        <v>0.81104485262808412</v>
      </c>
      <c r="I1192" s="176">
        <v>1.3270003392410961</v>
      </c>
    </row>
    <row r="1193" spans="1:16" x14ac:dyDescent="0.2">
      <c r="A1193" s="145" t="s">
        <v>1287</v>
      </c>
      <c r="B1193" s="145" t="s">
        <v>582</v>
      </c>
      <c r="C1193" s="161" t="s">
        <v>1282</v>
      </c>
      <c r="D1193" s="174">
        <v>6.1627867064513488E-2</v>
      </c>
      <c r="E1193" s="175">
        <v>0.13128355051275795</v>
      </c>
      <c r="F1193" s="175">
        <v>0.63876541205284698</v>
      </c>
      <c r="G1193" s="175">
        <v>1.0635664829586124</v>
      </c>
      <c r="H1193" s="175">
        <v>0.82227271925398548</v>
      </c>
      <c r="I1193" s="176">
        <v>1.375667266085661</v>
      </c>
      <c r="O1193" s="160"/>
      <c r="P1193" s="160"/>
    </row>
    <row r="1194" spans="1:16" x14ac:dyDescent="0.2">
      <c r="A1194" s="145" t="s">
        <v>1287</v>
      </c>
      <c r="B1194" s="145" t="s">
        <v>581</v>
      </c>
      <c r="C1194" s="161" t="s">
        <v>1283</v>
      </c>
      <c r="D1194" s="174">
        <v>0.38331124760712126</v>
      </c>
      <c r="E1194" s="175">
        <v>0.12197589374554205</v>
      </c>
      <c r="F1194" s="175">
        <v>1.6750232420844732E-3</v>
      </c>
      <c r="G1194" s="175">
        <v>1.4671346011453164</v>
      </c>
      <c r="H1194" s="175">
        <v>1.1551646511058802</v>
      </c>
      <c r="I1194" s="176">
        <v>1.8633568260742546</v>
      </c>
    </row>
    <row r="1195" spans="1:16" x14ac:dyDescent="0.2">
      <c r="A1195" s="145" t="s">
        <v>1287</v>
      </c>
      <c r="B1195" s="145" t="s">
        <v>582</v>
      </c>
      <c r="C1195" s="161" t="s">
        <v>1283</v>
      </c>
      <c r="D1195" s="174">
        <v>0.38842424398391473</v>
      </c>
      <c r="E1195" s="175">
        <v>0.12747878396921133</v>
      </c>
      <c r="F1195" s="175">
        <v>2.3115949090604538E-3</v>
      </c>
      <c r="G1195" s="175">
        <v>1.4746552652251179</v>
      </c>
      <c r="H1195" s="175">
        <v>1.1486305636915322</v>
      </c>
      <c r="I1195" s="176">
        <v>1.8932180807267458</v>
      </c>
      <c r="O1195" s="160"/>
      <c r="P1195" s="160"/>
    </row>
    <row r="1196" spans="1:16" x14ac:dyDescent="0.2">
      <c r="A1196" s="145" t="s">
        <v>1287</v>
      </c>
      <c r="B1196" s="145" t="s">
        <v>581</v>
      </c>
      <c r="C1196" s="161" t="s">
        <v>1284</v>
      </c>
      <c r="D1196" s="174">
        <v>0.57307594132433126</v>
      </c>
      <c r="E1196" s="175">
        <v>0.13164123074265557</v>
      </c>
      <c r="F1196" s="175">
        <v>1.3409334276703014E-5</v>
      </c>
      <c r="G1196" s="175">
        <v>1.7737145108674304</v>
      </c>
      <c r="H1196" s="175">
        <v>1.3703468324720476</v>
      </c>
      <c r="I1196" s="176">
        <v>2.2958152575040609</v>
      </c>
    </row>
    <row r="1197" spans="1:16" x14ac:dyDescent="0.2">
      <c r="A1197" s="145" t="s">
        <v>1287</v>
      </c>
      <c r="B1197" s="145" t="s">
        <v>582</v>
      </c>
      <c r="C1197" s="161" t="s">
        <v>1284</v>
      </c>
      <c r="D1197" s="174">
        <v>0.6132501213380015</v>
      </c>
      <c r="E1197" s="175">
        <v>0.13788348005259923</v>
      </c>
      <c r="F1197" s="175">
        <v>8.6836340241353185E-6</v>
      </c>
      <c r="G1197" s="175">
        <v>1.846422755185557</v>
      </c>
      <c r="H1197" s="175">
        <v>1.4091736466378593</v>
      </c>
      <c r="I1197" s="176">
        <v>2.4193448401488351</v>
      </c>
      <c r="O1197" s="160"/>
      <c r="P1197" s="160"/>
    </row>
    <row r="1198" spans="1:16" x14ac:dyDescent="0.2">
      <c r="A1198" s="145" t="s">
        <v>1287</v>
      </c>
      <c r="B1198" s="145" t="s">
        <v>581</v>
      </c>
      <c r="C1198" s="161" t="s">
        <v>1285</v>
      </c>
      <c r="D1198" s="174">
        <v>0.79094799689936557</v>
      </c>
      <c r="E1198" s="175">
        <v>0.13809348923288334</v>
      </c>
      <c r="F1198" s="175">
        <v>1.0184519147058527E-8</v>
      </c>
      <c r="G1198" s="175">
        <v>2.2054862296431574</v>
      </c>
      <c r="H1198" s="175">
        <v>1.6825150567038414</v>
      </c>
      <c r="I1198" s="176">
        <v>2.8910109836846405</v>
      </c>
    </row>
    <row r="1199" spans="1:16" x14ac:dyDescent="0.2">
      <c r="A1199" s="145" t="s">
        <v>1287</v>
      </c>
      <c r="B1199" s="145" t="s">
        <v>582</v>
      </c>
      <c r="C1199" s="161" t="s">
        <v>1285</v>
      </c>
      <c r="D1199" s="174">
        <v>0.83290742122040906</v>
      </c>
      <c r="E1199" s="175">
        <v>0.14436956346454036</v>
      </c>
      <c r="F1199" s="175">
        <v>7.9614251335973161E-9</v>
      </c>
      <c r="G1199" s="175">
        <v>2.2999960860595317</v>
      </c>
      <c r="H1199" s="175">
        <v>1.7331633700413887</v>
      </c>
      <c r="I1199" s="176">
        <v>3.0522119768564222</v>
      </c>
      <c r="O1199" s="160"/>
      <c r="P1199" s="160"/>
    </row>
    <row r="1200" spans="1:16" x14ac:dyDescent="0.2">
      <c r="A1200" s="145" t="s">
        <v>1287</v>
      </c>
      <c r="B1200" s="145" t="s">
        <v>581</v>
      </c>
      <c r="C1200" s="161" t="s">
        <v>1286</v>
      </c>
      <c r="D1200" s="174">
        <v>0.6914236994033417</v>
      </c>
      <c r="E1200" s="175">
        <v>0.18659519984563241</v>
      </c>
      <c r="F1200" s="175">
        <v>2.1099560529731689E-4</v>
      </c>
      <c r="G1200" s="175">
        <v>1.9965560063683561</v>
      </c>
      <c r="H1200" s="175">
        <v>1.3850051084137078</v>
      </c>
      <c r="I1200" s="176">
        <v>2.8781380388777968</v>
      </c>
    </row>
    <row r="1201" spans="1:16" x14ac:dyDescent="0.2">
      <c r="A1201" s="145" t="s">
        <v>1287</v>
      </c>
      <c r="B1201" s="145" t="s">
        <v>582</v>
      </c>
      <c r="C1201" s="161" t="s">
        <v>1286</v>
      </c>
      <c r="D1201" s="174">
        <v>0.55046571555461765</v>
      </c>
      <c r="E1201" s="175">
        <v>0.19831997979873559</v>
      </c>
      <c r="F1201" s="175">
        <v>5.5092450566803942E-3</v>
      </c>
      <c r="G1201" s="175">
        <v>1.7340604087505576</v>
      </c>
      <c r="H1201" s="175">
        <v>1.175584766875815</v>
      </c>
      <c r="I1201" s="176">
        <v>2.5578466018978254</v>
      </c>
      <c r="O1201" s="160"/>
      <c r="P1201" s="160"/>
    </row>
    <row r="1202" spans="1:16" x14ac:dyDescent="0.2">
      <c r="A1202" s="145" t="s">
        <v>1288</v>
      </c>
      <c r="B1202" s="145" t="s">
        <v>581</v>
      </c>
      <c r="C1202" s="161" t="s">
        <v>1289</v>
      </c>
      <c r="D1202" s="174">
        <v>-0.44443154340378238</v>
      </c>
      <c r="E1202" s="175">
        <v>7.4818607774251408E-2</v>
      </c>
      <c r="F1202" s="175">
        <v>2.8481270458989763E-9</v>
      </c>
      <c r="G1202" s="175">
        <v>0.64118866037757571</v>
      </c>
      <c r="H1202" s="175">
        <v>0.55373263334778788</v>
      </c>
      <c r="I1202" s="176">
        <v>0.74245741254439013</v>
      </c>
    </row>
    <row r="1203" spans="1:16" x14ac:dyDescent="0.2">
      <c r="A1203" s="145" t="s">
        <v>1288</v>
      </c>
      <c r="B1203" s="145" t="s">
        <v>582</v>
      </c>
      <c r="C1203" s="161" t="s">
        <v>1289</v>
      </c>
      <c r="D1203" s="174">
        <v>-0.43202042110698752</v>
      </c>
      <c r="E1203" s="175">
        <v>7.7198909425620077E-2</v>
      </c>
      <c r="F1203" s="175">
        <v>2.1910283196339312E-8</v>
      </c>
      <c r="G1203" s="175">
        <v>0.6491961192463751</v>
      </c>
      <c r="H1203" s="175">
        <v>0.55803839918378384</v>
      </c>
      <c r="I1203" s="176">
        <v>0.75524480369271485</v>
      </c>
      <c r="O1203" s="160"/>
      <c r="P1203" s="160"/>
    </row>
    <row r="1204" spans="1:16" x14ac:dyDescent="0.2">
      <c r="A1204" s="145" t="s">
        <v>1288</v>
      </c>
      <c r="B1204" s="145" t="s">
        <v>581</v>
      </c>
      <c r="C1204" s="161" t="s">
        <v>1290</v>
      </c>
      <c r="D1204" s="174">
        <v>-0.64434469562459373</v>
      </c>
      <c r="E1204" s="175">
        <v>9.3429823456780678E-2</v>
      </c>
      <c r="F1204" s="175">
        <v>5.3275616047344422E-12</v>
      </c>
      <c r="G1204" s="175">
        <v>0.52500646844195575</v>
      </c>
      <c r="H1204" s="175">
        <v>0.43715660480647933</v>
      </c>
      <c r="I1204" s="176">
        <v>0.63051041406067987</v>
      </c>
    </row>
    <row r="1205" spans="1:16" x14ac:dyDescent="0.2">
      <c r="A1205" s="145" t="s">
        <v>1288</v>
      </c>
      <c r="B1205" s="145" t="s">
        <v>582</v>
      </c>
      <c r="C1205" s="161" t="s">
        <v>1290</v>
      </c>
      <c r="D1205" s="174">
        <v>-0.6431329499031635</v>
      </c>
      <c r="E1205" s="175">
        <v>9.7134950770428191E-2</v>
      </c>
      <c r="F1205" s="175">
        <v>3.5671631938948917E-11</v>
      </c>
      <c r="G1205" s="175">
        <v>0.52564302838031451</v>
      </c>
      <c r="H1205" s="175">
        <v>0.43451971771995845</v>
      </c>
      <c r="I1205" s="176">
        <v>0.63587584640497197</v>
      </c>
      <c r="O1205" s="160"/>
      <c r="P1205" s="160"/>
    </row>
    <row r="1206" spans="1:16" x14ac:dyDescent="0.2">
      <c r="A1206" s="145" t="s">
        <v>1288</v>
      </c>
      <c r="B1206" s="145" t="s">
        <v>581</v>
      </c>
      <c r="C1206" s="161" t="s">
        <v>1291</v>
      </c>
      <c r="D1206" s="174">
        <v>-0.75693975654304013</v>
      </c>
      <c r="E1206" s="175">
        <v>0.16494114681309399</v>
      </c>
      <c r="F1206" s="175">
        <v>4.450533459653665E-6</v>
      </c>
      <c r="G1206" s="175">
        <v>0.46909979223785353</v>
      </c>
      <c r="H1206" s="175">
        <v>0.33952134439697751</v>
      </c>
      <c r="I1206" s="176">
        <v>0.64813190307206014</v>
      </c>
    </row>
    <row r="1207" spans="1:16" x14ac:dyDescent="0.2">
      <c r="A1207" s="145" t="s">
        <v>1288</v>
      </c>
      <c r="B1207" s="145" t="s">
        <v>582</v>
      </c>
      <c r="C1207" s="161" t="s">
        <v>1291</v>
      </c>
      <c r="D1207" s="174">
        <v>-0.83020598432620785</v>
      </c>
      <c r="E1207" s="175">
        <v>0.17638721785500933</v>
      </c>
      <c r="F1207" s="175">
        <v>2.5172912603887035E-6</v>
      </c>
      <c r="G1207" s="175">
        <v>0.43595947625315001</v>
      </c>
      <c r="H1207" s="175">
        <v>0.30853543541374012</v>
      </c>
      <c r="I1207" s="176">
        <v>0.61600919414670519</v>
      </c>
      <c r="O1207" s="160"/>
      <c r="P1207" s="160"/>
    </row>
    <row r="1208" spans="1:16" x14ac:dyDescent="0.2">
      <c r="A1208" s="145" t="s">
        <v>1292</v>
      </c>
      <c r="B1208" s="145" t="s">
        <v>581</v>
      </c>
      <c r="C1208" s="161" t="s">
        <v>1282</v>
      </c>
      <c r="D1208" s="174">
        <v>0.15526256577088379</v>
      </c>
      <c r="E1208" s="175">
        <v>0.11082904906956485</v>
      </c>
      <c r="F1208" s="175">
        <v>0.16123817447388311</v>
      </c>
      <c r="G1208" s="175">
        <v>1.167964588370962</v>
      </c>
      <c r="H1208" s="175">
        <v>0.93992200661529401</v>
      </c>
      <c r="I1208" s="176">
        <v>1.4513345470023531</v>
      </c>
    </row>
    <row r="1209" spans="1:16" x14ac:dyDescent="0.2">
      <c r="A1209" s="145" t="s">
        <v>1292</v>
      </c>
      <c r="B1209" s="145" t="s">
        <v>582</v>
      </c>
      <c r="C1209" s="161" t="s">
        <v>1282</v>
      </c>
      <c r="D1209" s="174">
        <v>0.20040224799315223</v>
      </c>
      <c r="E1209" s="175">
        <v>0.11576897157544593</v>
      </c>
      <c r="F1209" s="175">
        <v>8.3442277444945534E-2</v>
      </c>
      <c r="G1209" s="175">
        <v>1.2218941637953098</v>
      </c>
      <c r="H1209" s="175">
        <v>0.97384729706775275</v>
      </c>
      <c r="I1209" s="176">
        <v>1.5331205949973141</v>
      </c>
      <c r="O1209" s="160"/>
      <c r="P1209" s="160"/>
    </row>
    <row r="1210" spans="1:16" x14ac:dyDescent="0.2">
      <c r="A1210" s="145" t="s">
        <v>1292</v>
      </c>
      <c r="B1210" s="145" t="s">
        <v>581</v>
      </c>
      <c r="C1210" s="161" t="s">
        <v>1283</v>
      </c>
      <c r="D1210" s="174">
        <v>0.26360876690237717</v>
      </c>
      <c r="E1210" s="175">
        <v>0.10824759955559644</v>
      </c>
      <c r="F1210" s="175">
        <v>1.4881959951487585E-2</v>
      </c>
      <c r="G1210" s="175">
        <v>1.3016188602942018</v>
      </c>
      <c r="H1210" s="175">
        <v>1.0527937766771116</v>
      </c>
      <c r="I1210" s="176">
        <v>1.6092531082591932</v>
      </c>
    </row>
    <row r="1211" spans="1:16" x14ac:dyDescent="0.2">
      <c r="A1211" s="145" t="s">
        <v>1292</v>
      </c>
      <c r="B1211" s="145" t="s">
        <v>582</v>
      </c>
      <c r="C1211" s="161" t="s">
        <v>1283</v>
      </c>
      <c r="D1211" s="174">
        <v>0.28343302976310175</v>
      </c>
      <c r="E1211" s="175">
        <v>0.11349220969547398</v>
      </c>
      <c r="F1211" s="175">
        <v>1.2511525349435896E-2</v>
      </c>
      <c r="G1211" s="175">
        <v>1.3276799622948654</v>
      </c>
      <c r="H1211" s="175">
        <v>1.0628908215545005</v>
      </c>
      <c r="I1211" s="176">
        <v>1.6584338170323634</v>
      </c>
      <c r="O1211" s="160"/>
      <c r="P1211" s="160"/>
    </row>
    <row r="1212" spans="1:16" x14ac:dyDescent="0.2">
      <c r="A1212" s="145" t="s">
        <v>1292</v>
      </c>
      <c r="B1212" s="145" t="s">
        <v>581</v>
      </c>
      <c r="C1212" s="161" t="s">
        <v>1284</v>
      </c>
      <c r="D1212" s="174">
        <v>0.32188854806502487</v>
      </c>
      <c r="E1212" s="175">
        <v>0.11888494951422113</v>
      </c>
      <c r="F1212" s="175">
        <v>6.777910630269164E-3</v>
      </c>
      <c r="G1212" s="175">
        <v>1.3797309936987476</v>
      </c>
      <c r="H1212" s="175">
        <v>1.0929476678869974</v>
      </c>
      <c r="I1212" s="176">
        <v>1.7417646525137722</v>
      </c>
    </row>
    <row r="1213" spans="1:16" x14ac:dyDescent="0.2">
      <c r="A1213" s="145" t="s">
        <v>1292</v>
      </c>
      <c r="B1213" s="145" t="s">
        <v>582</v>
      </c>
      <c r="C1213" s="161" t="s">
        <v>1284</v>
      </c>
      <c r="D1213" s="174">
        <v>0.33994558397272856</v>
      </c>
      <c r="E1213" s="175">
        <v>0.12440801496944882</v>
      </c>
      <c r="F1213" s="175">
        <v>6.2854623836653169E-3</v>
      </c>
      <c r="G1213" s="175">
        <v>1.404871140977251</v>
      </c>
      <c r="H1213" s="175">
        <v>1.1008805452325321</v>
      </c>
      <c r="I1213" s="176">
        <v>1.7928038889395022</v>
      </c>
      <c r="O1213" s="160"/>
      <c r="P1213" s="160"/>
    </row>
    <row r="1214" spans="1:16" x14ac:dyDescent="0.2">
      <c r="A1214" s="145" t="s">
        <v>1292</v>
      </c>
      <c r="B1214" s="145" t="s">
        <v>581</v>
      </c>
      <c r="C1214" s="161" t="s">
        <v>1285</v>
      </c>
      <c r="D1214" s="174">
        <v>0.59229763624785048</v>
      </c>
      <c r="E1214" s="175">
        <v>0.12862605735179786</v>
      </c>
      <c r="F1214" s="175">
        <v>4.1285678358191665E-6</v>
      </c>
      <c r="G1214" s="175">
        <v>1.808138089967575</v>
      </c>
      <c r="H1214" s="175">
        <v>1.4052218579933395</v>
      </c>
      <c r="I1214" s="176">
        <v>2.3265816239581198</v>
      </c>
    </row>
    <row r="1215" spans="1:16" x14ac:dyDescent="0.2">
      <c r="A1215" s="145" t="s">
        <v>1292</v>
      </c>
      <c r="B1215" s="145" t="s">
        <v>582</v>
      </c>
      <c r="C1215" s="161" t="s">
        <v>1285</v>
      </c>
      <c r="D1215" s="174">
        <v>0.60484710328213409</v>
      </c>
      <c r="E1215" s="175">
        <v>0.13486588131126195</v>
      </c>
      <c r="F1215" s="175">
        <v>7.2980837592470487E-6</v>
      </c>
      <c r="G1215" s="175">
        <v>1.8309722378373225</v>
      </c>
      <c r="H1215" s="175">
        <v>1.4056710904085301</v>
      </c>
      <c r="I1215" s="176">
        <v>2.3849528944617391</v>
      </c>
      <c r="O1215" s="160"/>
      <c r="P1215" s="160"/>
    </row>
    <row r="1216" spans="1:16" x14ac:dyDescent="0.2">
      <c r="A1216" s="145" t="s">
        <v>1292</v>
      </c>
      <c r="B1216" s="145" t="s">
        <v>581</v>
      </c>
      <c r="C1216" s="161" t="s">
        <v>1286</v>
      </c>
      <c r="D1216" s="174">
        <v>0.48548823664764001</v>
      </c>
      <c r="E1216" s="175">
        <v>0.18509487587749421</v>
      </c>
      <c r="F1216" s="175">
        <v>8.7180867453914568E-3</v>
      </c>
      <c r="G1216" s="175">
        <v>1.624968184218615</v>
      </c>
      <c r="H1216" s="175">
        <v>1.1305553206401551</v>
      </c>
      <c r="I1216" s="176">
        <v>2.3355969862913022</v>
      </c>
    </row>
    <row r="1217" spans="1:16" x14ac:dyDescent="0.2">
      <c r="A1217" s="145" t="s">
        <v>1292</v>
      </c>
      <c r="B1217" s="145" t="s">
        <v>582</v>
      </c>
      <c r="C1217" s="161" t="s">
        <v>1286</v>
      </c>
      <c r="D1217" s="174">
        <v>0.34452841512422538</v>
      </c>
      <c r="E1217" s="175">
        <v>0.19529487655987585</v>
      </c>
      <c r="F1217" s="175">
        <v>7.7707625759613791E-2</v>
      </c>
      <c r="G1217" s="175">
        <v>1.4113242035599591</v>
      </c>
      <c r="H1217" s="175">
        <v>0.96247950235806534</v>
      </c>
      <c r="I1217" s="176">
        <v>2.0694840801016272</v>
      </c>
      <c r="O1217" s="160"/>
      <c r="P1217" s="160"/>
    </row>
    <row r="1218" spans="1:16" x14ac:dyDescent="0.2">
      <c r="A1218" s="145" t="s">
        <v>1293</v>
      </c>
      <c r="B1218" s="145" t="s">
        <v>581</v>
      </c>
      <c r="C1218" s="161" t="s">
        <v>1282</v>
      </c>
      <c r="D1218" s="174">
        <v>-0.21310928285052727</v>
      </c>
      <c r="E1218" s="175">
        <v>7.4255967922661509E-2</v>
      </c>
      <c r="F1218" s="175">
        <v>4.105652509167633E-3</v>
      </c>
      <c r="G1218" s="175">
        <v>0.8080678244357663</v>
      </c>
      <c r="H1218" s="175">
        <v>0.6986200088844553</v>
      </c>
      <c r="I1218" s="176">
        <v>0.9346620488740508</v>
      </c>
    </row>
    <row r="1219" spans="1:16" x14ac:dyDescent="0.2">
      <c r="A1219" s="145" t="s">
        <v>1293</v>
      </c>
      <c r="B1219" s="145" t="s">
        <v>582</v>
      </c>
      <c r="C1219" s="161" t="s">
        <v>1282</v>
      </c>
      <c r="D1219" s="174">
        <v>-0.13007651160889158</v>
      </c>
      <c r="E1219" s="175">
        <v>7.6925110121045179E-2</v>
      </c>
      <c r="F1219" s="175">
        <v>9.0846360896622902E-2</v>
      </c>
      <c r="G1219" s="175">
        <v>0.87802824899651255</v>
      </c>
      <c r="H1219" s="175">
        <v>0.75514389615995703</v>
      </c>
      <c r="I1219" s="176">
        <v>1.0209095378459898</v>
      </c>
      <c r="O1219" s="160"/>
      <c r="P1219" s="160"/>
    </row>
    <row r="1220" spans="1:16" x14ac:dyDescent="0.2">
      <c r="A1220" s="145" t="s">
        <v>1293</v>
      </c>
      <c r="B1220" s="145" t="s">
        <v>581</v>
      </c>
      <c r="C1220" s="161" t="s">
        <v>1283</v>
      </c>
      <c r="D1220" s="174">
        <v>-0.38963040167193164</v>
      </c>
      <c r="E1220" s="175">
        <v>8.3274609131619576E-2</v>
      </c>
      <c r="F1220" s="175">
        <v>2.8847155047495119E-6</v>
      </c>
      <c r="G1220" s="175">
        <v>0.67730715983665857</v>
      </c>
      <c r="H1220" s="175">
        <v>0.57531035475469228</v>
      </c>
      <c r="I1220" s="176">
        <v>0.79738698421586063</v>
      </c>
    </row>
    <row r="1221" spans="1:16" x14ac:dyDescent="0.2">
      <c r="A1221" s="145" t="s">
        <v>1293</v>
      </c>
      <c r="B1221" s="145" t="s">
        <v>582</v>
      </c>
      <c r="C1221" s="161" t="s">
        <v>1283</v>
      </c>
      <c r="D1221" s="174">
        <v>-0.35456500402980456</v>
      </c>
      <c r="E1221" s="175">
        <v>8.6940716727454348E-2</v>
      </c>
      <c r="F1221" s="175">
        <v>4.537814561084969E-5</v>
      </c>
      <c r="G1221" s="175">
        <v>0.7014785171789395</v>
      </c>
      <c r="H1221" s="175">
        <v>0.59157566831171082</v>
      </c>
      <c r="I1221" s="176">
        <v>0.83179910267080648</v>
      </c>
      <c r="O1221" s="160"/>
      <c r="P1221" s="160"/>
    </row>
    <row r="1222" spans="1:16" x14ac:dyDescent="0.2">
      <c r="A1222" s="145" t="s">
        <v>1293</v>
      </c>
      <c r="B1222" s="145" t="s">
        <v>581</v>
      </c>
      <c r="C1222" s="161" t="s">
        <v>1284</v>
      </c>
      <c r="D1222" s="174">
        <v>-0.85505342286983443</v>
      </c>
      <c r="E1222" s="175">
        <v>0.13636740487837026</v>
      </c>
      <c r="F1222" s="175">
        <v>3.6054184127488023E-10</v>
      </c>
      <c r="G1222" s="175">
        <v>0.42526047184058313</v>
      </c>
      <c r="H1222" s="175">
        <v>0.32552089524375394</v>
      </c>
      <c r="I1222" s="176">
        <v>0.55556024683040817</v>
      </c>
    </row>
    <row r="1223" spans="1:16" x14ac:dyDescent="0.2">
      <c r="A1223" s="145" t="s">
        <v>1293</v>
      </c>
      <c r="B1223" s="145" t="s">
        <v>582</v>
      </c>
      <c r="C1223" s="161" t="s">
        <v>1284</v>
      </c>
      <c r="D1223" s="174">
        <v>-0.80485857146367945</v>
      </c>
      <c r="E1223" s="175">
        <v>0.14237518652608991</v>
      </c>
      <c r="F1223" s="175">
        <v>1.5759628477688367E-8</v>
      </c>
      <c r="G1223" s="175">
        <v>0.44715116202196037</v>
      </c>
      <c r="H1223" s="175">
        <v>0.33827070240763707</v>
      </c>
      <c r="I1223" s="176">
        <v>0.59107738351116323</v>
      </c>
      <c r="O1223" s="160"/>
      <c r="P1223" s="160"/>
    </row>
    <row r="1224" spans="1:16" x14ac:dyDescent="0.2">
      <c r="A1224" s="145" t="s">
        <v>1293</v>
      </c>
      <c r="B1224" s="145" t="s">
        <v>581</v>
      </c>
      <c r="C1224" s="161" t="s">
        <v>1285</v>
      </c>
      <c r="D1224" s="174">
        <v>-0.57624386529310689</v>
      </c>
      <c r="E1224" s="175">
        <v>0.18268999328216323</v>
      </c>
      <c r="F1224" s="175">
        <v>1.6092942744209994E-3</v>
      </c>
      <c r="G1224" s="175">
        <v>0.56200537487868263</v>
      </c>
      <c r="H1224" s="175">
        <v>0.39285697193086017</v>
      </c>
      <c r="I1224" s="176">
        <v>0.80398227334531258</v>
      </c>
    </row>
    <row r="1225" spans="1:16" x14ac:dyDescent="0.2">
      <c r="A1225" s="145" t="s">
        <v>1293</v>
      </c>
      <c r="B1225" s="145" t="s">
        <v>582</v>
      </c>
      <c r="C1225" s="161" t="s">
        <v>1285</v>
      </c>
      <c r="D1225" s="174">
        <v>-0.54712848727282393</v>
      </c>
      <c r="E1225" s="175">
        <v>0.19481555417564111</v>
      </c>
      <c r="F1225" s="175">
        <v>4.9781608611378387E-3</v>
      </c>
      <c r="G1225" s="175">
        <v>0.5786089100267906</v>
      </c>
      <c r="H1225" s="175">
        <v>0.3949642766287994</v>
      </c>
      <c r="I1225" s="176">
        <v>0.84764190224989844</v>
      </c>
      <c r="O1225" s="160"/>
      <c r="P1225" s="160"/>
    </row>
    <row r="1226" spans="1:16" x14ac:dyDescent="0.2">
      <c r="A1226" s="145" t="s">
        <v>1293</v>
      </c>
      <c r="B1226" s="145" t="s">
        <v>581</v>
      </c>
      <c r="C1226" s="161" t="s">
        <v>1286</v>
      </c>
      <c r="D1226" s="174">
        <v>-0.6704841772626241</v>
      </c>
      <c r="E1226" s="175">
        <v>0.22373749107942265</v>
      </c>
      <c r="F1226" s="175">
        <v>2.7287898892181762E-3</v>
      </c>
      <c r="G1226" s="175">
        <v>0.51146088009772195</v>
      </c>
      <c r="H1226" s="175">
        <v>0.32988815646542691</v>
      </c>
      <c r="I1226" s="176">
        <v>0.79297248701849599</v>
      </c>
    </row>
    <row r="1227" spans="1:16" x14ac:dyDescent="0.2">
      <c r="A1227" s="145" t="s">
        <v>1293</v>
      </c>
      <c r="B1227" s="145" t="s">
        <v>582</v>
      </c>
      <c r="C1227" s="161" t="s">
        <v>1286</v>
      </c>
      <c r="D1227" s="174">
        <v>-0.64917728153531473</v>
      </c>
      <c r="E1227" s="175">
        <v>0.2397970193126524</v>
      </c>
      <c r="F1227" s="175">
        <v>6.7854396813729935E-3</v>
      </c>
      <c r="G1227" s="175">
        <v>0.52247545018686303</v>
      </c>
      <c r="H1227" s="175">
        <v>0.32655045705449315</v>
      </c>
      <c r="I1227" s="176">
        <v>0.83595227062386701</v>
      </c>
      <c r="O1227" s="160"/>
      <c r="P1227" s="160"/>
    </row>
    <row r="1228" spans="1:16" x14ac:dyDescent="0.2">
      <c r="A1228" s="145" t="s">
        <v>1294</v>
      </c>
      <c r="B1228" s="145" t="s">
        <v>581</v>
      </c>
      <c r="C1228" s="161" t="s">
        <v>1295</v>
      </c>
      <c r="D1228" s="174">
        <v>-0.20857986201831982</v>
      </c>
      <c r="E1228" s="175">
        <v>0.15002817897946985</v>
      </c>
      <c r="F1228" s="175">
        <v>0.16444652853086028</v>
      </c>
      <c r="G1228" s="175">
        <v>0.81173620522217937</v>
      </c>
      <c r="H1228" s="175">
        <v>0.60493776773851249</v>
      </c>
      <c r="I1228" s="176">
        <v>1.0892288463518842</v>
      </c>
    </row>
    <row r="1229" spans="1:16" x14ac:dyDescent="0.2">
      <c r="A1229" s="145" t="s">
        <v>1294</v>
      </c>
      <c r="B1229" s="145" t="s">
        <v>582</v>
      </c>
      <c r="C1229" s="161" t="s">
        <v>1295</v>
      </c>
      <c r="D1229" s="174">
        <v>-0.26668132223631702</v>
      </c>
      <c r="E1229" s="175">
        <v>0.15859165189935667</v>
      </c>
      <c r="F1229" s="175">
        <v>9.2654260994960283E-2</v>
      </c>
      <c r="G1229" s="175">
        <v>0.76591711333079349</v>
      </c>
      <c r="H1229" s="175">
        <v>0.56129130487150303</v>
      </c>
      <c r="I1229" s="176">
        <v>1.0451418352672914</v>
      </c>
      <c r="O1229" s="160"/>
      <c r="P1229" s="160"/>
    </row>
    <row r="1230" spans="1:16" x14ac:dyDescent="0.2">
      <c r="A1230" s="145" t="s">
        <v>1294</v>
      </c>
      <c r="B1230" s="145" t="s">
        <v>581</v>
      </c>
      <c r="C1230" s="161" t="s">
        <v>1296</v>
      </c>
      <c r="D1230" s="174">
        <v>0.20190405840874645</v>
      </c>
      <c r="E1230" s="175">
        <v>0.13011058843889903</v>
      </c>
      <c r="F1230" s="175">
        <v>0.12071294235909796</v>
      </c>
      <c r="G1230" s="175">
        <v>1.2237305958184586</v>
      </c>
      <c r="H1230" s="175">
        <v>0.94827758449523092</v>
      </c>
      <c r="I1230" s="176">
        <v>1.5791964247887704</v>
      </c>
    </row>
    <row r="1231" spans="1:16" x14ac:dyDescent="0.2">
      <c r="A1231" s="145" t="s">
        <v>1294</v>
      </c>
      <c r="B1231" s="145" t="s">
        <v>582</v>
      </c>
      <c r="C1231" s="161" t="s">
        <v>1296</v>
      </c>
      <c r="D1231" s="174">
        <v>0.24177544687689789</v>
      </c>
      <c r="E1231" s="175">
        <v>0.138586189150461</v>
      </c>
      <c r="F1231" s="175">
        <v>8.1057058220035214E-2</v>
      </c>
      <c r="G1231" s="175">
        <v>1.2735081904645711</v>
      </c>
      <c r="H1231" s="175">
        <v>0.97059257435445356</v>
      </c>
      <c r="I1231" s="176">
        <v>1.6709617959513337</v>
      </c>
      <c r="O1231" s="160"/>
      <c r="P1231" s="160"/>
    </row>
    <row r="1232" spans="1:16" x14ac:dyDescent="0.2">
      <c r="A1232" s="145" t="s">
        <v>1294</v>
      </c>
      <c r="B1232" s="145" t="s">
        <v>581</v>
      </c>
      <c r="C1232" s="161" t="s">
        <v>1297</v>
      </c>
      <c r="D1232" s="174">
        <v>0.25802373543540463</v>
      </c>
      <c r="E1232" s="175">
        <v>0.12456565274200704</v>
      </c>
      <c r="F1232" s="175">
        <v>3.8322598534444183E-2</v>
      </c>
      <c r="G1232" s="175">
        <v>1.2943695406842581</v>
      </c>
      <c r="H1232" s="175">
        <v>1.0139763103786246</v>
      </c>
      <c r="I1232" s="176">
        <v>1.652299457790662</v>
      </c>
    </row>
    <row r="1233" spans="1:16" x14ac:dyDescent="0.2">
      <c r="A1233" s="145" t="s">
        <v>1294</v>
      </c>
      <c r="B1233" s="145" t="s">
        <v>582</v>
      </c>
      <c r="C1233" s="161" t="s">
        <v>1297</v>
      </c>
      <c r="D1233" s="174">
        <v>0.24680692404557303</v>
      </c>
      <c r="E1233" s="175">
        <v>0.13454652339548992</v>
      </c>
      <c r="F1233" s="175">
        <v>6.660039297374018E-2</v>
      </c>
      <c r="G1233" s="175">
        <v>1.2799319648341632</v>
      </c>
      <c r="H1233" s="175">
        <v>0.98324257807900639</v>
      </c>
      <c r="I1233" s="176">
        <v>1.6661461485983424</v>
      </c>
      <c r="O1233" s="160"/>
      <c r="P1233" s="160"/>
    </row>
    <row r="1234" spans="1:16" x14ac:dyDescent="0.2">
      <c r="A1234" s="145" t="s">
        <v>1298</v>
      </c>
      <c r="B1234" s="145" t="s">
        <v>581</v>
      </c>
      <c r="C1234" s="161" t="s">
        <v>1295</v>
      </c>
      <c r="D1234" s="174">
        <v>-0.19711947950260719</v>
      </c>
      <c r="E1234" s="175">
        <v>0.14700325021588326</v>
      </c>
      <c r="F1234" s="175">
        <v>0.17994669032123656</v>
      </c>
      <c r="G1234" s="175">
        <v>0.82109252372540309</v>
      </c>
      <c r="H1234" s="175">
        <v>0.61554910520789774</v>
      </c>
      <c r="I1234" s="176">
        <v>1.0952707538906215</v>
      </c>
    </row>
    <row r="1235" spans="1:16" x14ac:dyDescent="0.2">
      <c r="A1235" s="145" t="s">
        <v>1298</v>
      </c>
      <c r="B1235" s="145" t="s">
        <v>582</v>
      </c>
      <c r="C1235" s="161" t="s">
        <v>1295</v>
      </c>
      <c r="D1235" s="174">
        <v>-0.14081044759002329</v>
      </c>
      <c r="E1235" s="175">
        <v>0.15557846495462496</v>
      </c>
      <c r="F1235" s="175">
        <v>0.36542474149059467</v>
      </c>
      <c r="G1235" s="175">
        <v>0.86865395154318603</v>
      </c>
      <c r="H1235" s="175">
        <v>0.64035111513139698</v>
      </c>
      <c r="I1235" s="176">
        <v>1.1783530467917742</v>
      </c>
      <c r="O1235" s="160"/>
      <c r="P1235" s="160"/>
    </row>
    <row r="1236" spans="1:16" x14ac:dyDescent="0.2">
      <c r="A1236" s="145" t="s">
        <v>1298</v>
      </c>
      <c r="B1236" s="145" t="s">
        <v>581</v>
      </c>
      <c r="C1236" s="161" t="s">
        <v>1296</v>
      </c>
      <c r="D1236" s="174">
        <v>-7.7634951015399217E-2</v>
      </c>
      <c r="E1236" s="175">
        <v>0.13110453418607726</v>
      </c>
      <c r="F1236" s="175">
        <v>0.55374299205285293</v>
      </c>
      <c r="G1236" s="175">
        <v>0.92530214550647272</v>
      </c>
      <c r="H1236" s="175">
        <v>0.71562777377468956</v>
      </c>
      <c r="I1236" s="176">
        <v>1.1964097703514303</v>
      </c>
    </row>
    <row r="1237" spans="1:16" x14ac:dyDescent="0.2">
      <c r="A1237" s="145" t="s">
        <v>1298</v>
      </c>
      <c r="B1237" s="145" t="s">
        <v>582</v>
      </c>
      <c r="C1237" s="161" t="s">
        <v>1296</v>
      </c>
      <c r="D1237" s="174">
        <v>6.169389408486263E-3</v>
      </c>
      <c r="E1237" s="175">
        <v>0.14028951797451539</v>
      </c>
      <c r="F1237" s="175">
        <v>0.964923434772195</v>
      </c>
      <c r="G1237" s="175">
        <v>1.0061884592876564</v>
      </c>
      <c r="H1237" s="175">
        <v>0.76430143956288987</v>
      </c>
      <c r="I1237" s="176">
        <v>1.324628167889722</v>
      </c>
      <c r="O1237" s="160"/>
      <c r="P1237" s="160"/>
    </row>
    <row r="1238" spans="1:16" x14ac:dyDescent="0.2">
      <c r="A1238" s="145" t="s">
        <v>1298</v>
      </c>
      <c r="B1238" s="145" t="s">
        <v>581</v>
      </c>
      <c r="C1238" s="161" t="s">
        <v>1297</v>
      </c>
      <c r="D1238" s="174">
        <v>8.1833888489587781E-2</v>
      </c>
      <c r="E1238" s="175">
        <v>0.12737996609625959</v>
      </c>
      <c r="F1238" s="175">
        <v>0.52058802898722023</v>
      </c>
      <c r="G1238" s="175">
        <v>1.0852755181001728</v>
      </c>
      <c r="H1238" s="175">
        <v>0.84550072140837629</v>
      </c>
      <c r="I1238" s="176">
        <v>1.3930478358737093</v>
      </c>
    </row>
    <row r="1239" spans="1:16" x14ac:dyDescent="0.2">
      <c r="A1239" s="145" t="s">
        <v>1298</v>
      </c>
      <c r="B1239" s="145" t="s">
        <v>582</v>
      </c>
      <c r="C1239" s="161" t="s">
        <v>1297</v>
      </c>
      <c r="D1239" s="174">
        <v>0.10058197574598178</v>
      </c>
      <c r="E1239" s="175">
        <v>0.13758958114239506</v>
      </c>
      <c r="F1239" s="175">
        <v>0.46476143154233029</v>
      </c>
      <c r="G1239" s="175">
        <v>1.1058142879398014</v>
      </c>
      <c r="H1239" s="175">
        <v>0.84443404272870959</v>
      </c>
      <c r="I1239" s="176">
        <v>1.448100357797472</v>
      </c>
      <c r="O1239" s="160"/>
      <c r="P1239" s="160"/>
    </row>
    <row r="1240" spans="1:16" x14ac:dyDescent="0.2">
      <c r="A1240" s="145" t="s">
        <v>1299</v>
      </c>
      <c r="B1240" s="145" t="s">
        <v>581</v>
      </c>
      <c r="C1240" s="161" t="s">
        <v>1282</v>
      </c>
      <c r="D1240" s="174">
        <v>-0.28779338943202337</v>
      </c>
      <c r="E1240" s="175">
        <v>7.138882435511977E-2</v>
      </c>
      <c r="F1240" s="175">
        <v>5.5457212603498135E-5</v>
      </c>
      <c r="G1240" s="175">
        <v>0.74991651691144701</v>
      </c>
      <c r="H1240" s="175">
        <v>0.65199856755025165</v>
      </c>
      <c r="I1240" s="176">
        <v>0.86253990472648168</v>
      </c>
    </row>
    <row r="1241" spans="1:16" x14ac:dyDescent="0.2">
      <c r="A1241" s="145" t="s">
        <v>1299</v>
      </c>
      <c r="B1241" s="145" t="s">
        <v>582</v>
      </c>
      <c r="C1241" s="161" t="s">
        <v>1282</v>
      </c>
      <c r="D1241" s="174">
        <v>-0.21397649639228586</v>
      </c>
      <c r="E1241" s="175">
        <v>7.4433274855290568E-2</v>
      </c>
      <c r="F1241" s="175">
        <v>4.0435716186145174E-3</v>
      </c>
      <c r="G1241" s="175">
        <v>0.80736736084541094</v>
      </c>
      <c r="H1241" s="175">
        <v>0.69777189029988451</v>
      </c>
      <c r="I1241" s="176">
        <v>0.93417643275704187</v>
      </c>
      <c r="O1241" s="160"/>
      <c r="P1241" s="160"/>
    </row>
    <row r="1242" spans="1:16" x14ac:dyDescent="0.2">
      <c r="A1242" s="145" t="s">
        <v>1299</v>
      </c>
      <c r="B1242" s="145" t="s">
        <v>581</v>
      </c>
      <c r="C1242" s="161" t="s">
        <v>1283</v>
      </c>
      <c r="D1242" s="174">
        <v>-0.53091333649129002</v>
      </c>
      <c r="E1242" s="175">
        <v>8.5073746800583175E-2</v>
      </c>
      <c r="F1242" s="175">
        <v>4.3582643080433275E-10</v>
      </c>
      <c r="G1242" s="175">
        <v>0.58806762070815877</v>
      </c>
      <c r="H1242" s="175">
        <v>0.49775125422581762</v>
      </c>
      <c r="I1242" s="176">
        <v>0.694771783274027</v>
      </c>
    </row>
    <row r="1243" spans="1:16" x14ac:dyDescent="0.2">
      <c r="A1243" s="145" t="s">
        <v>1299</v>
      </c>
      <c r="B1243" s="145" t="s">
        <v>582</v>
      </c>
      <c r="C1243" s="161" t="s">
        <v>1283</v>
      </c>
      <c r="D1243" s="174">
        <v>-0.49886486957545262</v>
      </c>
      <c r="E1243" s="175">
        <v>8.9418114833380011E-2</v>
      </c>
      <c r="F1243" s="175">
        <v>2.418864731334975E-8</v>
      </c>
      <c r="G1243" s="175">
        <v>0.60721954202956252</v>
      </c>
      <c r="H1243" s="175">
        <v>0.50960408726820505</v>
      </c>
      <c r="I1243" s="176">
        <v>0.72353338882962359</v>
      </c>
      <c r="O1243" s="160"/>
      <c r="P1243" s="160"/>
    </row>
    <row r="1244" spans="1:16" x14ac:dyDescent="0.2">
      <c r="A1244" s="145" t="s">
        <v>1299</v>
      </c>
      <c r="B1244" s="145" t="s">
        <v>581</v>
      </c>
      <c r="C1244" s="161" t="s">
        <v>1284</v>
      </c>
      <c r="D1244" s="174">
        <v>-0.97871408678077176</v>
      </c>
      <c r="E1244" s="175">
        <v>0.13548867743460735</v>
      </c>
      <c r="F1244" s="175">
        <v>5.0634325549990915E-13</v>
      </c>
      <c r="G1244" s="175">
        <v>0.37579402678989926</v>
      </c>
      <c r="H1244" s="175">
        <v>0.28815204190553151</v>
      </c>
      <c r="I1244" s="176">
        <v>0.49009248602606059</v>
      </c>
    </row>
    <row r="1245" spans="1:16" x14ac:dyDescent="0.2">
      <c r="A1245" s="145" t="s">
        <v>1299</v>
      </c>
      <c r="B1245" s="145" t="s">
        <v>582</v>
      </c>
      <c r="C1245" s="161" t="s">
        <v>1284</v>
      </c>
      <c r="D1245" s="174">
        <v>-0.92862642786582672</v>
      </c>
      <c r="E1245" s="175">
        <v>0.14246012301642724</v>
      </c>
      <c r="F1245" s="175">
        <v>7.1013552235451227E-11</v>
      </c>
      <c r="G1245" s="175">
        <v>0.39509603072639948</v>
      </c>
      <c r="H1245" s="175">
        <v>0.29884114386110971</v>
      </c>
      <c r="I1245" s="176">
        <v>0.52235402220353533</v>
      </c>
      <c r="O1245" s="160"/>
      <c r="P1245" s="160"/>
    </row>
    <row r="1246" spans="1:16" x14ac:dyDescent="0.2">
      <c r="A1246" s="145" t="s">
        <v>1299</v>
      </c>
      <c r="B1246" s="145" t="s">
        <v>581</v>
      </c>
      <c r="C1246" s="161" t="s">
        <v>1285</v>
      </c>
      <c r="D1246" s="174">
        <v>-0.71866472467911624</v>
      </c>
      <c r="E1246" s="175">
        <v>0.17459230586319938</v>
      </c>
      <c r="F1246" s="175">
        <v>3.8509477346159758E-5</v>
      </c>
      <c r="G1246" s="175">
        <v>0.48740263835788822</v>
      </c>
      <c r="H1246" s="175">
        <v>0.34615820929012336</v>
      </c>
      <c r="I1246" s="176">
        <v>0.68627964180137235</v>
      </c>
    </row>
    <row r="1247" spans="1:16" x14ac:dyDescent="0.2">
      <c r="A1247" s="145" t="s">
        <v>1299</v>
      </c>
      <c r="B1247" s="145" t="s">
        <v>582</v>
      </c>
      <c r="C1247" s="161" t="s">
        <v>1285</v>
      </c>
      <c r="D1247" s="174">
        <v>-0.70338688299728835</v>
      </c>
      <c r="E1247" s="175">
        <v>0.18328849654337578</v>
      </c>
      <c r="F1247" s="175">
        <v>1.2424554645924272E-4</v>
      </c>
      <c r="G1247" s="175">
        <v>0.49490627241571472</v>
      </c>
      <c r="H1247" s="175">
        <v>0.3455473024543898</v>
      </c>
      <c r="I1247" s="176">
        <v>0.70882399236425009</v>
      </c>
      <c r="O1247" s="160"/>
      <c r="P1247" s="160"/>
    </row>
    <row r="1248" spans="1:16" x14ac:dyDescent="0.2">
      <c r="A1248" s="145" t="s">
        <v>1299</v>
      </c>
      <c r="B1248" s="145" t="s">
        <v>581</v>
      </c>
      <c r="C1248" s="161" t="s">
        <v>1286</v>
      </c>
      <c r="D1248" s="174">
        <v>-0.74731375307752657</v>
      </c>
      <c r="E1248" s="175">
        <v>0.2431656323007062</v>
      </c>
      <c r="F1248" s="175">
        <v>2.1172650617438575E-3</v>
      </c>
      <c r="G1248" s="175">
        <v>0.47363715174688403</v>
      </c>
      <c r="H1248" s="175">
        <v>0.29407817822415327</v>
      </c>
      <c r="I1248" s="176">
        <v>0.76283168261437495</v>
      </c>
    </row>
    <row r="1249" spans="1:16" x14ac:dyDescent="0.2">
      <c r="A1249" s="145" t="s">
        <v>1299</v>
      </c>
      <c r="B1249" s="145" t="s">
        <v>582</v>
      </c>
      <c r="C1249" s="161" t="s">
        <v>1286</v>
      </c>
      <c r="D1249" s="174">
        <v>-0.68576326208925698</v>
      </c>
      <c r="E1249" s="175">
        <v>0.25854353339006003</v>
      </c>
      <c r="F1249" s="175">
        <v>7.9919606005518368E-3</v>
      </c>
      <c r="G1249" s="175">
        <v>0.50370562340935054</v>
      </c>
      <c r="H1249" s="175">
        <v>0.30346188052181605</v>
      </c>
      <c r="I1249" s="176">
        <v>0.83608311731912066</v>
      </c>
      <c r="O1249" s="160"/>
      <c r="P1249" s="160"/>
    </row>
    <row r="1250" spans="1:16" x14ac:dyDescent="0.2">
      <c r="A1250" s="145" t="s">
        <v>1300</v>
      </c>
      <c r="B1250" s="145" t="s">
        <v>581</v>
      </c>
      <c r="C1250" s="161" t="s">
        <v>1282</v>
      </c>
      <c r="D1250" s="174">
        <v>-0.34130142616798292</v>
      </c>
      <c r="E1250" s="175">
        <v>7.0914284871655894E-2</v>
      </c>
      <c r="F1250" s="175">
        <v>1.4877605905714027E-6</v>
      </c>
      <c r="G1250" s="175">
        <v>0.71084460874385447</v>
      </c>
      <c r="H1250" s="175">
        <v>0.61860343214170765</v>
      </c>
      <c r="I1250" s="176">
        <v>0.81684004893210971</v>
      </c>
    </row>
    <row r="1251" spans="1:16" x14ac:dyDescent="0.2">
      <c r="A1251" s="145" t="s">
        <v>1300</v>
      </c>
      <c r="B1251" s="145" t="s">
        <v>582</v>
      </c>
      <c r="C1251" s="161" t="s">
        <v>1282</v>
      </c>
      <c r="D1251" s="174">
        <v>-0.31424209505057371</v>
      </c>
      <c r="E1251" s="175">
        <v>7.3710612295522213E-2</v>
      </c>
      <c r="F1251" s="175">
        <v>2.0153208085722584E-5</v>
      </c>
      <c r="G1251" s="175">
        <v>0.73034219452449511</v>
      </c>
      <c r="H1251" s="175">
        <v>0.63209711072534791</v>
      </c>
      <c r="I1251" s="176">
        <v>0.84385723657361034</v>
      </c>
      <c r="O1251" s="160"/>
      <c r="P1251" s="160"/>
    </row>
    <row r="1252" spans="1:16" x14ac:dyDescent="0.2">
      <c r="A1252" s="145" t="s">
        <v>1300</v>
      </c>
      <c r="B1252" s="145" t="s">
        <v>581</v>
      </c>
      <c r="C1252" s="161" t="s">
        <v>1283</v>
      </c>
      <c r="D1252" s="174">
        <v>-0.53215846518323628</v>
      </c>
      <c r="E1252" s="175">
        <v>8.7934722242561061E-2</v>
      </c>
      <c r="F1252" s="175">
        <v>1.4328566814434931E-9</v>
      </c>
      <c r="G1252" s="175">
        <v>0.58733585650565323</v>
      </c>
      <c r="H1252" s="175">
        <v>0.49435205495285967</v>
      </c>
      <c r="I1252" s="176">
        <v>0.69780919262108509</v>
      </c>
    </row>
    <row r="1253" spans="1:16" x14ac:dyDescent="0.2">
      <c r="A1253" s="145" t="s">
        <v>1300</v>
      </c>
      <c r="B1253" s="145" t="s">
        <v>582</v>
      </c>
      <c r="C1253" s="161" t="s">
        <v>1283</v>
      </c>
      <c r="D1253" s="174">
        <v>-0.52233758706711719</v>
      </c>
      <c r="E1253" s="175">
        <v>9.2012131637924391E-2</v>
      </c>
      <c r="F1253" s="175">
        <v>1.3721059505501592E-8</v>
      </c>
      <c r="G1253" s="175">
        <v>0.59313242748446504</v>
      </c>
      <c r="H1253" s="175">
        <v>0.49525720206962143</v>
      </c>
      <c r="I1253" s="176">
        <v>0.71035024844355232</v>
      </c>
      <c r="O1253" s="160"/>
      <c r="P1253" s="160"/>
    </row>
    <row r="1254" spans="1:16" x14ac:dyDescent="0.2">
      <c r="A1254" s="145" t="s">
        <v>1300</v>
      </c>
      <c r="B1254" s="145" t="s">
        <v>581</v>
      </c>
      <c r="C1254" s="161" t="s">
        <v>1284</v>
      </c>
      <c r="D1254" s="174">
        <v>-0.84574781882650463</v>
      </c>
      <c r="E1254" s="175">
        <v>0.14193528755095144</v>
      </c>
      <c r="F1254" s="175">
        <v>2.5427404171016564E-9</v>
      </c>
      <c r="G1254" s="175">
        <v>0.42923624721259512</v>
      </c>
      <c r="H1254" s="175">
        <v>0.32499812348489293</v>
      </c>
      <c r="I1254" s="176">
        <v>0.56690713763372358</v>
      </c>
    </row>
    <row r="1255" spans="1:16" x14ac:dyDescent="0.2">
      <c r="A1255" s="145" t="s">
        <v>1300</v>
      </c>
      <c r="B1255" s="145" t="s">
        <v>582</v>
      </c>
      <c r="C1255" s="161" t="s">
        <v>1284</v>
      </c>
      <c r="D1255" s="174">
        <v>-0.7991842357375567</v>
      </c>
      <c r="E1255" s="175">
        <v>0.14826156178090519</v>
      </c>
      <c r="F1255" s="175">
        <v>7.0313923379627953E-8</v>
      </c>
      <c r="G1255" s="175">
        <v>0.44969566017666385</v>
      </c>
      <c r="H1255" s="175">
        <v>0.33629330874451968</v>
      </c>
      <c r="I1255" s="176">
        <v>0.60133871689774165</v>
      </c>
      <c r="O1255" s="160"/>
      <c r="P1255" s="160"/>
    </row>
    <row r="1256" spans="1:16" x14ac:dyDescent="0.2">
      <c r="A1256" s="145" t="s">
        <v>1300</v>
      </c>
      <c r="B1256" s="145" t="s">
        <v>581</v>
      </c>
      <c r="C1256" s="161" t="s">
        <v>1285</v>
      </c>
      <c r="D1256" s="174">
        <v>-0.9738612624037567</v>
      </c>
      <c r="E1256" s="175">
        <v>0.19348053552877997</v>
      </c>
      <c r="F1256" s="175">
        <v>4.8190386407808546E-7</v>
      </c>
      <c r="G1256" s="175">
        <v>0.37762212132708917</v>
      </c>
      <c r="H1256" s="175">
        <v>0.2584440256329924</v>
      </c>
      <c r="I1256" s="176">
        <v>0.5517576433284247</v>
      </c>
    </row>
    <row r="1257" spans="1:16" x14ac:dyDescent="0.2">
      <c r="A1257" s="145" t="s">
        <v>1300</v>
      </c>
      <c r="B1257" s="145" t="s">
        <v>582</v>
      </c>
      <c r="C1257" s="161" t="s">
        <v>1285</v>
      </c>
      <c r="D1257" s="174">
        <v>-0.96132869739760696</v>
      </c>
      <c r="E1257" s="175">
        <v>0.20261496756831657</v>
      </c>
      <c r="F1257" s="175">
        <v>2.0890998040366627E-6</v>
      </c>
      <c r="G1257" s="175">
        <v>0.38238447503090117</v>
      </c>
      <c r="H1257" s="175">
        <v>0.25705974852857988</v>
      </c>
      <c r="I1257" s="176">
        <v>0.56880895426691591</v>
      </c>
      <c r="O1257" s="160"/>
      <c r="P1257" s="160"/>
    </row>
    <row r="1258" spans="1:16" x14ac:dyDescent="0.2">
      <c r="A1258" s="145" t="s">
        <v>1300</v>
      </c>
      <c r="B1258" s="145" t="s">
        <v>581</v>
      </c>
      <c r="C1258" s="161" t="s">
        <v>1286</v>
      </c>
      <c r="D1258" s="174">
        <v>-0.79093483714868507</v>
      </c>
      <c r="E1258" s="175">
        <v>0.23025067804862864</v>
      </c>
      <c r="F1258" s="175">
        <v>5.9232824701138491E-4</v>
      </c>
      <c r="G1258" s="175">
        <v>0.45342072255834043</v>
      </c>
      <c r="H1258" s="175">
        <v>0.28874311154846011</v>
      </c>
      <c r="I1258" s="176">
        <v>0.71201820380335901</v>
      </c>
    </row>
    <row r="1259" spans="1:16" x14ac:dyDescent="0.2">
      <c r="A1259" s="145" t="s">
        <v>1300</v>
      </c>
      <c r="B1259" s="145" t="s">
        <v>582</v>
      </c>
      <c r="C1259" s="161" t="s">
        <v>1286</v>
      </c>
      <c r="D1259" s="174">
        <v>-0.78820706639856064</v>
      </c>
      <c r="E1259" s="175">
        <v>0.24594942445475312</v>
      </c>
      <c r="F1259" s="175">
        <v>1.3517860043034896E-3</v>
      </c>
      <c r="G1259" s="175">
        <v>0.4546592387690262</v>
      </c>
      <c r="H1259" s="175">
        <v>0.28075887324827919</v>
      </c>
      <c r="I1259" s="176">
        <v>0.73627244975879802</v>
      </c>
      <c r="O1259" s="160"/>
      <c r="P1259" s="160"/>
    </row>
    <row r="1260" spans="1:16" x14ac:dyDescent="0.2">
      <c r="A1260" s="145" t="s">
        <v>1301</v>
      </c>
      <c r="B1260" s="145" t="s">
        <v>581</v>
      </c>
      <c r="C1260" s="161" t="s">
        <v>718</v>
      </c>
      <c r="D1260" s="174">
        <v>-0.20062687864466081</v>
      </c>
      <c r="E1260" s="175">
        <v>0.12632209172780981</v>
      </c>
      <c r="F1260" s="175">
        <v>0.11223730494287421</v>
      </c>
      <c r="G1260" s="175">
        <v>0.81821766909064997</v>
      </c>
      <c r="H1260" s="175">
        <v>0.63876821011586993</v>
      </c>
      <c r="I1260" s="176">
        <v>1.0480799504576088</v>
      </c>
    </row>
    <row r="1261" spans="1:16" x14ac:dyDescent="0.2">
      <c r="A1261" s="145" t="s">
        <v>1301</v>
      </c>
      <c r="B1261" s="145" t="s">
        <v>582</v>
      </c>
      <c r="C1261" s="161" t="s">
        <v>718</v>
      </c>
      <c r="D1261" s="174">
        <v>-0.27439007887224259</v>
      </c>
      <c r="E1261" s="175">
        <v>0.13568731126469616</v>
      </c>
      <c r="F1261" s="175">
        <v>4.315326043573476E-2</v>
      </c>
      <c r="G1261" s="175">
        <v>0.76003554362155823</v>
      </c>
      <c r="H1261" s="175">
        <v>0.58255462442029726</v>
      </c>
      <c r="I1261" s="176">
        <v>0.99158774705967456</v>
      </c>
      <c r="O1261" s="160"/>
      <c r="P1261" s="160"/>
    </row>
    <row r="1262" spans="1:16" x14ac:dyDescent="0.2">
      <c r="A1262" s="145" t="s">
        <v>1302</v>
      </c>
      <c r="B1262" s="145" t="s">
        <v>581</v>
      </c>
      <c r="C1262" s="161" t="s">
        <v>718</v>
      </c>
      <c r="D1262" s="174">
        <v>6.7993474621257766E-2</v>
      </c>
      <c r="E1262" s="175">
        <v>0.20225288882159997</v>
      </c>
      <c r="F1262" s="175">
        <v>0.73673476673545935</v>
      </c>
      <c r="G1262" s="175">
        <v>1.0703583239625323</v>
      </c>
      <c r="H1262" s="175">
        <v>0.72006420075046429</v>
      </c>
      <c r="I1262" s="176">
        <v>1.5910622142884565</v>
      </c>
    </row>
    <row r="1263" spans="1:16" x14ac:dyDescent="0.2">
      <c r="A1263" s="145" t="s">
        <v>1302</v>
      </c>
      <c r="B1263" s="145" t="s">
        <v>582</v>
      </c>
      <c r="C1263" s="161" t="s">
        <v>718</v>
      </c>
      <c r="D1263" s="174">
        <v>7.6201071061464634E-2</v>
      </c>
      <c r="E1263" s="175">
        <v>0.2142011491387936</v>
      </c>
      <c r="F1263" s="175">
        <v>0.72203125040096372</v>
      </c>
      <c r="G1263" s="175">
        <v>1.0791795441198095</v>
      </c>
      <c r="H1263" s="175">
        <v>0.70919449527083478</v>
      </c>
      <c r="I1263" s="176">
        <v>1.642184895981009</v>
      </c>
      <c r="O1263" s="160"/>
      <c r="P1263" s="160"/>
    </row>
    <row r="1264" spans="1:16" x14ac:dyDescent="0.2">
      <c r="A1264" s="145" t="s">
        <v>1303</v>
      </c>
      <c r="B1264" s="145" t="s">
        <v>581</v>
      </c>
      <c r="C1264" s="161" t="s">
        <v>718</v>
      </c>
      <c r="D1264" s="174">
        <v>0.24575260113239053</v>
      </c>
      <c r="E1264" s="175">
        <v>0.10918556576842395</v>
      </c>
      <c r="F1264" s="175">
        <v>2.4399525134245943E-2</v>
      </c>
      <c r="G1264" s="175">
        <v>1.2785832143705218</v>
      </c>
      <c r="H1264" s="175">
        <v>1.0322623239107953</v>
      </c>
      <c r="I1264" s="176">
        <v>1.5836817814648121</v>
      </c>
    </row>
    <row r="1265" spans="1:16" x14ac:dyDescent="0.2">
      <c r="A1265" s="145" t="s">
        <v>1303</v>
      </c>
      <c r="B1265" s="145" t="s">
        <v>582</v>
      </c>
      <c r="C1265" s="161" t="s">
        <v>718</v>
      </c>
      <c r="D1265" s="174">
        <v>0.2711279502613067</v>
      </c>
      <c r="E1265" s="175">
        <v>0.11494223938393022</v>
      </c>
      <c r="F1265" s="175">
        <v>1.8333190057917885E-2</v>
      </c>
      <c r="G1265" s="175">
        <v>1.3114428591065652</v>
      </c>
      <c r="H1265" s="175">
        <v>1.0469124418766325</v>
      </c>
      <c r="I1265" s="176">
        <v>1.6428139583656529</v>
      </c>
      <c r="O1265" s="160"/>
      <c r="P1265" s="160"/>
    </row>
    <row r="1266" spans="1:16" x14ac:dyDescent="0.2">
      <c r="A1266" s="145" t="s">
        <v>1304</v>
      </c>
      <c r="B1266" s="145" t="s">
        <v>581</v>
      </c>
      <c r="C1266" s="161" t="s">
        <v>718</v>
      </c>
      <c r="D1266" s="174">
        <v>0.22934264227682563</v>
      </c>
      <c r="E1266" s="175">
        <v>0.27264679095693156</v>
      </c>
      <c r="F1266" s="175">
        <v>0.40025200358235835</v>
      </c>
      <c r="G1266" s="175">
        <v>1.2577729313655872</v>
      </c>
      <c r="H1266" s="175">
        <v>0.73709739235688576</v>
      </c>
      <c r="I1266" s="176">
        <v>2.1462465656234713</v>
      </c>
    </row>
    <row r="1267" spans="1:16" x14ac:dyDescent="0.2">
      <c r="A1267" s="145" t="s">
        <v>1304</v>
      </c>
      <c r="B1267" s="145" t="s">
        <v>582</v>
      </c>
      <c r="C1267" s="161" t="s">
        <v>718</v>
      </c>
      <c r="D1267" s="174">
        <v>-8.4824085581518563E-2</v>
      </c>
      <c r="E1267" s="175">
        <v>0.30474249977393553</v>
      </c>
      <c r="F1267" s="175">
        <v>0.7807461891583134</v>
      </c>
      <c r="G1267" s="175">
        <v>0.91867387816875601</v>
      </c>
      <c r="H1267" s="175">
        <v>0.50554996145059627</v>
      </c>
      <c r="I1267" s="176">
        <v>1.6693932524651107</v>
      </c>
      <c r="O1267" s="160"/>
      <c r="P1267" s="160"/>
    </row>
    <row r="1268" spans="1:16" x14ac:dyDescent="0.2">
      <c r="A1268" s="145" t="s">
        <v>1305</v>
      </c>
      <c r="B1268" s="145" t="s">
        <v>581</v>
      </c>
      <c r="C1268" s="161" t="s">
        <v>1282</v>
      </c>
      <c r="D1268" s="174">
        <v>0.20409937758142194</v>
      </c>
      <c r="E1268" s="175">
        <v>0.109433618425444</v>
      </c>
      <c r="F1268" s="175">
        <v>6.2174130266251411E-2</v>
      </c>
      <c r="G1268" s="175">
        <v>1.2264200260564051</v>
      </c>
      <c r="H1268" s="175">
        <v>0.98966718095315998</v>
      </c>
      <c r="I1268" s="176">
        <v>1.5198100020489425</v>
      </c>
    </row>
    <row r="1269" spans="1:16" x14ac:dyDescent="0.2">
      <c r="A1269" s="145" t="s">
        <v>1305</v>
      </c>
      <c r="B1269" s="145" t="s">
        <v>582</v>
      </c>
      <c r="C1269" s="161" t="s">
        <v>1282</v>
      </c>
      <c r="D1269" s="174">
        <v>0.18516664431876667</v>
      </c>
      <c r="E1269" s="175">
        <v>0.11490288075373721</v>
      </c>
      <c r="F1269" s="175">
        <v>0.10706955147501949</v>
      </c>
      <c r="G1269" s="175">
        <v>1.2034189663527919</v>
      </c>
      <c r="H1269" s="175">
        <v>0.96075210006606526</v>
      </c>
      <c r="I1269" s="176">
        <v>1.507378655199439</v>
      </c>
      <c r="O1269" s="160"/>
      <c r="P1269" s="160"/>
    </row>
    <row r="1270" spans="1:16" x14ac:dyDescent="0.2">
      <c r="A1270" s="145" t="s">
        <v>1305</v>
      </c>
      <c r="B1270" s="145" t="s">
        <v>581</v>
      </c>
      <c r="C1270" s="161" t="s">
        <v>1283</v>
      </c>
      <c r="D1270" s="174">
        <v>0.38829066870991047</v>
      </c>
      <c r="E1270" s="175">
        <v>0.10272382308541633</v>
      </c>
      <c r="F1270" s="175">
        <v>1.5686136633857504E-4</v>
      </c>
      <c r="G1270" s="175">
        <v>1.4744583008990784</v>
      </c>
      <c r="H1270" s="175">
        <v>1.2055738469353283</v>
      </c>
      <c r="I1270" s="176">
        <v>1.8033132409240298</v>
      </c>
    </row>
    <row r="1271" spans="1:16" x14ac:dyDescent="0.2">
      <c r="A1271" s="145" t="s">
        <v>1305</v>
      </c>
      <c r="B1271" s="145" t="s">
        <v>582</v>
      </c>
      <c r="C1271" s="161" t="s">
        <v>1283</v>
      </c>
      <c r="D1271" s="174">
        <v>0.37201987237770123</v>
      </c>
      <c r="E1271" s="175">
        <v>0.10891721396018092</v>
      </c>
      <c r="F1271" s="175">
        <v>6.3636858980314936E-4</v>
      </c>
      <c r="G1271" s="175">
        <v>1.4506618091061065</v>
      </c>
      <c r="H1271" s="175">
        <v>1.1718058913456533</v>
      </c>
      <c r="I1271" s="176">
        <v>1.7958773717909662</v>
      </c>
      <c r="O1271" s="160"/>
      <c r="P1271" s="160"/>
    </row>
    <row r="1272" spans="1:16" x14ac:dyDescent="0.2">
      <c r="A1272" s="145" t="s">
        <v>1305</v>
      </c>
      <c r="B1272" s="145" t="s">
        <v>581</v>
      </c>
      <c r="C1272" s="161" t="s">
        <v>1284</v>
      </c>
      <c r="D1272" s="174">
        <v>0.51252145865714449</v>
      </c>
      <c r="E1272" s="175">
        <v>0.11544312149496393</v>
      </c>
      <c r="F1272" s="175">
        <v>9.0125590045687706E-6</v>
      </c>
      <c r="G1272" s="175">
        <v>1.6694954560538617</v>
      </c>
      <c r="H1272" s="175">
        <v>1.3314347208079931</v>
      </c>
      <c r="I1272" s="176">
        <v>2.093392213846613</v>
      </c>
    </row>
    <row r="1273" spans="1:16" x14ac:dyDescent="0.2">
      <c r="A1273" s="145" t="s">
        <v>1305</v>
      </c>
      <c r="B1273" s="145" t="s">
        <v>582</v>
      </c>
      <c r="C1273" s="161" t="s">
        <v>1284</v>
      </c>
      <c r="D1273" s="174">
        <v>0.49838445597940911</v>
      </c>
      <c r="E1273" s="175">
        <v>0.12173723031076338</v>
      </c>
      <c r="F1273" s="175">
        <v>4.2411102763528228E-5</v>
      </c>
      <c r="G1273" s="175">
        <v>1.6460598393182626</v>
      </c>
      <c r="H1273" s="175">
        <v>1.2966498101489989</v>
      </c>
      <c r="I1273" s="176">
        <v>2.0896258753973922</v>
      </c>
      <c r="O1273" s="160"/>
      <c r="P1273" s="160"/>
    </row>
    <row r="1274" spans="1:16" x14ac:dyDescent="0.2">
      <c r="A1274" s="145" t="s">
        <v>1305</v>
      </c>
      <c r="B1274" s="145" t="s">
        <v>581</v>
      </c>
      <c r="C1274" s="161" t="s">
        <v>1285</v>
      </c>
      <c r="D1274" s="174">
        <v>0.60451153421527515</v>
      </c>
      <c r="E1274" s="175">
        <v>0.12413941960035237</v>
      </c>
      <c r="F1274" s="175">
        <v>1.1181427802905294E-6</v>
      </c>
      <c r="G1274" s="175">
        <v>1.8303579232702745</v>
      </c>
      <c r="H1274" s="175">
        <v>1.4350543782390828</v>
      </c>
      <c r="I1274" s="176">
        <v>2.3345527375688904</v>
      </c>
    </row>
    <row r="1275" spans="1:16" x14ac:dyDescent="0.2">
      <c r="A1275" s="145" t="s">
        <v>1305</v>
      </c>
      <c r="B1275" s="145" t="s">
        <v>582</v>
      </c>
      <c r="C1275" s="161" t="s">
        <v>1285</v>
      </c>
      <c r="D1275" s="174">
        <v>0.54281984492747459</v>
      </c>
      <c r="E1275" s="175">
        <v>0.13096638606609451</v>
      </c>
      <c r="F1275" s="175">
        <v>3.4021959639265626E-5</v>
      </c>
      <c r="G1275" s="175">
        <v>1.7208525642840511</v>
      </c>
      <c r="H1275" s="175">
        <v>1.331266101002949</v>
      </c>
      <c r="I1275" s="176">
        <v>2.2244490006708539</v>
      </c>
      <c r="O1275" s="160"/>
      <c r="P1275" s="160"/>
    </row>
    <row r="1276" spans="1:16" x14ac:dyDescent="0.2">
      <c r="A1276" s="145" t="s">
        <v>1305</v>
      </c>
      <c r="B1276" s="145" t="s">
        <v>581</v>
      </c>
      <c r="C1276" s="161" t="s">
        <v>1286</v>
      </c>
      <c r="D1276" s="174">
        <v>0.72102735291436815</v>
      </c>
      <c r="E1276" s="175">
        <v>0.20139666602061762</v>
      </c>
      <c r="F1276" s="175">
        <v>3.4341608564764531E-4</v>
      </c>
      <c r="G1276" s="175">
        <v>2.0565449231414772</v>
      </c>
      <c r="H1276" s="175">
        <v>1.3858270936198813</v>
      </c>
      <c r="I1276" s="176">
        <v>3.0518793003617386</v>
      </c>
    </row>
    <row r="1277" spans="1:16" x14ac:dyDescent="0.2">
      <c r="A1277" s="145" t="s">
        <v>1305</v>
      </c>
      <c r="B1277" s="145" t="s">
        <v>582</v>
      </c>
      <c r="C1277" s="161" t="s">
        <v>1286</v>
      </c>
      <c r="D1277" s="174">
        <v>0.56641475523787665</v>
      </c>
      <c r="E1277" s="175">
        <v>0.2130675919601597</v>
      </c>
      <c r="F1277" s="175">
        <v>7.8517164370264479E-3</v>
      </c>
      <c r="G1277" s="175">
        <v>1.7619387323147069</v>
      </c>
      <c r="H1277" s="175">
        <v>1.16045242278577</v>
      </c>
      <c r="I1277" s="176">
        <v>2.6751877418449421</v>
      </c>
      <c r="O1277" s="160"/>
      <c r="P1277" s="160"/>
    </row>
    <row r="1278" spans="1:16" x14ac:dyDescent="0.2">
      <c r="A1278" s="145" t="s">
        <v>1306</v>
      </c>
      <c r="B1278" s="145" t="s">
        <v>581</v>
      </c>
      <c r="C1278" s="161" t="s">
        <v>1307</v>
      </c>
      <c r="D1278" s="174">
        <v>0.15474342127137472</v>
      </c>
      <c r="E1278" s="175">
        <v>0.16672578563562565</v>
      </c>
      <c r="F1278" s="175">
        <v>0.3533394618687562</v>
      </c>
      <c r="G1278" s="175">
        <v>1.1673584033417139</v>
      </c>
      <c r="H1278" s="175">
        <v>0.84195129244242017</v>
      </c>
      <c r="I1278" s="176">
        <v>1.6185326325699663</v>
      </c>
    </row>
    <row r="1279" spans="1:16" x14ac:dyDescent="0.2">
      <c r="A1279" s="145" t="s">
        <v>1306</v>
      </c>
      <c r="B1279" s="145" t="s">
        <v>582</v>
      </c>
      <c r="C1279" s="161" t="s">
        <v>1307</v>
      </c>
      <c r="D1279" s="174">
        <v>0.21553825748440011</v>
      </c>
      <c r="E1279" s="175">
        <v>0.17320746159158262</v>
      </c>
      <c r="F1279" s="175">
        <v>0.21335473550987105</v>
      </c>
      <c r="G1279" s="175">
        <v>1.2405294415510442</v>
      </c>
      <c r="H1279" s="175">
        <v>0.88343096435842794</v>
      </c>
      <c r="I1279" s="176">
        <v>1.7419734619247207</v>
      </c>
      <c r="O1279" s="160"/>
      <c r="P1279" s="160"/>
    </row>
    <row r="1280" spans="1:16" x14ac:dyDescent="0.2">
      <c r="A1280" s="145" t="s">
        <v>1306</v>
      </c>
      <c r="B1280" s="145" t="s">
        <v>581</v>
      </c>
      <c r="C1280" s="161" t="s">
        <v>1308</v>
      </c>
      <c r="D1280" s="174">
        <v>0.2372324212460119</v>
      </c>
      <c r="E1280" s="175">
        <v>0.15726779425124299</v>
      </c>
      <c r="F1280" s="175">
        <v>0.13143643940836017</v>
      </c>
      <c r="G1280" s="175">
        <v>1.2677357322551297</v>
      </c>
      <c r="H1280" s="175">
        <v>0.93145556620529169</v>
      </c>
      <c r="I1280" s="176">
        <v>1.7254219580048493</v>
      </c>
    </row>
    <row r="1281" spans="1:16" x14ac:dyDescent="0.2">
      <c r="A1281" s="145" t="s">
        <v>1306</v>
      </c>
      <c r="B1281" s="145" t="s">
        <v>582</v>
      </c>
      <c r="C1281" s="161" t="s">
        <v>1308</v>
      </c>
      <c r="D1281" s="174">
        <v>0.30741229322883873</v>
      </c>
      <c r="E1281" s="175">
        <v>0.16350710074845565</v>
      </c>
      <c r="F1281" s="175">
        <v>6.0092289507322851E-2</v>
      </c>
      <c r="G1281" s="175">
        <v>1.3599015306989468</v>
      </c>
      <c r="H1281" s="175">
        <v>0.98702912097032935</v>
      </c>
      <c r="I1281" s="176">
        <v>1.8736348643688403</v>
      </c>
      <c r="O1281" s="160"/>
      <c r="P1281" s="160"/>
    </row>
    <row r="1282" spans="1:16" x14ac:dyDescent="0.2">
      <c r="A1282" s="145" t="s">
        <v>1306</v>
      </c>
      <c r="B1282" s="145" t="s">
        <v>581</v>
      </c>
      <c r="C1282" s="161" t="s">
        <v>1309</v>
      </c>
      <c r="D1282" s="174">
        <v>0.20553150839536902</v>
      </c>
      <c r="E1282" s="175">
        <v>0.14966429219515234</v>
      </c>
      <c r="F1282" s="175">
        <v>0.16966421885750393</v>
      </c>
      <c r="G1282" s="175">
        <v>1.2281776782600911</v>
      </c>
      <c r="H1282" s="175">
        <v>0.91593936301704482</v>
      </c>
      <c r="I1282" s="176">
        <v>1.6468561897020217</v>
      </c>
    </row>
    <row r="1283" spans="1:16" x14ac:dyDescent="0.2">
      <c r="A1283" s="145" t="s">
        <v>1306</v>
      </c>
      <c r="B1283" s="145" t="s">
        <v>582</v>
      </c>
      <c r="C1283" s="161" t="s">
        <v>1309</v>
      </c>
      <c r="D1283" s="174">
        <v>0.27183423998188194</v>
      </c>
      <c r="E1283" s="175">
        <v>0.15626835241877521</v>
      </c>
      <c r="F1283" s="175">
        <v>8.1940733326867535E-2</v>
      </c>
      <c r="G1283" s="175">
        <v>1.3123694448975651</v>
      </c>
      <c r="H1283" s="175">
        <v>0.96614041065986322</v>
      </c>
      <c r="I1283" s="176">
        <v>1.7826741754073012</v>
      </c>
      <c r="O1283" s="160"/>
      <c r="P1283" s="160"/>
    </row>
    <row r="1284" spans="1:16" x14ac:dyDescent="0.2">
      <c r="A1284" s="145" t="s">
        <v>1306</v>
      </c>
      <c r="B1284" s="145" t="s">
        <v>581</v>
      </c>
      <c r="C1284" s="161" t="s">
        <v>1310</v>
      </c>
      <c r="D1284" s="174">
        <v>0.36460338995920533</v>
      </c>
      <c r="E1284" s="175">
        <v>0.14653746775429724</v>
      </c>
      <c r="F1284" s="175">
        <v>1.2841895025237434E-2</v>
      </c>
      <c r="G1284" s="175">
        <v>1.4399427991107874</v>
      </c>
      <c r="H1284" s="175">
        <v>1.0804690266259536</v>
      </c>
      <c r="I1284" s="176">
        <v>1.9190140703855729</v>
      </c>
    </row>
    <row r="1285" spans="1:16" x14ac:dyDescent="0.2">
      <c r="A1285" s="145" t="s">
        <v>1306</v>
      </c>
      <c r="B1285" s="145" t="s">
        <v>582</v>
      </c>
      <c r="C1285" s="161" t="s">
        <v>1310</v>
      </c>
      <c r="D1285" s="174">
        <v>0.42774867627688723</v>
      </c>
      <c r="E1285" s="175">
        <v>0.1530724498516855</v>
      </c>
      <c r="F1285" s="175">
        <v>5.1992944298382285E-3</v>
      </c>
      <c r="G1285" s="175">
        <v>1.5338005520580729</v>
      </c>
      <c r="H1285" s="175">
        <v>1.1362486603992161</v>
      </c>
      <c r="I1285" s="176">
        <v>2.070448323052009</v>
      </c>
      <c r="O1285" s="160"/>
      <c r="P1285" s="160"/>
    </row>
    <row r="1286" spans="1:16" x14ac:dyDescent="0.2">
      <c r="A1286" s="145" t="s">
        <v>1306</v>
      </c>
      <c r="B1286" s="145" t="s">
        <v>581</v>
      </c>
      <c r="C1286" s="161" t="s">
        <v>1311</v>
      </c>
      <c r="D1286" s="174">
        <v>0.5777018822521014</v>
      </c>
      <c r="E1286" s="175">
        <v>0.1479219543778065</v>
      </c>
      <c r="F1286" s="175">
        <v>9.4049979081079984E-5</v>
      </c>
      <c r="G1286" s="175">
        <v>1.7819386168658404</v>
      </c>
      <c r="H1286" s="175">
        <v>1.3334641486795495</v>
      </c>
      <c r="I1286" s="176">
        <v>2.3812452981372321</v>
      </c>
    </row>
    <row r="1287" spans="1:16" x14ac:dyDescent="0.2">
      <c r="A1287" s="145" t="s">
        <v>1306</v>
      </c>
      <c r="B1287" s="145" t="s">
        <v>582</v>
      </c>
      <c r="C1287" s="161" t="s">
        <v>1311</v>
      </c>
      <c r="D1287" s="174">
        <v>0.64717162910932713</v>
      </c>
      <c r="E1287" s="175">
        <v>0.15424635404320802</v>
      </c>
      <c r="F1287" s="175">
        <v>2.7202855145975016E-5</v>
      </c>
      <c r="G1287" s="175">
        <v>1.9101306237334412</v>
      </c>
      <c r="H1287" s="175">
        <v>1.4117842506947667</v>
      </c>
      <c r="I1287" s="176">
        <v>2.5843885125710662</v>
      </c>
      <c r="O1287" s="160"/>
      <c r="P1287" s="160"/>
    </row>
    <row r="1288" spans="1:16" x14ac:dyDescent="0.2">
      <c r="A1288" s="145" t="s">
        <v>1306</v>
      </c>
      <c r="B1288" s="145" t="s">
        <v>581</v>
      </c>
      <c r="C1288" s="161" t="s">
        <v>1312</v>
      </c>
      <c r="D1288" s="174">
        <v>0.78543878652170429</v>
      </c>
      <c r="E1288" s="175">
        <v>0.16307200537593391</v>
      </c>
      <c r="F1288" s="175">
        <v>1.4608706877768041E-6</v>
      </c>
      <c r="G1288" s="175">
        <v>2.1933691504357866</v>
      </c>
      <c r="H1288" s="175">
        <v>1.5933257988966967</v>
      </c>
      <c r="I1288" s="176">
        <v>3.0193876440177552</v>
      </c>
    </row>
    <row r="1289" spans="1:16" x14ac:dyDescent="0.2">
      <c r="A1289" s="145" t="s">
        <v>1306</v>
      </c>
      <c r="B1289" s="145" t="s">
        <v>582</v>
      </c>
      <c r="C1289" s="161" t="s">
        <v>1312</v>
      </c>
      <c r="D1289" s="174">
        <v>0.7995059476382832</v>
      </c>
      <c r="E1289" s="175">
        <v>0.16961175983172841</v>
      </c>
      <c r="F1289" s="175">
        <v>2.4320947461901858E-6</v>
      </c>
      <c r="G1289" s="175">
        <v>2.2244416663095472</v>
      </c>
      <c r="H1289" s="175">
        <v>1.5953178685589497</v>
      </c>
      <c r="I1289" s="176">
        <v>3.1016644546730041</v>
      </c>
      <c r="O1289" s="160"/>
      <c r="P1289" s="160"/>
    </row>
    <row r="1290" spans="1:16" x14ac:dyDescent="0.2">
      <c r="A1290" s="145" t="s">
        <v>1313</v>
      </c>
      <c r="B1290" s="145" t="s">
        <v>581</v>
      </c>
      <c r="C1290" s="161" t="s">
        <v>1307</v>
      </c>
      <c r="D1290" s="174">
        <v>-4.88389988115372E-2</v>
      </c>
      <c r="E1290" s="175">
        <v>9.5588243378661189E-2</v>
      </c>
      <c r="F1290" s="175">
        <v>0.60939935833338965</v>
      </c>
      <c r="G1290" s="175">
        <v>0.95233444433360626</v>
      </c>
      <c r="H1290" s="175">
        <v>0.78963180389954113</v>
      </c>
      <c r="I1290" s="176">
        <v>1.1485617592722768</v>
      </c>
    </row>
    <row r="1291" spans="1:16" x14ac:dyDescent="0.2">
      <c r="A1291" s="145" t="s">
        <v>1313</v>
      </c>
      <c r="B1291" s="145" t="s">
        <v>582</v>
      </c>
      <c r="C1291" s="161" t="s">
        <v>1307</v>
      </c>
      <c r="D1291" s="174">
        <v>-1.1307710569791411E-2</v>
      </c>
      <c r="E1291" s="175">
        <v>9.8825560597944576E-2</v>
      </c>
      <c r="F1291" s="175">
        <v>0.90890413910757961</v>
      </c>
      <c r="G1291" s="175">
        <v>0.98875598129360553</v>
      </c>
      <c r="H1291" s="175">
        <v>0.81464548338064713</v>
      </c>
      <c r="I1291" s="176">
        <v>1.2000783291485757</v>
      </c>
      <c r="O1291" s="160"/>
      <c r="P1291" s="160"/>
    </row>
    <row r="1292" spans="1:16" x14ac:dyDescent="0.2">
      <c r="A1292" s="145" t="s">
        <v>1313</v>
      </c>
      <c r="B1292" s="145" t="s">
        <v>581</v>
      </c>
      <c r="C1292" s="161" t="s">
        <v>1308</v>
      </c>
      <c r="D1292" s="174">
        <v>-0.44377376835013654</v>
      </c>
      <c r="E1292" s="175">
        <v>9.657045123784451E-2</v>
      </c>
      <c r="F1292" s="175">
        <v>4.3205040827156342E-6</v>
      </c>
      <c r="G1292" s="175">
        <v>0.64161055702438563</v>
      </c>
      <c r="H1292" s="175">
        <v>0.53097073367588232</v>
      </c>
      <c r="I1292" s="176">
        <v>0.77530470283213837</v>
      </c>
    </row>
    <row r="1293" spans="1:16" x14ac:dyDescent="0.2">
      <c r="A1293" s="145" t="s">
        <v>1313</v>
      </c>
      <c r="B1293" s="145" t="s">
        <v>582</v>
      </c>
      <c r="C1293" s="161" t="s">
        <v>1308</v>
      </c>
      <c r="D1293" s="174">
        <v>-0.38521877841580748</v>
      </c>
      <c r="E1293" s="175">
        <v>0.10021228769888121</v>
      </c>
      <c r="F1293" s="175">
        <v>1.2103149001401195E-4</v>
      </c>
      <c r="G1293" s="175">
        <v>0.6803017845757191</v>
      </c>
      <c r="H1293" s="175">
        <v>0.55898577514759162</v>
      </c>
      <c r="I1293" s="176">
        <v>0.82794686139322626</v>
      </c>
      <c r="O1293" s="160"/>
      <c r="P1293" s="160"/>
    </row>
    <row r="1294" spans="1:16" x14ac:dyDescent="0.2">
      <c r="A1294" s="145" t="s">
        <v>1313</v>
      </c>
      <c r="B1294" s="145" t="s">
        <v>581</v>
      </c>
      <c r="C1294" s="161" t="s">
        <v>1309</v>
      </c>
      <c r="D1294" s="174">
        <v>-0.20914373147232213</v>
      </c>
      <c r="E1294" s="175">
        <v>9.608087931739015E-2</v>
      </c>
      <c r="F1294" s="175">
        <v>2.9499476120156073E-2</v>
      </c>
      <c r="G1294" s="175">
        <v>0.8112786209923557</v>
      </c>
      <c r="H1294" s="175">
        <v>0.67202563320421538</v>
      </c>
      <c r="I1294" s="176">
        <v>0.97938675008733278</v>
      </c>
    </row>
    <row r="1295" spans="1:16" x14ac:dyDescent="0.2">
      <c r="A1295" s="145" t="s">
        <v>1313</v>
      </c>
      <c r="B1295" s="145" t="s">
        <v>582</v>
      </c>
      <c r="C1295" s="161" t="s">
        <v>1309</v>
      </c>
      <c r="D1295" s="174">
        <v>-0.13136376782690171</v>
      </c>
      <c r="E1295" s="175">
        <v>9.9812544034483419E-2</v>
      </c>
      <c r="F1295" s="175">
        <v>0.18813887174049826</v>
      </c>
      <c r="G1295" s="175">
        <v>0.87689872882030895</v>
      </c>
      <c r="H1295" s="175">
        <v>0.72108896416786294</v>
      </c>
      <c r="I1295" s="176">
        <v>1.0663751892168314</v>
      </c>
      <c r="O1295" s="160"/>
      <c r="P1295" s="160"/>
    </row>
    <row r="1296" spans="1:16" x14ac:dyDescent="0.2">
      <c r="A1296" s="145" t="s">
        <v>1313</v>
      </c>
      <c r="B1296" s="145" t="s">
        <v>581</v>
      </c>
      <c r="C1296" s="161" t="s">
        <v>1310</v>
      </c>
      <c r="D1296" s="174">
        <v>-0.63150046633125367</v>
      </c>
      <c r="E1296" s="175">
        <v>0.11323498164874728</v>
      </c>
      <c r="F1296" s="175">
        <v>2.4483882905920512E-8</v>
      </c>
      <c r="G1296" s="175">
        <v>0.53179326417981498</v>
      </c>
      <c r="H1296" s="175">
        <v>0.42594844883793287</v>
      </c>
      <c r="I1296" s="176">
        <v>0.6639396776735893</v>
      </c>
    </row>
    <row r="1297" spans="1:16" x14ac:dyDescent="0.2">
      <c r="A1297" s="145" t="s">
        <v>1313</v>
      </c>
      <c r="B1297" s="145" t="s">
        <v>582</v>
      </c>
      <c r="C1297" s="161" t="s">
        <v>1310</v>
      </c>
      <c r="D1297" s="174">
        <v>-0.59992195140097648</v>
      </c>
      <c r="E1297" s="175">
        <v>0.1176578069947318</v>
      </c>
      <c r="F1297" s="175">
        <v>3.4168573959332523E-7</v>
      </c>
      <c r="G1297" s="175">
        <v>0.54885447174496094</v>
      </c>
      <c r="H1297" s="175">
        <v>0.43581954208536333</v>
      </c>
      <c r="I1297" s="176">
        <v>0.69120634130590775</v>
      </c>
      <c r="O1297" s="160"/>
      <c r="P1297" s="160"/>
    </row>
    <row r="1298" spans="1:16" x14ac:dyDescent="0.2">
      <c r="A1298" s="145" t="s">
        <v>1313</v>
      </c>
      <c r="B1298" s="145" t="s">
        <v>581</v>
      </c>
      <c r="C1298" s="161" t="s">
        <v>1311</v>
      </c>
      <c r="D1298" s="174">
        <v>-0.47988049909449743</v>
      </c>
      <c r="E1298" s="175">
        <v>0.14222734701615405</v>
      </c>
      <c r="F1298" s="175">
        <v>7.4074092942938278E-4</v>
      </c>
      <c r="G1298" s="175">
        <v>0.61885734140020532</v>
      </c>
      <c r="H1298" s="175">
        <v>0.46830242857722315</v>
      </c>
      <c r="I1298" s="176">
        <v>0.81781427050997269</v>
      </c>
    </row>
    <row r="1299" spans="1:16" x14ac:dyDescent="0.2">
      <c r="A1299" s="145" t="s">
        <v>1313</v>
      </c>
      <c r="B1299" s="145" t="s">
        <v>582</v>
      </c>
      <c r="C1299" s="161" t="s">
        <v>1311</v>
      </c>
      <c r="D1299" s="174">
        <v>-0.56734177806006991</v>
      </c>
      <c r="E1299" s="175">
        <v>0.14894790491736448</v>
      </c>
      <c r="F1299" s="175">
        <v>1.3953295726527995E-4</v>
      </c>
      <c r="G1299" s="175">
        <v>0.56703073064192644</v>
      </c>
      <c r="H1299" s="175">
        <v>0.42346927941602835</v>
      </c>
      <c r="I1299" s="176">
        <v>0.75926133280719665</v>
      </c>
      <c r="O1299" s="160"/>
      <c r="P1299" s="160"/>
    </row>
    <row r="1300" spans="1:16" x14ac:dyDescent="0.2">
      <c r="A1300" s="145" t="s">
        <v>1313</v>
      </c>
      <c r="B1300" s="145" t="s">
        <v>581</v>
      </c>
      <c r="C1300" s="161" t="s">
        <v>1312</v>
      </c>
      <c r="D1300" s="174">
        <v>-0.29466145169274049</v>
      </c>
      <c r="E1300" s="175">
        <v>0.22440820902875655</v>
      </c>
      <c r="F1300" s="175">
        <v>0.1891627179315688</v>
      </c>
      <c r="G1300" s="175">
        <v>0.74478369004659029</v>
      </c>
      <c r="H1300" s="175">
        <v>0.47974840956906117</v>
      </c>
      <c r="I1300" s="176">
        <v>1.1562367563817102</v>
      </c>
    </row>
    <row r="1301" spans="1:16" x14ac:dyDescent="0.2">
      <c r="A1301" s="145" t="s">
        <v>1313</v>
      </c>
      <c r="B1301" s="145" t="s">
        <v>582</v>
      </c>
      <c r="C1301" s="161" t="s">
        <v>1312</v>
      </c>
      <c r="D1301" s="174">
        <v>-0.4120347892829912</v>
      </c>
      <c r="E1301" s="175">
        <v>0.24550041675194215</v>
      </c>
      <c r="F1301" s="175">
        <v>9.3279456162510335E-2</v>
      </c>
      <c r="G1301" s="175">
        <v>0.66230123466624968</v>
      </c>
      <c r="H1301" s="175">
        <v>0.40934098574285432</v>
      </c>
      <c r="I1301" s="176">
        <v>1.0715832050006147</v>
      </c>
      <c r="O1301" s="160"/>
      <c r="P1301" s="160"/>
    </row>
    <row r="1302" spans="1:16" x14ac:dyDescent="0.2">
      <c r="A1302" s="145" t="s">
        <v>1314</v>
      </c>
      <c r="B1302" s="145" t="s">
        <v>581</v>
      </c>
      <c r="C1302" s="161" t="s">
        <v>1307</v>
      </c>
      <c r="D1302" s="174">
        <v>-0.11866680659002787</v>
      </c>
      <c r="E1302" s="175">
        <v>9.163320341473831E-2</v>
      </c>
      <c r="F1302" s="175">
        <v>0.19531342243073369</v>
      </c>
      <c r="G1302" s="175">
        <v>0.88810366175721556</v>
      </c>
      <c r="H1302" s="175">
        <v>0.74210496387534042</v>
      </c>
      <c r="I1302" s="176">
        <v>1.0628255468172103</v>
      </c>
    </row>
    <row r="1303" spans="1:16" x14ac:dyDescent="0.2">
      <c r="A1303" s="145" t="s">
        <v>1314</v>
      </c>
      <c r="B1303" s="145" t="s">
        <v>582</v>
      </c>
      <c r="C1303" s="161" t="s">
        <v>1307</v>
      </c>
      <c r="D1303" s="174">
        <v>-6.5785607181920794E-2</v>
      </c>
      <c r="E1303" s="175">
        <v>9.5098786169012878E-2</v>
      </c>
      <c r="F1303" s="175">
        <v>0.48908759224351606</v>
      </c>
      <c r="G1303" s="175">
        <v>0.93633158554153362</v>
      </c>
      <c r="H1303" s="175">
        <v>0.77710810808632724</v>
      </c>
      <c r="I1303" s="176">
        <v>1.1281787295228294</v>
      </c>
      <c r="O1303" s="160"/>
      <c r="P1303" s="160"/>
    </row>
    <row r="1304" spans="1:16" x14ac:dyDescent="0.2">
      <c r="A1304" s="145" t="s">
        <v>1314</v>
      </c>
      <c r="B1304" s="145" t="s">
        <v>581</v>
      </c>
      <c r="C1304" s="161" t="s">
        <v>1308</v>
      </c>
      <c r="D1304" s="174">
        <v>-0.25189456916527464</v>
      </c>
      <c r="E1304" s="175">
        <v>0.10456238066112244</v>
      </c>
      <c r="F1304" s="175">
        <v>1.5994707623782384E-2</v>
      </c>
      <c r="G1304" s="175">
        <v>0.77732668795041293</v>
      </c>
      <c r="H1304" s="175">
        <v>0.63328604606010519</v>
      </c>
      <c r="I1304" s="176">
        <v>0.95412931258967049</v>
      </c>
    </row>
    <row r="1305" spans="1:16" x14ac:dyDescent="0.2">
      <c r="A1305" s="145" t="s">
        <v>1314</v>
      </c>
      <c r="B1305" s="145" t="s">
        <v>582</v>
      </c>
      <c r="C1305" s="161" t="s">
        <v>1308</v>
      </c>
      <c r="D1305" s="174">
        <v>-0.22161067252419356</v>
      </c>
      <c r="E1305" s="175">
        <v>0.10849024510123403</v>
      </c>
      <c r="F1305" s="175">
        <v>4.1084291499447589E-2</v>
      </c>
      <c r="G1305" s="175">
        <v>0.80122724339939522</v>
      </c>
      <c r="H1305" s="175">
        <v>0.64775182273439047</v>
      </c>
      <c r="I1305" s="176">
        <v>0.99106644402084598</v>
      </c>
      <c r="O1305" s="160"/>
      <c r="P1305" s="160"/>
    </row>
    <row r="1306" spans="1:16" x14ac:dyDescent="0.2">
      <c r="A1306" s="145" t="s">
        <v>1314</v>
      </c>
      <c r="B1306" s="145" t="s">
        <v>581</v>
      </c>
      <c r="C1306" s="161" t="s">
        <v>1309</v>
      </c>
      <c r="D1306" s="174">
        <v>-0.2528102424260264</v>
      </c>
      <c r="E1306" s="175">
        <v>9.2021147839313366E-2</v>
      </c>
      <c r="F1306" s="175">
        <v>6.0087062919660901E-3</v>
      </c>
      <c r="G1306" s="175">
        <v>0.77661523646564867</v>
      </c>
      <c r="H1306" s="175">
        <v>0.64845129767507448</v>
      </c>
      <c r="I1306" s="176">
        <v>0.93011029150999081</v>
      </c>
    </row>
    <row r="1307" spans="1:16" x14ac:dyDescent="0.2">
      <c r="A1307" s="145" t="s">
        <v>1314</v>
      </c>
      <c r="B1307" s="145" t="s">
        <v>582</v>
      </c>
      <c r="C1307" s="161" t="s">
        <v>1309</v>
      </c>
      <c r="D1307" s="174">
        <v>-0.14566820690623064</v>
      </c>
      <c r="E1307" s="175">
        <v>9.6513835659050459E-2</v>
      </c>
      <c r="F1307" s="175">
        <v>0.13122246622624842</v>
      </c>
      <c r="G1307" s="175">
        <v>0.86444447231386456</v>
      </c>
      <c r="H1307" s="175">
        <v>0.71545838141821128</v>
      </c>
      <c r="I1307" s="176">
        <v>1.044455226358153</v>
      </c>
      <c r="O1307" s="160"/>
      <c r="P1307" s="160"/>
    </row>
    <row r="1308" spans="1:16" x14ac:dyDescent="0.2">
      <c r="A1308" s="145" t="s">
        <v>1314</v>
      </c>
      <c r="B1308" s="145" t="s">
        <v>581</v>
      </c>
      <c r="C1308" s="161" t="s">
        <v>1310</v>
      </c>
      <c r="D1308" s="174">
        <v>-0.41950389419841028</v>
      </c>
      <c r="E1308" s="175">
        <v>9.3457818530084044E-2</v>
      </c>
      <c r="F1308" s="175">
        <v>7.1659904976158533E-6</v>
      </c>
      <c r="G1308" s="175">
        <v>0.65737286542415496</v>
      </c>
      <c r="H1308" s="175">
        <v>0.54734396541222252</v>
      </c>
      <c r="I1308" s="176">
        <v>0.78952013999187198</v>
      </c>
    </row>
    <row r="1309" spans="1:16" x14ac:dyDescent="0.2">
      <c r="A1309" s="145" t="s">
        <v>1314</v>
      </c>
      <c r="B1309" s="145" t="s">
        <v>582</v>
      </c>
      <c r="C1309" s="161" t="s">
        <v>1310</v>
      </c>
      <c r="D1309" s="174">
        <v>-0.40340887470264847</v>
      </c>
      <c r="E1309" s="175">
        <v>9.8434497353027645E-2</v>
      </c>
      <c r="F1309" s="175">
        <v>4.1629108392771766E-5</v>
      </c>
      <c r="G1309" s="175">
        <v>0.66803889926877469</v>
      </c>
      <c r="H1309" s="175">
        <v>0.5508256501286648</v>
      </c>
      <c r="I1309" s="176">
        <v>0.81019460664548326</v>
      </c>
      <c r="O1309" s="160"/>
      <c r="P1309" s="160"/>
    </row>
    <row r="1310" spans="1:16" x14ac:dyDescent="0.2">
      <c r="A1310" s="145" t="s">
        <v>1314</v>
      </c>
      <c r="B1310" s="145" t="s">
        <v>581</v>
      </c>
      <c r="C1310" s="161" t="s">
        <v>1311</v>
      </c>
      <c r="D1310" s="174">
        <v>-0.60105116365783584</v>
      </c>
      <c r="E1310" s="175">
        <v>0.13951873821520949</v>
      </c>
      <c r="F1310" s="175">
        <v>1.6471369342838576E-5</v>
      </c>
      <c r="G1310" s="175">
        <v>0.54823504834430248</v>
      </c>
      <c r="H1310" s="175">
        <v>0.41706930759583116</v>
      </c>
      <c r="I1310" s="176">
        <v>0.72065161055760218</v>
      </c>
    </row>
    <row r="1311" spans="1:16" x14ac:dyDescent="0.2">
      <c r="A1311" s="145" t="s">
        <v>1314</v>
      </c>
      <c r="B1311" s="145" t="s">
        <v>582</v>
      </c>
      <c r="C1311" s="161" t="s">
        <v>1311</v>
      </c>
      <c r="D1311" s="174">
        <v>-0.58915188947284158</v>
      </c>
      <c r="E1311" s="175">
        <v>0.14629967130752802</v>
      </c>
      <c r="F1311" s="175">
        <v>5.6487922148399432E-5</v>
      </c>
      <c r="G1311" s="175">
        <v>0.5547976149579964</v>
      </c>
      <c r="H1311" s="175">
        <v>0.41648952148728047</v>
      </c>
      <c r="I1311" s="176">
        <v>0.7390351441830485</v>
      </c>
      <c r="O1311" s="160"/>
      <c r="P1311" s="160"/>
    </row>
    <row r="1312" spans="1:16" x14ac:dyDescent="0.2">
      <c r="A1312" s="145" t="s">
        <v>1314</v>
      </c>
      <c r="B1312" s="145" t="s">
        <v>581</v>
      </c>
      <c r="C1312" s="161" t="s">
        <v>1312</v>
      </c>
      <c r="D1312" s="174">
        <v>-0.94928671674059861</v>
      </c>
      <c r="E1312" s="175">
        <v>0.21703482704860433</v>
      </c>
      <c r="F1312" s="175">
        <v>1.2205123391419829E-5</v>
      </c>
      <c r="G1312" s="175">
        <v>0.3870169777573475</v>
      </c>
      <c r="H1312" s="175">
        <v>0.25292376465242655</v>
      </c>
      <c r="I1312" s="176">
        <v>0.59220271878471031</v>
      </c>
    </row>
    <row r="1313" spans="1:16" x14ac:dyDescent="0.2">
      <c r="A1313" s="145" t="s">
        <v>1314</v>
      </c>
      <c r="B1313" s="145" t="s">
        <v>582</v>
      </c>
      <c r="C1313" s="161" t="s">
        <v>1312</v>
      </c>
      <c r="D1313" s="174">
        <v>-1.0109161118505949</v>
      </c>
      <c r="E1313" s="175">
        <v>0.22893492286247874</v>
      </c>
      <c r="F1313" s="175">
        <v>1.0066702296763401E-5</v>
      </c>
      <c r="G1313" s="175">
        <v>0.36388546703884334</v>
      </c>
      <c r="H1313" s="175">
        <v>0.23232446799360354</v>
      </c>
      <c r="I1313" s="176">
        <v>0.56994699811697314</v>
      </c>
      <c r="O1313" s="160"/>
      <c r="P1313" s="160"/>
    </row>
    <row r="1314" spans="1:16" x14ac:dyDescent="0.2">
      <c r="A1314" s="145" t="s">
        <v>1315</v>
      </c>
      <c r="B1314" s="145" t="s">
        <v>581</v>
      </c>
      <c r="C1314" s="161" t="s">
        <v>1307</v>
      </c>
      <c r="D1314" s="174">
        <v>-0.22541362711194557</v>
      </c>
      <c r="E1314" s="175">
        <v>9.1371310348644749E-2</v>
      </c>
      <c r="F1314" s="175">
        <v>1.362478402956694E-2</v>
      </c>
      <c r="G1314" s="175">
        <v>0.79818599910057986</v>
      </c>
      <c r="H1314" s="175">
        <v>0.66731164746084259</v>
      </c>
      <c r="I1314" s="176">
        <v>0.95472766223157446</v>
      </c>
    </row>
    <row r="1315" spans="1:16" x14ac:dyDescent="0.2">
      <c r="A1315" s="145" t="s">
        <v>1315</v>
      </c>
      <c r="B1315" s="145" t="s">
        <v>582</v>
      </c>
      <c r="C1315" s="161" t="s">
        <v>1307</v>
      </c>
      <c r="D1315" s="174">
        <v>-0.21878204132132006</v>
      </c>
      <c r="E1315" s="175">
        <v>9.4880502682746615E-2</v>
      </c>
      <c r="F1315" s="175">
        <v>2.1117934732579204E-2</v>
      </c>
      <c r="G1315" s="175">
        <v>0.80349682817655155</v>
      </c>
      <c r="H1315" s="175">
        <v>0.66714730563953939</v>
      </c>
      <c r="I1315" s="176">
        <v>0.96771304842622163</v>
      </c>
      <c r="O1315" s="160"/>
      <c r="P1315" s="160"/>
    </row>
    <row r="1316" spans="1:16" x14ac:dyDescent="0.2">
      <c r="A1316" s="145" t="s">
        <v>1315</v>
      </c>
      <c r="B1316" s="145" t="s">
        <v>581</v>
      </c>
      <c r="C1316" s="161" t="s">
        <v>1308</v>
      </c>
      <c r="D1316" s="174">
        <v>-0.26917197695136247</v>
      </c>
      <c r="E1316" s="175">
        <v>0.1034711209122713</v>
      </c>
      <c r="F1316" s="175">
        <v>9.2838366072038707E-3</v>
      </c>
      <c r="G1316" s="175">
        <v>0.76401185192021848</v>
      </c>
      <c r="H1316" s="175">
        <v>0.62377119821516069</v>
      </c>
      <c r="I1316" s="176">
        <v>0.93578240153566417</v>
      </c>
    </row>
    <row r="1317" spans="1:16" x14ac:dyDescent="0.2">
      <c r="A1317" s="145" t="s">
        <v>1315</v>
      </c>
      <c r="B1317" s="145" t="s">
        <v>582</v>
      </c>
      <c r="C1317" s="161" t="s">
        <v>1308</v>
      </c>
      <c r="D1317" s="174">
        <v>-0.21759113334527971</v>
      </c>
      <c r="E1317" s="175">
        <v>0.1079074040737585</v>
      </c>
      <c r="F1317" s="175">
        <v>4.3751732954059569E-2</v>
      </c>
      <c r="G1317" s="175">
        <v>0.80445428896863636</v>
      </c>
      <c r="H1317" s="175">
        <v>0.65110408875432824</v>
      </c>
      <c r="I1317" s="176">
        <v>0.99392203829979764</v>
      </c>
      <c r="O1317" s="160"/>
      <c r="P1317" s="160"/>
    </row>
    <row r="1318" spans="1:16" x14ac:dyDescent="0.2">
      <c r="A1318" s="145" t="s">
        <v>1315</v>
      </c>
      <c r="B1318" s="145" t="s">
        <v>581</v>
      </c>
      <c r="C1318" s="161" t="s">
        <v>1309</v>
      </c>
      <c r="D1318" s="174">
        <v>-0.23524049508962863</v>
      </c>
      <c r="E1318" s="175">
        <v>0.10187134993032648</v>
      </c>
      <c r="F1318" s="175">
        <v>2.0932935401954147E-2</v>
      </c>
      <c r="G1318" s="175">
        <v>0.79038074408203784</v>
      </c>
      <c r="H1318" s="175">
        <v>0.64732637245911773</v>
      </c>
      <c r="I1318" s="176">
        <v>0.96504908063996608</v>
      </c>
    </row>
    <row r="1319" spans="1:16" x14ac:dyDescent="0.2">
      <c r="A1319" s="145" t="s">
        <v>1315</v>
      </c>
      <c r="B1319" s="145" t="s">
        <v>582</v>
      </c>
      <c r="C1319" s="161" t="s">
        <v>1309</v>
      </c>
      <c r="D1319" s="174">
        <v>-0.18975097443326983</v>
      </c>
      <c r="E1319" s="175">
        <v>0.10634183570921296</v>
      </c>
      <c r="F1319" s="175">
        <v>7.4366932646187003E-2</v>
      </c>
      <c r="G1319" s="175">
        <v>0.82716509355389523</v>
      </c>
      <c r="H1319" s="175">
        <v>0.67154305832684569</v>
      </c>
      <c r="I1319" s="176">
        <v>1.018850665657566</v>
      </c>
      <c r="O1319" s="160"/>
      <c r="P1319" s="160"/>
    </row>
    <row r="1320" spans="1:16" x14ac:dyDescent="0.2">
      <c r="A1320" s="145" t="s">
        <v>1315</v>
      </c>
      <c r="B1320" s="145" t="s">
        <v>581</v>
      </c>
      <c r="C1320" s="161" t="s">
        <v>1310</v>
      </c>
      <c r="D1320" s="174">
        <v>-0.58289502825508444</v>
      </c>
      <c r="E1320" s="175">
        <v>9.3892283149511688E-2</v>
      </c>
      <c r="F1320" s="175">
        <v>5.3620501861486156E-10</v>
      </c>
      <c r="G1320" s="175">
        <v>0.55827978901855202</v>
      </c>
      <c r="H1320" s="175">
        <v>0.464441104703885</v>
      </c>
      <c r="I1320" s="176">
        <v>0.67107824796281812</v>
      </c>
    </row>
    <row r="1321" spans="1:16" x14ac:dyDescent="0.2">
      <c r="A1321" s="145" t="s">
        <v>1315</v>
      </c>
      <c r="B1321" s="145" t="s">
        <v>582</v>
      </c>
      <c r="C1321" s="161" t="s">
        <v>1310</v>
      </c>
      <c r="D1321" s="174">
        <v>-0.54351223934959769</v>
      </c>
      <c r="E1321" s="175">
        <v>9.8429369924625754E-2</v>
      </c>
      <c r="F1321" s="175">
        <v>3.3544836341562728E-8</v>
      </c>
      <c r="G1321" s="175">
        <v>0.58070509116702629</v>
      </c>
      <c r="H1321" s="175">
        <v>0.47882013198841272</v>
      </c>
      <c r="I1321" s="176">
        <v>0.70426947485880753</v>
      </c>
      <c r="O1321" s="160"/>
      <c r="P1321" s="160"/>
    </row>
    <row r="1322" spans="1:16" x14ac:dyDescent="0.2">
      <c r="A1322" s="145" t="s">
        <v>1315</v>
      </c>
      <c r="B1322" s="145" t="s">
        <v>581</v>
      </c>
      <c r="C1322" s="161" t="s">
        <v>1311</v>
      </c>
      <c r="D1322" s="174">
        <v>-0.6329659746435784</v>
      </c>
      <c r="E1322" s="175">
        <v>0.13094079044464588</v>
      </c>
      <c r="F1322" s="175">
        <v>1.3382586424922395E-6</v>
      </c>
      <c r="G1322" s="175">
        <v>0.53101448752193647</v>
      </c>
      <c r="H1322" s="175">
        <v>0.41081790835589188</v>
      </c>
      <c r="I1322" s="176">
        <v>0.68637802837433382</v>
      </c>
    </row>
    <row r="1323" spans="1:16" x14ac:dyDescent="0.2">
      <c r="A1323" s="145" t="s">
        <v>1315</v>
      </c>
      <c r="B1323" s="145" t="s">
        <v>582</v>
      </c>
      <c r="C1323" s="161" t="s">
        <v>1311</v>
      </c>
      <c r="D1323" s="174">
        <v>-0.63519760447999374</v>
      </c>
      <c r="E1323" s="175">
        <v>0.13950775143422661</v>
      </c>
      <c r="F1323" s="175">
        <v>5.2852371003653365E-6</v>
      </c>
      <c r="G1323" s="175">
        <v>0.52983078103662384</v>
      </c>
      <c r="H1323" s="175">
        <v>0.40307695785171782</v>
      </c>
      <c r="I1323" s="176">
        <v>0.69644431681244645</v>
      </c>
      <c r="O1323" s="160"/>
      <c r="P1323" s="160"/>
    </row>
    <row r="1324" spans="1:16" x14ac:dyDescent="0.2">
      <c r="A1324" s="145" t="s">
        <v>1315</v>
      </c>
      <c r="B1324" s="145" t="s">
        <v>581</v>
      </c>
      <c r="C1324" s="161" t="s">
        <v>1312</v>
      </c>
      <c r="D1324" s="174">
        <v>-1.0254909826862151</v>
      </c>
      <c r="E1324" s="175">
        <v>0.17974837510355102</v>
      </c>
      <c r="F1324" s="175">
        <v>1.1624242199738421E-8</v>
      </c>
      <c r="G1324" s="175">
        <v>0.35862034579294044</v>
      </c>
      <c r="H1324" s="175">
        <v>0.25213482261297893</v>
      </c>
      <c r="I1324" s="176">
        <v>0.51007850119163944</v>
      </c>
    </row>
    <row r="1325" spans="1:16" x14ac:dyDescent="0.2">
      <c r="A1325" s="145" t="s">
        <v>1315</v>
      </c>
      <c r="B1325" s="145" t="s">
        <v>582</v>
      </c>
      <c r="C1325" s="161" t="s">
        <v>1312</v>
      </c>
      <c r="D1325" s="174">
        <v>-1.1312216527092676</v>
      </c>
      <c r="E1325" s="175">
        <v>0.19219804132376087</v>
      </c>
      <c r="F1325" s="175">
        <v>3.9635227089106609E-9</v>
      </c>
      <c r="G1325" s="175">
        <v>0.32263886292435434</v>
      </c>
      <c r="H1325" s="175">
        <v>0.22136930880441688</v>
      </c>
      <c r="I1325" s="176">
        <v>0.47023607938845113</v>
      </c>
      <c r="O1325" s="160"/>
      <c r="P1325" s="160"/>
    </row>
    <row r="1326" spans="1:16" x14ac:dyDescent="0.2">
      <c r="A1326" s="145" t="s">
        <v>1316</v>
      </c>
      <c r="B1326" s="145" t="s">
        <v>581</v>
      </c>
      <c r="C1326" s="161" t="s">
        <v>1307</v>
      </c>
      <c r="D1326" s="174">
        <v>-0.28612040070488948</v>
      </c>
      <c r="E1326" s="175">
        <v>0.38951410043305162</v>
      </c>
      <c r="F1326" s="175">
        <v>0.46260919066817052</v>
      </c>
      <c r="G1326" s="175">
        <v>0.75117216884342564</v>
      </c>
      <c r="H1326" s="175">
        <v>0.35009385299722962</v>
      </c>
      <c r="I1326" s="176">
        <v>1.6117381736759633</v>
      </c>
    </row>
    <row r="1327" spans="1:16" x14ac:dyDescent="0.2">
      <c r="A1327" s="145" t="s">
        <v>1316</v>
      </c>
      <c r="B1327" s="145" t="s">
        <v>582</v>
      </c>
      <c r="C1327" s="161" t="s">
        <v>1307</v>
      </c>
      <c r="D1327" s="174">
        <v>-0.38684577117428753</v>
      </c>
      <c r="E1327" s="175">
        <v>0.41044673467348369</v>
      </c>
      <c r="F1327" s="175">
        <v>0.34593705555784782</v>
      </c>
      <c r="G1327" s="175">
        <v>0.6791958384257849</v>
      </c>
      <c r="H1327" s="175">
        <v>0.3038240315650953</v>
      </c>
      <c r="I1327" s="176">
        <v>1.5183360728858886</v>
      </c>
      <c r="O1327" s="160"/>
      <c r="P1327" s="160"/>
    </row>
    <row r="1328" spans="1:16" x14ac:dyDescent="0.2">
      <c r="A1328" s="145" t="s">
        <v>1316</v>
      </c>
      <c r="B1328" s="145" t="s">
        <v>581</v>
      </c>
      <c r="C1328" s="161" t="s">
        <v>1308</v>
      </c>
      <c r="D1328" s="174">
        <v>-0.89556167800896058</v>
      </c>
      <c r="E1328" s="175">
        <v>0.35419938315522265</v>
      </c>
      <c r="F1328" s="175">
        <v>1.1458007598875379E-2</v>
      </c>
      <c r="G1328" s="175">
        <v>0.40837815718054105</v>
      </c>
      <c r="H1328" s="175">
        <v>0.20397053897841549</v>
      </c>
      <c r="I1328" s="176">
        <v>0.81763140940576162</v>
      </c>
    </row>
    <row r="1329" spans="1:16" x14ac:dyDescent="0.2">
      <c r="A1329" s="145" t="s">
        <v>1316</v>
      </c>
      <c r="B1329" s="145" t="s">
        <v>582</v>
      </c>
      <c r="C1329" s="161" t="s">
        <v>1308</v>
      </c>
      <c r="D1329" s="174">
        <v>-0.97613250982792399</v>
      </c>
      <c r="E1329" s="175">
        <v>0.37436922914555693</v>
      </c>
      <c r="F1329" s="175">
        <v>9.1231161611385874E-3</v>
      </c>
      <c r="G1329" s="175">
        <v>0.37676542131384416</v>
      </c>
      <c r="H1329" s="175">
        <v>0.18088700654767462</v>
      </c>
      <c r="I1329" s="176">
        <v>0.78475610496868675</v>
      </c>
      <c r="O1329" s="160"/>
      <c r="P1329" s="160"/>
    </row>
    <row r="1330" spans="1:16" x14ac:dyDescent="0.2">
      <c r="A1330" s="145" t="s">
        <v>1316</v>
      </c>
      <c r="B1330" s="145" t="s">
        <v>581</v>
      </c>
      <c r="C1330" s="161" t="s">
        <v>1309</v>
      </c>
      <c r="D1330" s="174">
        <v>-0.80055060113229026</v>
      </c>
      <c r="E1330" s="175">
        <v>0.34284208017872164</v>
      </c>
      <c r="F1330" s="175">
        <v>1.9541235207044181E-2</v>
      </c>
      <c r="G1330" s="175">
        <v>0.44908163117795452</v>
      </c>
      <c r="H1330" s="175">
        <v>0.22934938701055557</v>
      </c>
      <c r="I1330" s="176">
        <v>0.87933224540151278</v>
      </c>
    </row>
    <row r="1331" spans="1:16" x14ac:dyDescent="0.2">
      <c r="A1331" s="145" t="s">
        <v>1316</v>
      </c>
      <c r="B1331" s="145" t="s">
        <v>582</v>
      </c>
      <c r="C1331" s="161" t="s">
        <v>1309</v>
      </c>
      <c r="D1331" s="174">
        <v>-0.96508377169085469</v>
      </c>
      <c r="E1331" s="175">
        <v>0.36254464420388166</v>
      </c>
      <c r="F1331" s="175">
        <v>7.7684289334349491E-3</v>
      </c>
      <c r="G1331" s="175">
        <v>0.3809512854692827</v>
      </c>
      <c r="H1331" s="175">
        <v>0.18718493059852714</v>
      </c>
      <c r="I1331" s="176">
        <v>0.7752968224347051</v>
      </c>
      <c r="O1331" s="160"/>
      <c r="P1331" s="160"/>
    </row>
    <row r="1332" spans="1:16" x14ac:dyDescent="0.2">
      <c r="A1332" s="145" t="s">
        <v>1316</v>
      </c>
      <c r="B1332" s="145" t="s">
        <v>581</v>
      </c>
      <c r="C1332" s="161" t="s">
        <v>1310</v>
      </c>
      <c r="D1332" s="174">
        <v>-0.64952513206631135</v>
      </c>
      <c r="E1332" s="175">
        <v>0.3362157390609774</v>
      </c>
      <c r="F1332" s="175">
        <v>5.3375541595160024E-2</v>
      </c>
      <c r="G1332" s="175">
        <v>0.52229373843018057</v>
      </c>
      <c r="H1332" s="175">
        <v>0.27022620575164646</v>
      </c>
      <c r="I1332" s="176">
        <v>1.0094903580672125</v>
      </c>
    </row>
    <row r="1333" spans="1:16" x14ac:dyDescent="0.2">
      <c r="A1333" s="145" t="s">
        <v>1316</v>
      </c>
      <c r="B1333" s="145" t="s">
        <v>582</v>
      </c>
      <c r="C1333" s="161" t="s">
        <v>1310</v>
      </c>
      <c r="D1333" s="174">
        <v>-0.78945017224058123</v>
      </c>
      <c r="E1333" s="175">
        <v>0.35588654394601082</v>
      </c>
      <c r="F1333" s="175">
        <v>2.6536863348517861E-2</v>
      </c>
      <c r="G1333" s="175">
        <v>0.45409440036288268</v>
      </c>
      <c r="H1333" s="175">
        <v>0.22605544431803365</v>
      </c>
      <c r="I1333" s="176">
        <v>0.91217322839977355</v>
      </c>
      <c r="O1333" s="160"/>
      <c r="P1333" s="160"/>
    </row>
    <row r="1334" spans="1:16" x14ac:dyDescent="0.2">
      <c r="A1334" s="145" t="s">
        <v>1316</v>
      </c>
      <c r="B1334" s="145" t="s">
        <v>581</v>
      </c>
      <c r="C1334" s="161" t="s">
        <v>1311</v>
      </c>
      <c r="D1334" s="174">
        <v>-0.48935524632873073</v>
      </c>
      <c r="E1334" s="175">
        <v>0.3353162397489482</v>
      </c>
      <c r="F1334" s="175">
        <v>0.14445937251585927</v>
      </c>
      <c r="G1334" s="175">
        <v>0.61302151466518529</v>
      </c>
      <c r="H1334" s="175">
        <v>0.31772692241552325</v>
      </c>
      <c r="I1334" s="176">
        <v>1.1827621486571189</v>
      </c>
    </row>
    <row r="1335" spans="1:16" x14ac:dyDescent="0.2">
      <c r="A1335" s="145" t="s">
        <v>1316</v>
      </c>
      <c r="B1335" s="145" t="s">
        <v>582</v>
      </c>
      <c r="C1335" s="161" t="s">
        <v>1311</v>
      </c>
      <c r="D1335" s="174">
        <v>-0.62349082594823035</v>
      </c>
      <c r="E1335" s="175">
        <v>0.35509886900095672</v>
      </c>
      <c r="F1335" s="175">
        <v>7.911860485466661E-2</v>
      </c>
      <c r="G1335" s="175">
        <v>0.53606984104198852</v>
      </c>
      <c r="H1335" s="175">
        <v>0.26727643472043155</v>
      </c>
      <c r="I1335" s="176">
        <v>1.0751822351093911</v>
      </c>
      <c r="O1335" s="160"/>
      <c r="P1335" s="160"/>
    </row>
    <row r="1336" spans="1:16" x14ac:dyDescent="0.2">
      <c r="A1336" s="145" t="s">
        <v>1316</v>
      </c>
      <c r="B1336" s="145" t="s">
        <v>581</v>
      </c>
      <c r="C1336" s="161" t="s">
        <v>1312</v>
      </c>
      <c r="D1336" s="174">
        <v>-0.3616051133385742</v>
      </c>
      <c r="E1336" s="175">
        <v>0.33817421812168225</v>
      </c>
      <c r="F1336" s="175">
        <v>0.28494060881725092</v>
      </c>
      <c r="G1336" s="175">
        <v>0.69655737475612522</v>
      </c>
      <c r="H1336" s="175">
        <v>0.35900663766147134</v>
      </c>
      <c r="I1336" s="176">
        <v>1.3514852524388741</v>
      </c>
    </row>
    <row r="1337" spans="1:16" x14ac:dyDescent="0.2">
      <c r="A1337" s="145" t="s">
        <v>1316</v>
      </c>
      <c r="B1337" s="145" t="s">
        <v>582</v>
      </c>
      <c r="C1337" s="161" t="s">
        <v>1312</v>
      </c>
      <c r="D1337" s="174">
        <v>-0.55343966518792431</v>
      </c>
      <c r="E1337" s="175">
        <v>0.35777434996477403</v>
      </c>
      <c r="F1337" s="175">
        <v>0.12188835655713653</v>
      </c>
      <c r="G1337" s="175">
        <v>0.57496870532484123</v>
      </c>
      <c r="H1337" s="175">
        <v>0.28517150558878573</v>
      </c>
      <c r="I1337" s="176">
        <v>1.1592638311473866</v>
      </c>
      <c r="O1337" s="160"/>
      <c r="P1337" s="160"/>
    </row>
    <row r="1338" spans="1:16" x14ac:dyDescent="0.2">
      <c r="A1338" s="145" t="s">
        <v>1317</v>
      </c>
      <c r="B1338" s="145" t="s">
        <v>581</v>
      </c>
      <c r="C1338" s="161" t="s">
        <v>1307</v>
      </c>
      <c r="D1338" s="174">
        <v>8.2555080648634583E-3</v>
      </c>
      <c r="E1338" s="175">
        <v>0.11764528756250262</v>
      </c>
      <c r="F1338" s="175">
        <v>0.94405606366081396</v>
      </c>
      <c r="G1338" s="175">
        <v>1.0082896787389339</v>
      </c>
      <c r="H1338" s="175">
        <v>0.8006550943160865</v>
      </c>
      <c r="I1338" s="176">
        <v>1.2697703211641658</v>
      </c>
    </row>
    <row r="1339" spans="1:16" x14ac:dyDescent="0.2">
      <c r="A1339" s="145" t="s">
        <v>1317</v>
      </c>
      <c r="B1339" s="145" t="s">
        <v>582</v>
      </c>
      <c r="C1339" s="161" t="s">
        <v>1307</v>
      </c>
      <c r="D1339" s="174">
        <v>2.6888259090456425E-2</v>
      </c>
      <c r="E1339" s="175">
        <v>0.12113571564142474</v>
      </c>
      <c r="F1339" s="175">
        <v>0.8243387520838984</v>
      </c>
      <c r="G1339" s="175">
        <v>1.0272530101644071</v>
      </c>
      <c r="H1339" s="175">
        <v>0.81015201117306013</v>
      </c>
      <c r="I1339" s="176">
        <v>1.3025317870456028</v>
      </c>
      <c r="O1339" s="160"/>
      <c r="P1339" s="160"/>
    </row>
    <row r="1340" spans="1:16" x14ac:dyDescent="0.2">
      <c r="A1340" s="145" t="s">
        <v>1317</v>
      </c>
      <c r="B1340" s="145" t="s">
        <v>581</v>
      </c>
      <c r="C1340" s="161" t="s">
        <v>1308</v>
      </c>
      <c r="D1340" s="174">
        <v>-0.18031116258918475</v>
      </c>
      <c r="E1340" s="175">
        <v>0.11635053371459049</v>
      </c>
      <c r="F1340" s="175">
        <v>0.12120788229676228</v>
      </c>
      <c r="G1340" s="175">
        <v>0.83501034700175836</v>
      </c>
      <c r="H1340" s="175">
        <v>0.66474350582786657</v>
      </c>
      <c r="I1340" s="176">
        <v>1.0488891933312783</v>
      </c>
    </row>
    <row r="1341" spans="1:16" x14ac:dyDescent="0.2">
      <c r="A1341" s="145" t="s">
        <v>1317</v>
      </c>
      <c r="B1341" s="145" t="s">
        <v>582</v>
      </c>
      <c r="C1341" s="161" t="s">
        <v>1308</v>
      </c>
      <c r="D1341" s="174">
        <v>-0.1599345724913239</v>
      </c>
      <c r="E1341" s="175">
        <v>0.1205388872954541</v>
      </c>
      <c r="F1341" s="175">
        <v>0.18456503217338915</v>
      </c>
      <c r="G1341" s="175">
        <v>0.85219954443530799</v>
      </c>
      <c r="H1341" s="175">
        <v>0.67288122531627437</v>
      </c>
      <c r="I1341" s="176">
        <v>1.0793049890705304</v>
      </c>
      <c r="O1341" s="160"/>
      <c r="P1341" s="160"/>
    </row>
    <row r="1342" spans="1:16" x14ac:dyDescent="0.2">
      <c r="A1342" s="145" t="s">
        <v>1317</v>
      </c>
      <c r="B1342" s="145" t="s">
        <v>581</v>
      </c>
      <c r="C1342" s="161" t="s">
        <v>1308</v>
      </c>
      <c r="D1342" s="174">
        <v>0.28150571948233372</v>
      </c>
      <c r="E1342" s="175">
        <v>0.23209672542746712</v>
      </c>
      <c r="F1342" s="175">
        <v>0.22517530264995778</v>
      </c>
      <c r="G1342" s="175">
        <v>1.3251235753207267</v>
      </c>
      <c r="H1342" s="175">
        <v>0.84080500793255952</v>
      </c>
      <c r="I1342" s="176">
        <v>2.0884182102916657</v>
      </c>
    </row>
    <row r="1343" spans="1:16" x14ac:dyDescent="0.2">
      <c r="A1343" s="145" t="s">
        <v>1317</v>
      </c>
      <c r="B1343" s="145" t="s">
        <v>582</v>
      </c>
      <c r="C1343" s="161" t="s">
        <v>1308</v>
      </c>
      <c r="D1343" s="174">
        <v>0.32058092825735812</v>
      </c>
      <c r="E1343" s="175">
        <v>0.24490146647124822</v>
      </c>
      <c r="F1343" s="175">
        <v>0.19052756140261895</v>
      </c>
      <c r="G1343" s="175">
        <v>1.3779280091881705</v>
      </c>
      <c r="H1343" s="175">
        <v>0.85264062638907956</v>
      </c>
      <c r="I1343" s="176">
        <v>2.2268298503980284</v>
      </c>
      <c r="O1343" s="160"/>
      <c r="P1343" s="160"/>
    </row>
    <row r="1344" spans="1:16" x14ac:dyDescent="0.2">
      <c r="A1344" s="145" t="s">
        <v>1317</v>
      </c>
      <c r="B1344" s="145" t="s">
        <v>581</v>
      </c>
      <c r="C1344" s="161" t="s">
        <v>1309</v>
      </c>
      <c r="D1344" s="174">
        <v>0.13764583799128444</v>
      </c>
      <c r="E1344" s="175">
        <v>0.11641208839996581</v>
      </c>
      <c r="F1344" s="175">
        <v>0.23704639407396466</v>
      </c>
      <c r="G1344" s="175">
        <v>1.1475690529345433</v>
      </c>
      <c r="H1344" s="175">
        <v>0.91345819967719388</v>
      </c>
      <c r="I1344" s="176">
        <v>1.441680343685642</v>
      </c>
    </row>
    <row r="1345" spans="1:16" x14ac:dyDescent="0.2">
      <c r="A1345" s="145" t="s">
        <v>1317</v>
      </c>
      <c r="B1345" s="145" t="s">
        <v>582</v>
      </c>
      <c r="C1345" s="161" t="s">
        <v>1309</v>
      </c>
      <c r="D1345" s="174">
        <v>0.16264557345028671</v>
      </c>
      <c r="E1345" s="175">
        <v>0.12062200310906465</v>
      </c>
      <c r="F1345" s="175">
        <v>0.17753279024642266</v>
      </c>
      <c r="G1345" s="175">
        <v>1.1766195905555243</v>
      </c>
      <c r="H1345" s="175">
        <v>0.92888604821451071</v>
      </c>
      <c r="I1345" s="176">
        <v>1.4904235708353948</v>
      </c>
      <c r="O1345" s="160"/>
      <c r="P1345" s="160"/>
    </row>
    <row r="1346" spans="1:16" x14ac:dyDescent="0.2">
      <c r="A1346" s="145" t="s">
        <v>1317</v>
      </c>
      <c r="B1346" s="145" t="s">
        <v>581</v>
      </c>
      <c r="C1346" s="161" t="s">
        <v>1309</v>
      </c>
      <c r="D1346" s="174">
        <v>0.19962473593523497</v>
      </c>
      <c r="E1346" s="175">
        <v>0.1957384442916183</v>
      </c>
      <c r="F1346" s="175">
        <v>0.30779746471767244</v>
      </c>
      <c r="G1346" s="175">
        <v>1.2209444955865434</v>
      </c>
      <c r="H1346" s="175">
        <v>0.83192285462517257</v>
      </c>
      <c r="I1346" s="176">
        <v>1.7918794429259</v>
      </c>
    </row>
    <row r="1347" spans="1:16" x14ac:dyDescent="0.2">
      <c r="A1347" s="145" t="s">
        <v>1317</v>
      </c>
      <c r="B1347" s="145" t="s">
        <v>582</v>
      </c>
      <c r="C1347" s="161" t="s">
        <v>1309</v>
      </c>
      <c r="D1347" s="174">
        <v>0.25546113439954116</v>
      </c>
      <c r="E1347" s="175">
        <v>0.20652392836759759</v>
      </c>
      <c r="F1347" s="175">
        <v>0.21610319870084871</v>
      </c>
      <c r="G1347" s="175">
        <v>1.2910568343437179</v>
      </c>
      <c r="H1347" s="175">
        <v>0.86129489770864831</v>
      </c>
      <c r="I1347" s="176">
        <v>1.9352578935971623</v>
      </c>
      <c r="O1347" s="160"/>
      <c r="P1347" s="160"/>
    </row>
    <row r="1348" spans="1:16" x14ac:dyDescent="0.2">
      <c r="A1348" s="145" t="s">
        <v>1317</v>
      </c>
      <c r="B1348" s="145" t="s">
        <v>581</v>
      </c>
      <c r="C1348" s="161" t="s">
        <v>1310</v>
      </c>
      <c r="D1348" s="174">
        <v>-0.24687547264902035</v>
      </c>
      <c r="E1348" s="175">
        <v>0.10637971120968137</v>
      </c>
      <c r="F1348" s="175">
        <v>2.0303001719190954E-2</v>
      </c>
      <c r="G1348" s="175">
        <v>0.78123797296953401</v>
      </c>
      <c r="H1348" s="175">
        <v>0.63420953943678393</v>
      </c>
      <c r="I1348" s="176">
        <v>0.96235192386345747</v>
      </c>
    </row>
    <row r="1349" spans="1:16" x14ac:dyDescent="0.2">
      <c r="A1349" s="145" t="s">
        <v>1317</v>
      </c>
      <c r="B1349" s="145" t="s">
        <v>582</v>
      </c>
      <c r="C1349" s="161" t="s">
        <v>1310</v>
      </c>
      <c r="D1349" s="174">
        <v>-0.24055136437581384</v>
      </c>
      <c r="E1349" s="175">
        <v>0.11017387346567012</v>
      </c>
      <c r="F1349" s="175">
        <v>2.9007882610996724E-2</v>
      </c>
      <c r="G1349" s="175">
        <v>0.78619426203345344</v>
      </c>
      <c r="H1349" s="175">
        <v>0.63350449204731918</v>
      </c>
      <c r="I1349" s="176">
        <v>0.97568592711440116</v>
      </c>
      <c r="O1349" s="160"/>
      <c r="P1349" s="160"/>
    </row>
    <row r="1350" spans="1:16" x14ac:dyDescent="0.2">
      <c r="A1350" s="145" t="s">
        <v>1317</v>
      </c>
      <c r="B1350" s="145" t="s">
        <v>581</v>
      </c>
      <c r="C1350" s="161" t="s">
        <v>1310</v>
      </c>
      <c r="D1350" s="174">
        <v>0.12769606009135917</v>
      </c>
      <c r="E1350" s="175">
        <v>0.17896491625684896</v>
      </c>
      <c r="F1350" s="175">
        <v>0.4755205402139866</v>
      </c>
      <c r="G1350" s="175">
        <v>1.1362076113730177</v>
      </c>
      <c r="H1350" s="175">
        <v>0.80005985907606603</v>
      </c>
      <c r="I1350" s="176">
        <v>1.6135889352489552</v>
      </c>
    </row>
    <row r="1351" spans="1:16" x14ac:dyDescent="0.2">
      <c r="A1351" s="145" t="s">
        <v>1317</v>
      </c>
      <c r="B1351" s="145" t="s">
        <v>582</v>
      </c>
      <c r="C1351" s="161" t="s">
        <v>1310</v>
      </c>
      <c r="D1351" s="174">
        <v>0.16529591729904183</v>
      </c>
      <c r="E1351" s="175">
        <v>0.18977685343032349</v>
      </c>
      <c r="F1351" s="175">
        <v>0.38375335335933258</v>
      </c>
      <c r="G1351" s="175">
        <v>1.179742173180669</v>
      </c>
      <c r="H1351" s="175">
        <v>0.81329622083602293</v>
      </c>
      <c r="I1351" s="176">
        <v>1.7112972611016977</v>
      </c>
      <c r="O1351" s="160"/>
      <c r="P1351" s="160"/>
    </row>
    <row r="1352" spans="1:16" x14ac:dyDescent="0.2">
      <c r="A1352" s="145" t="s">
        <v>1317</v>
      </c>
      <c r="B1352" s="145" t="s">
        <v>581</v>
      </c>
      <c r="C1352" s="161" t="s">
        <v>1311</v>
      </c>
      <c r="D1352" s="174">
        <v>-0.34064060690460263</v>
      </c>
      <c r="E1352" s="175">
        <v>0.11975532274200749</v>
      </c>
      <c r="F1352" s="175">
        <v>4.4485160190058607E-3</v>
      </c>
      <c r="G1352" s="175">
        <v>0.71131450379533379</v>
      </c>
      <c r="H1352" s="175">
        <v>0.56250417290353372</v>
      </c>
      <c r="I1352" s="176">
        <v>0.89949256855801596</v>
      </c>
    </row>
    <row r="1353" spans="1:16" x14ac:dyDescent="0.2">
      <c r="A1353" s="145" t="s">
        <v>1317</v>
      </c>
      <c r="B1353" s="145" t="s">
        <v>582</v>
      </c>
      <c r="C1353" s="161" t="s">
        <v>1311</v>
      </c>
      <c r="D1353" s="174">
        <v>-0.3387294744356063</v>
      </c>
      <c r="E1353" s="175">
        <v>0.12452776245254139</v>
      </c>
      <c r="F1353" s="175">
        <v>6.5259786975856706E-3</v>
      </c>
      <c r="G1353" s="175">
        <v>0.71267521987938998</v>
      </c>
      <c r="H1353" s="175">
        <v>0.55833317670585469</v>
      </c>
      <c r="I1353" s="176">
        <v>0.90968258778166011</v>
      </c>
      <c r="O1353" s="160"/>
      <c r="P1353" s="160"/>
    </row>
    <row r="1354" spans="1:16" x14ac:dyDescent="0.2">
      <c r="A1354" s="145" t="s">
        <v>1317</v>
      </c>
      <c r="B1354" s="145" t="s">
        <v>581</v>
      </c>
      <c r="C1354" s="161" t="s">
        <v>1311</v>
      </c>
      <c r="D1354" s="174">
        <v>0.39578914830499745</v>
      </c>
      <c r="E1354" s="175">
        <v>0.17432961880476941</v>
      </c>
      <c r="F1354" s="175">
        <v>2.3186390991048453E-2</v>
      </c>
      <c r="G1354" s="175">
        <v>1.4855560525146243</v>
      </c>
      <c r="H1354" s="175">
        <v>1.0556000510509507</v>
      </c>
      <c r="I1354" s="176">
        <v>2.0906372474742461</v>
      </c>
    </row>
    <row r="1355" spans="1:16" x14ac:dyDescent="0.2">
      <c r="A1355" s="145" t="s">
        <v>1317</v>
      </c>
      <c r="B1355" s="145" t="s">
        <v>582</v>
      </c>
      <c r="C1355" s="161" t="s">
        <v>1311</v>
      </c>
      <c r="D1355" s="174">
        <v>0.42467531970807082</v>
      </c>
      <c r="E1355" s="175">
        <v>0.18563149500061404</v>
      </c>
      <c r="F1355" s="175">
        <v>2.2153067554575797E-2</v>
      </c>
      <c r="G1355" s="175">
        <v>1.5290938724133054</v>
      </c>
      <c r="H1355" s="175">
        <v>1.0627334072583852</v>
      </c>
      <c r="I1355" s="176">
        <v>2.2001078113124968</v>
      </c>
      <c r="O1355" s="160"/>
      <c r="P1355" s="160"/>
    </row>
    <row r="1356" spans="1:16" x14ac:dyDescent="0.2">
      <c r="A1356" s="145" t="s">
        <v>1317</v>
      </c>
      <c r="B1356" s="145" t="s">
        <v>581</v>
      </c>
      <c r="C1356" s="161" t="s">
        <v>1312</v>
      </c>
      <c r="D1356" s="174">
        <v>-0.32173911290360746</v>
      </c>
      <c r="E1356" s="175">
        <v>0.14555321773396546</v>
      </c>
      <c r="F1356" s="175">
        <v>2.7073469320017456E-2</v>
      </c>
      <c r="G1356" s="175">
        <v>0.7248872794009158</v>
      </c>
      <c r="H1356" s="175">
        <v>0.54497346286451809</v>
      </c>
      <c r="I1356" s="176">
        <v>0.9641966144099986</v>
      </c>
    </row>
    <row r="1357" spans="1:16" x14ac:dyDescent="0.2">
      <c r="A1357" s="145" t="s">
        <v>1317</v>
      </c>
      <c r="B1357" s="145" t="s">
        <v>582</v>
      </c>
      <c r="C1357" s="161" t="s">
        <v>1312</v>
      </c>
      <c r="D1357" s="174">
        <v>-0.36009621705716488</v>
      </c>
      <c r="E1357" s="175">
        <v>0.15215966395462294</v>
      </c>
      <c r="F1357" s="175">
        <v>1.7953867626733351E-2</v>
      </c>
      <c r="G1357" s="175">
        <v>0.69760920093742607</v>
      </c>
      <c r="H1357" s="175">
        <v>0.51771847019140971</v>
      </c>
      <c r="I1357" s="176">
        <v>0.94000624905777042</v>
      </c>
      <c r="O1357" s="160"/>
      <c r="P1357" s="160"/>
    </row>
    <row r="1358" spans="1:16" x14ac:dyDescent="0.2">
      <c r="A1358" s="145" t="s">
        <v>1317</v>
      </c>
      <c r="B1358" s="145" t="s">
        <v>581</v>
      </c>
      <c r="C1358" s="161" t="s">
        <v>1312</v>
      </c>
      <c r="D1358" s="174">
        <v>0.40288639224300699</v>
      </c>
      <c r="E1358" s="175">
        <v>0.17557940883313825</v>
      </c>
      <c r="F1358" s="175">
        <v>2.175544385498639E-2</v>
      </c>
      <c r="G1358" s="175">
        <v>1.4961369092496908</v>
      </c>
      <c r="H1358" s="175">
        <v>1.0605175826849553</v>
      </c>
      <c r="I1358" s="176">
        <v>2.1106916922132535</v>
      </c>
    </row>
    <row r="1359" spans="1:16" x14ac:dyDescent="0.2">
      <c r="A1359" s="145" t="s">
        <v>1317</v>
      </c>
      <c r="B1359" s="145" t="s">
        <v>582</v>
      </c>
      <c r="C1359" s="161" t="s">
        <v>1312</v>
      </c>
      <c r="D1359" s="174">
        <v>0.43967392967094815</v>
      </c>
      <c r="E1359" s="175">
        <v>0.18806394742613117</v>
      </c>
      <c r="F1359" s="175">
        <v>1.9392649554733788E-2</v>
      </c>
      <c r="G1359" s="175">
        <v>1.5522010092920633</v>
      </c>
      <c r="H1359" s="175">
        <v>1.0736621403598858</v>
      </c>
      <c r="I1359" s="176">
        <v>2.2440280630922742</v>
      </c>
      <c r="O1359" s="160"/>
      <c r="P1359" s="160"/>
    </row>
    <row r="1360" spans="1:16" x14ac:dyDescent="0.2">
      <c r="A1360" s="145" t="s">
        <v>1318</v>
      </c>
      <c r="B1360" s="145" t="s">
        <v>581</v>
      </c>
      <c r="C1360" s="161" t="s">
        <v>1307</v>
      </c>
      <c r="D1360" s="174">
        <v>8.5960701498740799E-2</v>
      </c>
      <c r="E1360" s="175">
        <v>7.512952479788898E-2</v>
      </c>
      <c r="F1360" s="175">
        <v>0.25255450456767314</v>
      </c>
      <c r="G1360" s="175">
        <v>1.0897635013912859</v>
      </c>
      <c r="H1360" s="175">
        <v>0.94055000673657374</v>
      </c>
      <c r="I1360" s="176">
        <v>1.2626489612021339</v>
      </c>
    </row>
    <row r="1361" spans="1:16" x14ac:dyDescent="0.2">
      <c r="A1361" s="145" t="s">
        <v>1318</v>
      </c>
      <c r="B1361" s="145" t="s">
        <v>582</v>
      </c>
      <c r="C1361" s="161" t="s">
        <v>1307</v>
      </c>
      <c r="D1361" s="174">
        <v>9.9781816451047278E-2</v>
      </c>
      <c r="E1361" s="175">
        <v>7.8684191044681925E-2</v>
      </c>
      <c r="F1361" s="175">
        <v>0.20475137878113847</v>
      </c>
      <c r="G1361" s="175">
        <v>1.1049298142659414</v>
      </c>
      <c r="H1361" s="175">
        <v>0.94701877128561518</v>
      </c>
      <c r="I1361" s="176">
        <v>1.2891718004664141</v>
      </c>
      <c r="O1361" s="160"/>
      <c r="P1361" s="160"/>
    </row>
    <row r="1362" spans="1:16" x14ac:dyDescent="0.2">
      <c r="A1362" s="145" t="s">
        <v>1318</v>
      </c>
      <c r="B1362" s="145" t="s">
        <v>581</v>
      </c>
      <c r="C1362" s="161" t="s">
        <v>1308</v>
      </c>
      <c r="D1362" s="174">
        <v>7.515330436564327E-2</v>
      </c>
      <c r="E1362" s="175">
        <v>9.653658878680775E-2</v>
      </c>
      <c r="F1362" s="175">
        <v>0.43627693156497138</v>
      </c>
      <c r="G1362" s="175">
        <v>1.0780494078976071</v>
      </c>
      <c r="H1362" s="175">
        <v>0.89220894295898645</v>
      </c>
      <c r="I1362" s="176">
        <v>1.3025990548962758</v>
      </c>
    </row>
    <row r="1363" spans="1:16" x14ac:dyDescent="0.2">
      <c r="A1363" s="145" t="s">
        <v>1318</v>
      </c>
      <c r="B1363" s="145" t="s">
        <v>582</v>
      </c>
      <c r="C1363" s="161" t="s">
        <v>1308</v>
      </c>
      <c r="D1363" s="174">
        <v>0.13847665357426706</v>
      </c>
      <c r="E1363" s="175">
        <v>0.10160280958823091</v>
      </c>
      <c r="F1363" s="175">
        <v>0.17290725219956049</v>
      </c>
      <c r="G1363" s="175">
        <v>1.1485228673533465</v>
      </c>
      <c r="H1363" s="175">
        <v>0.94114205038912069</v>
      </c>
      <c r="I1363" s="176">
        <v>1.4016000839492417</v>
      </c>
      <c r="O1363" s="160"/>
      <c r="P1363" s="160"/>
    </row>
    <row r="1364" spans="1:16" x14ac:dyDescent="0.2">
      <c r="A1364" s="145" t="s">
        <v>1318</v>
      </c>
      <c r="B1364" s="145" t="s">
        <v>581</v>
      </c>
      <c r="C1364" s="161" t="s">
        <v>1308</v>
      </c>
      <c r="D1364" s="174">
        <v>-0.48307130938053111</v>
      </c>
      <c r="E1364" s="175">
        <v>0.1848826418135226</v>
      </c>
      <c r="F1364" s="175">
        <v>8.9789708386777013E-3</v>
      </c>
      <c r="G1364" s="175">
        <v>0.61688583205852687</v>
      </c>
      <c r="H1364" s="175">
        <v>0.42937070082012196</v>
      </c>
      <c r="I1364" s="176">
        <v>0.8862927280964279</v>
      </c>
    </row>
    <row r="1365" spans="1:16" x14ac:dyDescent="0.2">
      <c r="A1365" s="145" t="s">
        <v>1318</v>
      </c>
      <c r="B1365" s="145" t="s">
        <v>582</v>
      </c>
      <c r="C1365" s="161" t="s">
        <v>1308</v>
      </c>
      <c r="D1365" s="174">
        <v>-0.55634849547320819</v>
      </c>
      <c r="E1365" s="175">
        <v>0.19285553406516084</v>
      </c>
      <c r="F1365" s="175">
        <v>3.9166980584602641E-3</v>
      </c>
      <c r="G1365" s="175">
        <v>0.57329864907437111</v>
      </c>
      <c r="H1365" s="175">
        <v>0.39284568766999067</v>
      </c>
      <c r="I1365" s="176">
        <v>0.83664235435517553</v>
      </c>
      <c r="O1365" s="160"/>
      <c r="P1365" s="160"/>
    </row>
    <row r="1366" spans="1:16" x14ac:dyDescent="0.2">
      <c r="A1366" s="145" t="s">
        <v>1318</v>
      </c>
      <c r="B1366" s="145" t="s">
        <v>581</v>
      </c>
      <c r="C1366" s="161" t="s">
        <v>1309</v>
      </c>
      <c r="D1366" s="174">
        <v>-5.0680852278619862E-2</v>
      </c>
      <c r="E1366" s="175">
        <v>0.10697194390057142</v>
      </c>
      <c r="F1366" s="175">
        <v>0.63565890018328619</v>
      </c>
      <c r="G1366" s="175">
        <v>0.95058199820539668</v>
      </c>
      <c r="H1366" s="175">
        <v>0.77078792378750927</v>
      </c>
      <c r="I1366" s="176">
        <v>1.1723148578561162</v>
      </c>
    </row>
    <row r="1367" spans="1:16" x14ac:dyDescent="0.2">
      <c r="A1367" s="145" t="s">
        <v>1318</v>
      </c>
      <c r="B1367" s="145" t="s">
        <v>582</v>
      </c>
      <c r="C1367" s="161" t="s">
        <v>1309</v>
      </c>
      <c r="D1367" s="174">
        <v>3.0377547180981731E-2</v>
      </c>
      <c r="E1367" s="175">
        <v>0.11182431364644237</v>
      </c>
      <c r="F1367" s="175">
        <v>0.78588790170775691</v>
      </c>
      <c r="G1367" s="175">
        <v>1.0308436526086444</v>
      </c>
      <c r="H1367" s="175">
        <v>0.82795698190963907</v>
      </c>
      <c r="I1367" s="176">
        <v>1.2834466757833378</v>
      </c>
      <c r="O1367" s="160"/>
      <c r="P1367" s="160"/>
    </row>
    <row r="1368" spans="1:16" x14ac:dyDescent="0.2">
      <c r="A1368" s="145" t="s">
        <v>1318</v>
      </c>
      <c r="B1368" s="145" t="s">
        <v>581</v>
      </c>
      <c r="C1368" s="161" t="s">
        <v>1309</v>
      </c>
      <c r="D1368" s="174">
        <v>-6.5731047233900247E-2</v>
      </c>
      <c r="E1368" s="175">
        <v>0.17204849784176146</v>
      </c>
      <c r="F1368" s="175">
        <v>0.70242462865585176</v>
      </c>
      <c r="G1368" s="175">
        <v>0.93638267313782642</v>
      </c>
      <c r="H1368" s="175">
        <v>0.66835226167796069</v>
      </c>
      <c r="I1368" s="176">
        <v>1.3119017632280046</v>
      </c>
    </row>
    <row r="1369" spans="1:16" x14ac:dyDescent="0.2">
      <c r="A1369" s="145" t="s">
        <v>1318</v>
      </c>
      <c r="B1369" s="145" t="s">
        <v>582</v>
      </c>
      <c r="C1369" s="161" t="s">
        <v>1309</v>
      </c>
      <c r="D1369" s="174">
        <v>-0.11234942266956746</v>
      </c>
      <c r="E1369" s="175">
        <v>0.17887224078045807</v>
      </c>
      <c r="F1369" s="175">
        <v>0.52993928183698435</v>
      </c>
      <c r="G1369" s="175">
        <v>0.8937319127425376</v>
      </c>
      <c r="H1369" s="175">
        <v>0.62943507235270002</v>
      </c>
      <c r="I1369" s="176">
        <v>1.2690057591942645</v>
      </c>
      <c r="O1369" s="160"/>
      <c r="P1369" s="160"/>
    </row>
    <row r="1370" spans="1:16" x14ac:dyDescent="0.2">
      <c r="A1370" s="145" t="s">
        <v>1318</v>
      </c>
      <c r="B1370" s="145" t="s">
        <v>581</v>
      </c>
      <c r="C1370" s="161" t="s">
        <v>1310</v>
      </c>
      <c r="D1370" s="174">
        <v>-0.1043057598903025</v>
      </c>
      <c r="E1370" s="175">
        <v>0.11816511669647504</v>
      </c>
      <c r="F1370" s="175">
        <v>0.37739192708215197</v>
      </c>
      <c r="G1370" s="175">
        <v>0.90094978099620981</v>
      </c>
      <c r="H1370" s="175">
        <v>0.71469090329328244</v>
      </c>
      <c r="I1370" s="176">
        <v>1.1357504399968876</v>
      </c>
    </row>
    <row r="1371" spans="1:16" x14ac:dyDescent="0.2">
      <c r="A1371" s="145" t="s">
        <v>1318</v>
      </c>
      <c r="B1371" s="145" t="s">
        <v>582</v>
      </c>
      <c r="C1371" s="161" t="s">
        <v>1310</v>
      </c>
      <c r="D1371" s="174">
        <v>-6.8184626609744864E-2</v>
      </c>
      <c r="E1371" s="175">
        <v>0.12339787832241959</v>
      </c>
      <c r="F1371" s="175">
        <v>0.5805653215125407</v>
      </c>
      <c r="G1371" s="175">
        <v>0.9340880001554398</v>
      </c>
      <c r="H1371" s="175">
        <v>0.73341760141119172</v>
      </c>
      <c r="I1371" s="176">
        <v>1.1896638291139254</v>
      </c>
      <c r="O1371" s="160"/>
      <c r="P1371" s="160"/>
    </row>
    <row r="1372" spans="1:16" x14ac:dyDescent="0.2">
      <c r="A1372" s="145" t="s">
        <v>1318</v>
      </c>
      <c r="B1372" s="145" t="s">
        <v>581</v>
      </c>
      <c r="C1372" s="161" t="s">
        <v>1310</v>
      </c>
      <c r="D1372" s="174">
        <v>9.4421689870772915E-2</v>
      </c>
      <c r="E1372" s="175">
        <v>0.16371171854857028</v>
      </c>
      <c r="F1372" s="175">
        <v>0.56410440434933329</v>
      </c>
      <c r="G1372" s="175">
        <v>1.0990230951224329</v>
      </c>
      <c r="H1372" s="175">
        <v>0.79736129650151977</v>
      </c>
      <c r="I1372" s="176">
        <v>1.514811126288709</v>
      </c>
    </row>
    <row r="1373" spans="1:16" x14ac:dyDescent="0.2">
      <c r="A1373" s="145" t="s">
        <v>1318</v>
      </c>
      <c r="B1373" s="145" t="s">
        <v>582</v>
      </c>
      <c r="C1373" s="161" t="s">
        <v>1310</v>
      </c>
      <c r="D1373" s="174">
        <v>3.720801666321618E-2</v>
      </c>
      <c r="E1373" s="175">
        <v>0.17129343827377241</v>
      </c>
      <c r="F1373" s="175">
        <v>0.8280384640154197</v>
      </c>
      <c r="G1373" s="175">
        <v>1.0379089007303235</v>
      </c>
      <c r="H1373" s="175">
        <v>0.74191473624285664</v>
      </c>
      <c r="I1373" s="176">
        <v>1.451992841752374</v>
      </c>
      <c r="O1373" s="160"/>
      <c r="P1373" s="160"/>
    </row>
    <row r="1374" spans="1:16" x14ac:dyDescent="0.2">
      <c r="A1374" s="145" t="s">
        <v>1318</v>
      </c>
      <c r="B1374" s="145" t="s">
        <v>581</v>
      </c>
      <c r="C1374" s="161" t="s">
        <v>1311</v>
      </c>
      <c r="D1374" s="174">
        <v>9.4811404378172204E-2</v>
      </c>
      <c r="E1374" s="175">
        <v>0.15940243777535992</v>
      </c>
      <c r="F1374" s="175">
        <v>0.55198205607896655</v>
      </c>
      <c r="G1374" s="175">
        <v>1.0994514838357954</v>
      </c>
      <c r="H1374" s="175">
        <v>0.80443779833625673</v>
      </c>
      <c r="I1374" s="176">
        <v>1.5026563493271532</v>
      </c>
    </row>
    <row r="1375" spans="1:16" x14ac:dyDescent="0.2">
      <c r="A1375" s="145" t="s">
        <v>1318</v>
      </c>
      <c r="B1375" s="145" t="s">
        <v>582</v>
      </c>
      <c r="C1375" s="161" t="s">
        <v>1311</v>
      </c>
      <c r="D1375" s="174">
        <v>-3.3963748512716792E-3</v>
      </c>
      <c r="E1375" s="175">
        <v>0.16699421269740466</v>
      </c>
      <c r="F1375" s="175">
        <v>0.98377352005027652</v>
      </c>
      <c r="G1375" s="175">
        <v>0.99660938630559848</v>
      </c>
      <c r="H1375" s="175">
        <v>0.71842136885952146</v>
      </c>
      <c r="I1375" s="176">
        <v>1.3825177144287251</v>
      </c>
      <c r="O1375" s="160"/>
      <c r="P1375" s="160"/>
    </row>
    <row r="1376" spans="1:16" x14ac:dyDescent="0.2">
      <c r="A1376" s="145" t="s">
        <v>1318</v>
      </c>
      <c r="B1376" s="145" t="s">
        <v>581</v>
      </c>
      <c r="C1376" s="161" t="s">
        <v>1319</v>
      </c>
      <c r="D1376" s="174">
        <v>-0.74300814311647712</v>
      </c>
      <c r="E1376" s="175">
        <v>0.18120477670046339</v>
      </c>
      <c r="F1376" s="175">
        <v>4.124752207188186E-5</v>
      </c>
      <c r="G1376" s="175">
        <v>0.47568084510138886</v>
      </c>
      <c r="H1376" s="175">
        <v>0.33348313678222863</v>
      </c>
      <c r="I1376" s="176">
        <v>0.67851186893486604</v>
      </c>
    </row>
    <row r="1377" spans="1:16" x14ac:dyDescent="0.2">
      <c r="A1377" s="145" t="s">
        <v>1318</v>
      </c>
      <c r="B1377" s="145" t="s">
        <v>582</v>
      </c>
      <c r="C1377" s="161" t="s">
        <v>1319</v>
      </c>
      <c r="D1377" s="174">
        <v>-0.80818404256512955</v>
      </c>
      <c r="E1377" s="175">
        <v>0.19625422063498021</v>
      </c>
      <c r="F1377" s="175">
        <v>3.8209730306875107E-5</v>
      </c>
      <c r="G1377" s="175">
        <v>0.4456666434845018</v>
      </c>
      <c r="H1377" s="175">
        <v>0.3033599432995373</v>
      </c>
      <c r="I1377" s="176">
        <v>0.65472967509960944</v>
      </c>
      <c r="O1377" s="160"/>
      <c r="P1377" s="160"/>
    </row>
    <row r="1378" spans="1:16" x14ac:dyDescent="0.2">
      <c r="A1378" s="145" t="s">
        <v>1318</v>
      </c>
      <c r="B1378" s="145" t="s">
        <v>581</v>
      </c>
      <c r="C1378" s="161" t="s">
        <v>1312</v>
      </c>
      <c r="D1378" s="174">
        <v>0.2320322142820288</v>
      </c>
      <c r="E1378" s="175">
        <v>0.164348634234499</v>
      </c>
      <c r="F1378" s="175">
        <v>0.15800023426410359</v>
      </c>
      <c r="G1378" s="175">
        <v>1.2611603555493227</v>
      </c>
      <c r="H1378" s="175">
        <v>0.91385333104026822</v>
      </c>
      <c r="I1378" s="176">
        <v>1.7404602996837018</v>
      </c>
    </row>
    <row r="1379" spans="1:16" x14ac:dyDescent="0.2">
      <c r="A1379" s="145" t="s">
        <v>1318</v>
      </c>
      <c r="B1379" s="145" t="s">
        <v>582</v>
      </c>
      <c r="C1379" s="161" t="s">
        <v>1312</v>
      </c>
      <c r="D1379" s="174">
        <v>8.3653920527459236E-2</v>
      </c>
      <c r="E1379" s="175">
        <v>0.17273160136944415</v>
      </c>
      <c r="F1379" s="175">
        <v>0.62817295136399465</v>
      </c>
      <c r="G1379" s="175">
        <v>1.0872525529006245</v>
      </c>
      <c r="H1379" s="175">
        <v>0.77499880067309024</v>
      </c>
      <c r="I1379" s="176">
        <v>1.5253160556664731</v>
      </c>
      <c r="O1379" s="160"/>
      <c r="P1379" s="160"/>
    </row>
    <row r="1380" spans="1:16" x14ac:dyDescent="0.2">
      <c r="A1380" s="145" t="s">
        <v>1320</v>
      </c>
      <c r="B1380" s="145" t="s">
        <v>581</v>
      </c>
      <c r="C1380" s="161" t="s">
        <v>1282</v>
      </c>
      <c r="D1380" s="174">
        <v>2.9159405861248853E-2</v>
      </c>
      <c r="E1380" s="175">
        <v>7.8676531905638114E-2</v>
      </c>
      <c r="F1380" s="175">
        <v>0.71091765208048252</v>
      </c>
      <c r="G1380" s="175">
        <v>1.029588703868856</v>
      </c>
      <c r="H1380" s="175">
        <v>0.88245828262742276</v>
      </c>
      <c r="I1380" s="176">
        <v>1.2012498720938509</v>
      </c>
    </row>
    <row r="1381" spans="1:16" x14ac:dyDescent="0.2">
      <c r="A1381" s="145" t="s">
        <v>1320</v>
      </c>
      <c r="B1381" s="145" t="s">
        <v>582</v>
      </c>
      <c r="C1381" s="161" t="s">
        <v>1282</v>
      </c>
      <c r="D1381" s="174">
        <v>2.3140407022475794E-2</v>
      </c>
      <c r="E1381" s="175">
        <v>8.0846571745603141E-2</v>
      </c>
      <c r="F1381" s="175">
        <v>0.77470487801739196</v>
      </c>
      <c r="G1381" s="175">
        <v>1.0234102234421123</v>
      </c>
      <c r="H1381" s="175">
        <v>0.87343989438036596</v>
      </c>
      <c r="I1381" s="176">
        <v>1.1991305780563828</v>
      </c>
      <c r="O1381" s="160"/>
      <c r="P1381" s="160"/>
    </row>
    <row r="1382" spans="1:16" x14ac:dyDescent="0.2">
      <c r="A1382" s="145" t="s">
        <v>1320</v>
      </c>
      <c r="B1382" s="145" t="s">
        <v>581</v>
      </c>
      <c r="C1382" s="161" t="s">
        <v>1283</v>
      </c>
      <c r="D1382" s="174">
        <v>0.23843591223773544</v>
      </c>
      <c r="E1382" s="175">
        <v>8.3954787257658439E-2</v>
      </c>
      <c r="F1382" s="175">
        <v>4.5106263328796381E-3</v>
      </c>
      <c r="G1382" s="175">
        <v>1.2692623592454373</v>
      </c>
      <c r="H1382" s="175">
        <v>1.0766857284828868</v>
      </c>
      <c r="I1382" s="176">
        <v>1.4962833573240772</v>
      </c>
    </row>
    <row r="1383" spans="1:16" x14ac:dyDescent="0.2">
      <c r="A1383" s="145" t="s">
        <v>1320</v>
      </c>
      <c r="B1383" s="145" t="s">
        <v>582</v>
      </c>
      <c r="C1383" s="161" t="s">
        <v>1283</v>
      </c>
      <c r="D1383" s="174">
        <v>0.20097296877761592</v>
      </c>
      <c r="E1383" s="175">
        <v>8.7327998661083331E-2</v>
      </c>
      <c r="F1383" s="175">
        <v>2.1371416512006969E-2</v>
      </c>
      <c r="G1383" s="175">
        <v>1.2225917232279016</v>
      </c>
      <c r="H1383" s="175">
        <v>1.0302621006902291</v>
      </c>
      <c r="I1383" s="176">
        <v>1.4508254945066583</v>
      </c>
      <c r="O1383" s="160"/>
      <c r="P1383" s="160"/>
    </row>
    <row r="1384" spans="1:16" x14ac:dyDescent="0.2">
      <c r="A1384" s="145" t="s">
        <v>1320</v>
      </c>
      <c r="B1384" s="145" t="s">
        <v>581</v>
      </c>
      <c r="C1384" s="161" t="s">
        <v>1284</v>
      </c>
      <c r="D1384" s="174">
        <v>0.25523425422374901</v>
      </c>
      <c r="E1384" s="175">
        <v>0.1065627832805239</v>
      </c>
      <c r="F1384" s="175">
        <v>1.6613395389250461E-2</v>
      </c>
      <c r="G1384" s="175">
        <v>1.2907639523679977</v>
      </c>
      <c r="H1384" s="175">
        <v>1.0474671761458572</v>
      </c>
      <c r="I1384" s="176">
        <v>1.5905716366816809</v>
      </c>
    </row>
    <row r="1385" spans="1:16" x14ac:dyDescent="0.2">
      <c r="A1385" s="145" t="s">
        <v>1320</v>
      </c>
      <c r="B1385" s="145" t="s">
        <v>582</v>
      </c>
      <c r="C1385" s="161" t="s">
        <v>1284</v>
      </c>
      <c r="D1385" s="174">
        <v>0.21799118015398083</v>
      </c>
      <c r="E1385" s="175">
        <v>0.11073599233473874</v>
      </c>
      <c r="F1385" s="175">
        <v>4.9002876783202746E-2</v>
      </c>
      <c r="G1385" s="175">
        <v>1.2435760994209832</v>
      </c>
      <c r="H1385" s="175">
        <v>1.0009530772753641</v>
      </c>
      <c r="I1385" s="176">
        <v>1.5450090020809906</v>
      </c>
      <c r="O1385" s="160"/>
      <c r="P1385" s="160"/>
    </row>
    <row r="1386" spans="1:16" x14ac:dyDescent="0.2">
      <c r="A1386" s="145" t="s">
        <v>1320</v>
      </c>
      <c r="B1386" s="145" t="s">
        <v>581</v>
      </c>
      <c r="C1386" s="161" t="s">
        <v>1285</v>
      </c>
      <c r="D1386" s="174">
        <v>0.61871885774713831</v>
      </c>
      <c r="E1386" s="175">
        <v>0.13510522282718551</v>
      </c>
      <c r="F1386" s="175">
        <v>4.6601474467384103E-6</v>
      </c>
      <c r="G1386" s="175">
        <v>1.8565480154886014</v>
      </c>
      <c r="H1386" s="175">
        <v>1.4246376303379429</v>
      </c>
      <c r="I1386" s="176">
        <v>2.4194015800334041</v>
      </c>
    </row>
    <row r="1387" spans="1:16" x14ac:dyDescent="0.2">
      <c r="A1387" s="145" t="s">
        <v>1320</v>
      </c>
      <c r="B1387" s="145" t="s">
        <v>582</v>
      </c>
      <c r="C1387" s="161" t="s">
        <v>1285</v>
      </c>
      <c r="D1387" s="174">
        <v>0.60031892136646647</v>
      </c>
      <c r="E1387" s="175">
        <v>0.14142806193546154</v>
      </c>
      <c r="F1387" s="175">
        <v>2.1889140075478255E-5</v>
      </c>
      <c r="G1387" s="175">
        <v>1.8227000056826606</v>
      </c>
      <c r="H1387" s="175">
        <v>1.3814380386117253</v>
      </c>
      <c r="I1387" s="176">
        <v>2.4049108377341688</v>
      </c>
      <c r="O1387" s="160"/>
      <c r="P1387" s="160"/>
    </row>
    <row r="1388" spans="1:16" x14ac:dyDescent="0.2">
      <c r="A1388" s="145" t="s">
        <v>1320</v>
      </c>
      <c r="B1388" s="145" t="s">
        <v>581</v>
      </c>
      <c r="C1388" s="161" t="s">
        <v>1286</v>
      </c>
      <c r="D1388" s="174">
        <v>0.60443382086889175</v>
      </c>
      <c r="E1388" s="175">
        <v>0.23256783703297398</v>
      </c>
      <c r="F1388" s="175">
        <v>9.350747065467787E-3</v>
      </c>
      <c r="G1388" s="175">
        <v>1.8302156855579337</v>
      </c>
      <c r="H1388" s="175">
        <v>1.1602195289663966</v>
      </c>
      <c r="I1388" s="176">
        <v>2.8871169395385294</v>
      </c>
    </row>
    <row r="1389" spans="1:16" x14ac:dyDescent="0.2">
      <c r="A1389" s="145" t="s">
        <v>1320</v>
      </c>
      <c r="B1389" s="145" t="s">
        <v>582</v>
      </c>
      <c r="C1389" s="161" t="s">
        <v>1286</v>
      </c>
      <c r="D1389" s="174">
        <v>0.35315524814727089</v>
      </c>
      <c r="E1389" s="175">
        <v>0.25291816670198092</v>
      </c>
      <c r="F1389" s="175">
        <v>0.16261749487241572</v>
      </c>
      <c r="G1389" s="175">
        <v>1.4235521301100151</v>
      </c>
      <c r="H1389" s="175">
        <v>0.86713964382903108</v>
      </c>
      <c r="I1389" s="176">
        <v>2.3369946023829984</v>
      </c>
      <c r="O1389" s="160"/>
      <c r="P1389" s="160"/>
    </row>
    <row r="1390" spans="1:16" x14ac:dyDescent="0.2">
      <c r="A1390" s="145" t="s">
        <v>1068</v>
      </c>
      <c r="B1390" s="145" t="s">
        <v>581</v>
      </c>
      <c r="C1390" s="161" t="s">
        <v>1321</v>
      </c>
      <c r="D1390" s="174">
        <v>-0.32246627920572513</v>
      </c>
      <c r="E1390" s="175">
        <v>0.13132305131013375</v>
      </c>
      <c r="F1390" s="175">
        <v>1.4068122163274866E-2</v>
      </c>
      <c r="G1390" s="175">
        <v>0.72436035740168103</v>
      </c>
      <c r="H1390" s="175">
        <v>0.55997970884571746</v>
      </c>
      <c r="I1390" s="176">
        <v>0.9369945358496069</v>
      </c>
    </row>
    <row r="1391" spans="1:16" x14ac:dyDescent="0.2">
      <c r="A1391" s="145" t="s">
        <v>1068</v>
      </c>
      <c r="B1391" s="145" t="s">
        <v>582</v>
      </c>
      <c r="C1391" s="161" t="s">
        <v>1321</v>
      </c>
      <c r="D1391" s="174">
        <v>-0.33321828747831078</v>
      </c>
      <c r="E1391" s="175">
        <v>0.13502455500603189</v>
      </c>
      <c r="F1391" s="175">
        <v>1.3593306037397973E-2</v>
      </c>
      <c r="G1391" s="175">
        <v>0.71661374927308907</v>
      </c>
      <c r="H1391" s="175">
        <v>0.54998649680607981</v>
      </c>
      <c r="I1391" s="176">
        <v>0.93372340708266799</v>
      </c>
      <c r="O1391" s="160"/>
      <c r="P1391" s="160"/>
    </row>
    <row r="1392" spans="1:16" x14ac:dyDescent="0.2">
      <c r="A1392" s="145" t="s">
        <v>1068</v>
      </c>
      <c r="B1392" s="145" t="s">
        <v>581</v>
      </c>
      <c r="C1392" s="161" t="s">
        <v>1322</v>
      </c>
      <c r="D1392" s="174">
        <v>-0.39957137708936635</v>
      </c>
      <c r="E1392" s="175">
        <v>0.12054617330233287</v>
      </c>
      <c r="F1392" s="175">
        <v>9.1749756567255098E-4</v>
      </c>
      <c r="G1392" s="175">
        <v>0.67060742214842051</v>
      </c>
      <c r="H1392" s="175">
        <v>0.52949183448705428</v>
      </c>
      <c r="I1392" s="176">
        <v>0.84933191665969865</v>
      </c>
    </row>
    <row r="1393" spans="1:16" x14ac:dyDescent="0.2">
      <c r="A1393" s="145" t="s">
        <v>1068</v>
      </c>
      <c r="B1393" s="145" t="s">
        <v>582</v>
      </c>
      <c r="C1393" s="161" t="s">
        <v>1322</v>
      </c>
      <c r="D1393" s="174">
        <v>-0.40089012456650452</v>
      </c>
      <c r="E1393" s="175">
        <v>0.12449920563551829</v>
      </c>
      <c r="F1393" s="175">
        <v>1.281809625296673E-3</v>
      </c>
      <c r="G1393" s="175">
        <v>0.66972364317104172</v>
      </c>
      <c r="H1393" s="175">
        <v>0.52471286820151075</v>
      </c>
      <c r="I1393" s="176">
        <v>0.85480990729207629</v>
      </c>
      <c r="O1393" s="160"/>
      <c r="P1393" s="160"/>
    </row>
    <row r="1394" spans="1:16" x14ac:dyDescent="0.2">
      <c r="A1394" s="145" t="s">
        <v>1068</v>
      </c>
      <c r="B1394" s="145" t="s">
        <v>581</v>
      </c>
      <c r="C1394" s="161" t="s">
        <v>1323</v>
      </c>
      <c r="D1394" s="174">
        <v>-0.67793991375924467</v>
      </c>
      <c r="E1394" s="175">
        <v>0.11435442515279376</v>
      </c>
      <c r="F1394" s="175">
        <v>3.0588204780867259E-9</v>
      </c>
      <c r="G1394" s="175">
        <v>0.5076617428294331</v>
      </c>
      <c r="H1394" s="175">
        <v>0.40572874090264566</v>
      </c>
      <c r="I1394" s="176">
        <v>0.63520381760299627</v>
      </c>
    </row>
    <row r="1395" spans="1:16" x14ac:dyDescent="0.2">
      <c r="A1395" s="145" t="s">
        <v>1068</v>
      </c>
      <c r="B1395" s="145" t="s">
        <v>582</v>
      </c>
      <c r="C1395" s="161" t="s">
        <v>1323</v>
      </c>
      <c r="D1395" s="174">
        <v>-0.72716968282422512</v>
      </c>
      <c r="E1395" s="175">
        <v>0.11801930611628768</v>
      </c>
      <c r="F1395" s="175">
        <v>7.2083262052530825E-10</v>
      </c>
      <c r="G1395" s="175">
        <v>0.48327487741738739</v>
      </c>
      <c r="H1395" s="175">
        <v>0.38347407086244811</v>
      </c>
      <c r="I1395" s="176">
        <v>0.6090492810048862</v>
      </c>
      <c r="O1395" s="160"/>
      <c r="P1395" s="160"/>
    </row>
    <row r="1396" spans="1:16" x14ac:dyDescent="0.2">
      <c r="A1396" s="145" t="s">
        <v>1068</v>
      </c>
      <c r="B1396" s="145" t="s">
        <v>581</v>
      </c>
      <c r="C1396" s="161" t="s">
        <v>1324</v>
      </c>
      <c r="D1396" s="174">
        <v>-1.1467504128847261</v>
      </c>
      <c r="E1396" s="175">
        <v>0.14092566646161961</v>
      </c>
      <c r="F1396" s="175">
        <v>4.0428534676626613E-16</v>
      </c>
      <c r="G1396" s="175">
        <v>0.31766738177050041</v>
      </c>
      <c r="H1396" s="175">
        <v>0.24099968714477032</v>
      </c>
      <c r="I1396" s="176">
        <v>0.41872488149872955</v>
      </c>
    </row>
    <row r="1397" spans="1:16" x14ac:dyDescent="0.2">
      <c r="A1397" s="145" t="s">
        <v>1068</v>
      </c>
      <c r="B1397" s="145" t="s">
        <v>582</v>
      </c>
      <c r="C1397" s="161" t="s">
        <v>1324</v>
      </c>
      <c r="D1397" s="174">
        <v>-1.171044982376652</v>
      </c>
      <c r="E1397" s="175">
        <v>0.14613438381092156</v>
      </c>
      <c r="F1397" s="175">
        <v>1.1150727874694783E-15</v>
      </c>
      <c r="G1397" s="175">
        <v>0.31004278268106927</v>
      </c>
      <c r="H1397" s="175">
        <v>0.23282618019883097</v>
      </c>
      <c r="I1397" s="176">
        <v>0.41286820498678356</v>
      </c>
      <c r="O1397" s="160"/>
      <c r="P1397" s="160"/>
    </row>
    <row r="1398" spans="1:16" x14ac:dyDescent="0.2">
      <c r="A1398" s="145" t="s">
        <v>1068</v>
      </c>
      <c r="B1398" s="145" t="s">
        <v>581</v>
      </c>
      <c r="C1398" s="161" t="s">
        <v>1325</v>
      </c>
      <c r="D1398" s="174">
        <v>-0.83717164089020091</v>
      </c>
      <c r="E1398" s="175">
        <v>0.16571938998794711</v>
      </c>
      <c r="F1398" s="175">
        <v>4.377982676509313E-7</v>
      </c>
      <c r="G1398" s="175">
        <v>0.43293328420897736</v>
      </c>
      <c r="H1398" s="175">
        <v>0.31286744491827584</v>
      </c>
      <c r="I1398" s="176">
        <v>0.5990755242205853</v>
      </c>
    </row>
    <row r="1399" spans="1:16" x14ac:dyDescent="0.2">
      <c r="A1399" s="145" t="s">
        <v>1068</v>
      </c>
      <c r="B1399" s="145" t="s">
        <v>582</v>
      </c>
      <c r="C1399" s="161" t="s">
        <v>1325</v>
      </c>
      <c r="D1399" s="174">
        <v>-0.8248846171989519</v>
      </c>
      <c r="E1399" s="175">
        <v>0.17117477807873846</v>
      </c>
      <c r="F1399" s="175">
        <v>1.4430759810616017E-6</v>
      </c>
      <c r="G1399" s="175">
        <v>0.43828556016316239</v>
      </c>
      <c r="H1399" s="175">
        <v>0.31336675997813174</v>
      </c>
      <c r="I1399" s="176">
        <v>0.61300130320440593</v>
      </c>
      <c r="O1399" s="160"/>
      <c r="P1399" s="160"/>
    </row>
    <row r="1400" spans="1:16" x14ac:dyDescent="0.2">
      <c r="A1400" s="145" t="s">
        <v>1068</v>
      </c>
      <c r="B1400" s="145" t="s">
        <v>581</v>
      </c>
      <c r="C1400" s="161" t="s">
        <v>1326</v>
      </c>
      <c r="D1400" s="174">
        <v>-0.98019158512657067</v>
      </c>
      <c r="E1400" s="175">
        <v>0.16698595118389881</v>
      </c>
      <c r="F1400" s="175">
        <v>4.3604625623762565E-9</v>
      </c>
      <c r="G1400" s="175">
        <v>0.37523920171445369</v>
      </c>
      <c r="H1400" s="175">
        <v>0.27050139181383759</v>
      </c>
      <c r="I1400" s="176">
        <v>0.52053136421643187</v>
      </c>
    </row>
    <row r="1401" spans="1:16" x14ac:dyDescent="0.2">
      <c r="A1401" s="145" t="s">
        <v>1068</v>
      </c>
      <c r="B1401" s="145" t="s">
        <v>582</v>
      </c>
      <c r="C1401" s="161" t="s">
        <v>1326</v>
      </c>
      <c r="D1401" s="174">
        <v>-0.94615622132875787</v>
      </c>
      <c r="E1401" s="175">
        <v>0.17340301300821509</v>
      </c>
      <c r="F1401" s="175">
        <v>4.8588437431439251E-8</v>
      </c>
      <c r="G1401" s="175">
        <v>0.38823043099443016</v>
      </c>
      <c r="H1401" s="175">
        <v>0.27636857661358583</v>
      </c>
      <c r="I1401" s="176">
        <v>0.5453690480913802</v>
      </c>
      <c r="O1401" s="160"/>
      <c r="P1401" s="160"/>
    </row>
    <row r="1402" spans="1:16" x14ac:dyDescent="0.2">
      <c r="A1402" s="145" t="s">
        <v>1327</v>
      </c>
      <c r="B1402" s="145" t="s">
        <v>581</v>
      </c>
      <c r="C1402" s="161" t="s">
        <v>1321</v>
      </c>
      <c r="D1402" s="174">
        <v>-0.21875236458549527</v>
      </c>
      <c r="E1402" s="175">
        <v>0.10273865069454023</v>
      </c>
      <c r="F1402" s="175">
        <v>3.3236727213893882E-2</v>
      </c>
      <c r="G1402" s="175">
        <v>0.80352067369348423</v>
      </c>
      <c r="H1402" s="175">
        <v>0.65697033102985247</v>
      </c>
      <c r="I1402" s="176">
        <v>0.9827619948083971</v>
      </c>
    </row>
    <row r="1403" spans="1:16" x14ac:dyDescent="0.2">
      <c r="A1403" s="145" t="s">
        <v>1327</v>
      </c>
      <c r="B1403" s="145" t="s">
        <v>582</v>
      </c>
      <c r="C1403" s="161" t="s">
        <v>1321</v>
      </c>
      <c r="D1403" s="174">
        <v>-0.24808324962003012</v>
      </c>
      <c r="E1403" s="175">
        <v>0.10641447852945682</v>
      </c>
      <c r="F1403" s="175">
        <v>1.9737954339296721E-2</v>
      </c>
      <c r="G1403" s="175">
        <v>0.78029498131333663</v>
      </c>
      <c r="H1403" s="175">
        <v>0.63340085503117771</v>
      </c>
      <c r="I1403" s="176">
        <v>0.96125581932283721</v>
      </c>
      <c r="O1403" s="160"/>
      <c r="P1403" s="160"/>
    </row>
    <row r="1404" spans="1:16" x14ac:dyDescent="0.2">
      <c r="A1404" s="145" t="s">
        <v>1327</v>
      </c>
      <c r="B1404" s="145" t="s">
        <v>581</v>
      </c>
      <c r="C1404" s="161" t="s">
        <v>1322</v>
      </c>
      <c r="D1404" s="174">
        <v>-0.72765880674284167</v>
      </c>
      <c r="E1404" s="175">
        <v>9.9098978592624398E-2</v>
      </c>
      <c r="F1404" s="175">
        <v>2.0925261229453759E-13</v>
      </c>
      <c r="G1404" s="175">
        <v>0.48303855391602613</v>
      </c>
      <c r="H1404" s="175">
        <v>0.39776685544102192</v>
      </c>
      <c r="I1404" s="176">
        <v>0.5865904646846114</v>
      </c>
    </row>
    <row r="1405" spans="1:16" x14ac:dyDescent="0.2">
      <c r="A1405" s="145" t="s">
        <v>1327</v>
      </c>
      <c r="B1405" s="145" t="s">
        <v>582</v>
      </c>
      <c r="C1405" s="161" t="s">
        <v>1322</v>
      </c>
      <c r="D1405" s="174">
        <v>-0.75506810767607391</v>
      </c>
      <c r="E1405" s="175">
        <v>0.10272612499405116</v>
      </c>
      <c r="F1405" s="175">
        <v>1.9775857874865172E-13</v>
      </c>
      <c r="G1405" s="175">
        <v>0.46997860448992251</v>
      </c>
      <c r="H1405" s="175">
        <v>0.38427085905007485</v>
      </c>
      <c r="I1405" s="176">
        <v>0.57480259945891932</v>
      </c>
      <c r="O1405" s="160"/>
      <c r="P1405" s="160"/>
    </row>
    <row r="1406" spans="1:16" x14ac:dyDescent="0.2">
      <c r="A1406" s="145" t="s">
        <v>1327</v>
      </c>
      <c r="B1406" s="145" t="s">
        <v>581</v>
      </c>
      <c r="C1406" s="161" t="s">
        <v>1323</v>
      </c>
      <c r="D1406" s="174">
        <v>-1.0416348038906125</v>
      </c>
      <c r="E1406" s="175">
        <v>0.12387177455697715</v>
      </c>
      <c r="F1406" s="175">
        <v>4.136050284881063E-17</v>
      </c>
      <c r="G1406" s="175">
        <v>0.35287732493090274</v>
      </c>
      <c r="H1406" s="175">
        <v>0.27681135858687217</v>
      </c>
      <c r="I1406" s="176">
        <v>0.4498457255731102</v>
      </c>
    </row>
    <row r="1407" spans="1:16" x14ac:dyDescent="0.2">
      <c r="A1407" s="145" t="s">
        <v>1327</v>
      </c>
      <c r="B1407" s="145" t="s">
        <v>582</v>
      </c>
      <c r="C1407" s="161" t="s">
        <v>1323</v>
      </c>
      <c r="D1407" s="174">
        <v>-1.0586423565323753</v>
      </c>
      <c r="E1407" s="175">
        <v>0.12981305911719926</v>
      </c>
      <c r="F1407" s="175">
        <v>3.4880484490618884E-16</v>
      </c>
      <c r="G1407" s="175">
        <v>0.34692649323526176</v>
      </c>
      <c r="H1407" s="175">
        <v>0.26899263548747276</v>
      </c>
      <c r="I1407" s="176">
        <v>0.44743972819330696</v>
      </c>
      <c r="O1407" s="160"/>
      <c r="P1407" s="160"/>
    </row>
    <row r="1408" spans="1:16" x14ac:dyDescent="0.2">
      <c r="A1408" s="145" t="s">
        <v>1327</v>
      </c>
      <c r="B1408" s="145" t="s">
        <v>581</v>
      </c>
      <c r="C1408" s="161" t="s">
        <v>1324</v>
      </c>
      <c r="D1408" s="174">
        <v>-0.84922809417055833</v>
      </c>
      <c r="E1408" s="175">
        <v>0.15583240720117805</v>
      </c>
      <c r="F1408" s="175">
        <v>5.0476296389258507E-8</v>
      </c>
      <c r="G1408" s="175">
        <v>0.42774498339421757</v>
      </c>
      <c r="H1408" s="175">
        <v>0.31516656570073637</v>
      </c>
      <c r="I1408" s="176">
        <v>0.58053674066637195</v>
      </c>
    </row>
    <row r="1409" spans="1:16" x14ac:dyDescent="0.2">
      <c r="A1409" s="145" t="s">
        <v>1327</v>
      </c>
      <c r="B1409" s="145" t="s">
        <v>582</v>
      </c>
      <c r="C1409" s="161" t="s">
        <v>1324</v>
      </c>
      <c r="D1409" s="174">
        <v>-0.91734830227996744</v>
      </c>
      <c r="E1409" s="175">
        <v>0.16281083600915927</v>
      </c>
      <c r="F1409" s="175">
        <v>1.7562549215782436E-8</v>
      </c>
      <c r="G1409" s="175">
        <v>0.39957719544987219</v>
      </c>
      <c r="H1409" s="175">
        <v>0.29041287048816167</v>
      </c>
      <c r="I1409" s="176">
        <v>0.54977568609547489</v>
      </c>
      <c r="O1409" s="160"/>
      <c r="P1409" s="160"/>
    </row>
    <row r="1410" spans="1:16" x14ac:dyDescent="0.2">
      <c r="A1410" s="145" t="s">
        <v>1327</v>
      </c>
      <c r="B1410" s="145" t="s">
        <v>581</v>
      </c>
      <c r="C1410" s="161" t="s">
        <v>1328</v>
      </c>
      <c r="D1410" s="174">
        <v>-0.87584811454151978</v>
      </c>
      <c r="E1410" s="175">
        <v>0.22325926872878796</v>
      </c>
      <c r="F1410" s="175">
        <v>8.7449893010257439E-5</v>
      </c>
      <c r="G1410" s="175">
        <v>0.41650862281950241</v>
      </c>
      <c r="H1410" s="175">
        <v>0.26889663211383275</v>
      </c>
      <c r="I1410" s="176">
        <v>0.64515286606326483</v>
      </c>
    </row>
    <row r="1411" spans="1:16" x14ac:dyDescent="0.2">
      <c r="A1411" s="145" t="s">
        <v>1327</v>
      </c>
      <c r="B1411" s="145" t="s">
        <v>582</v>
      </c>
      <c r="C1411" s="161" t="s">
        <v>1328</v>
      </c>
      <c r="D1411" s="174">
        <v>-0.793132483192592</v>
      </c>
      <c r="E1411" s="175">
        <v>0.23667113773713913</v>
      </c>
      <c r="F1411" s="175">
        <v>8.0461963504391135E-4</v>
      </c>
      <c r="G1411" s="175">
        <v>0.45242535843080806</v>
      </c>
      <c r="H1411" s="175">
        <v>0.28450644003714998</v>
      </c>
      <c r="I1411" s="176">
        <v>0.71945192145568837</v>
      </c>
      <c r="O1411" s="160"/>
      <c r="P1411" s="160"/>
    </row>
    <row r="1412" spans="1:16" x14ac:dyDescent="0.2">
      <c r="A1412" s="145" t="s">
        <v>1075</v>
      </c>
      <c r="B1412" s="145" t="s">
        <v>581</v>
      </c>
      <c r="C1412" s="161" t="s">
        <v>1321</v>
      </c>
      <c r="D1412" s="174">
        <v>-8.4658183261894684E-2</v>
      </c>
      <c r="E1412" s="175">
        <v>0.12164177875692704</v>
      </c>
      <c r="F1412" s="175">
        <v>0.48645197058758571</v>
      </c>
      <c r="G1412" s="175">
        <v>0.91882630093941808</v>
      </c>
      <c r="H1412" s="175">
        <v>0.72392195552657768</v>
      </c>
      <c r="I1412" s="176">
        <v>1.1662055071722701</v>
      </c>
    </row>
    <row r="1413" spans="1:16" x14ac:dyDescent="0.2">
      <c r="A1413" s="145" t="s">
        <v>1075</v>
      </c>
      <c r="B1413" s="145" t="s">
        <v>582</v>
      </c>
      <c r="C1413" s="161" t="s">
        <v>1321</v>
      </c>
      <c r="D1413" s="174">
        <v>-0.15497699241459525</v>
      </c>
      <c r="E1413" s="175">
        <v>0.12562354097952028</v>
      </c>
      <c r="F1413" s="175">
        <v>0.21732886875392465</v>
      </c>
      <c r="G1413" s="175">
        <v>0.85643488175562443</v>
      </c>
      <c r="H1413" s="175">
        <v>0.66951975422773724</v>
      </c>
      <c r="I1413" s="176">
        <v>1.0955325844475035</v>
      </c>
      <c r="O1413" s="160"/>
      <c r="P1413" s="160"/>
    </row>
    <row r="1414" spans="1:16" x14ac:dyDescent="0.2">
      <c r="A1414" s="145" t="s">
        <v>1075</v>
      </c>
      <c r="B1414" s="145" t="s">
        <v>581</v>
      </c>
      <c r="C1414" s="161" t="s">
        <v>1322</v>
      </c>
      <c r="D1414" s="174">
        <v>-0.44724141258795419</v>
      </c>
      <c r="E1414" s="175">
        <v>0.11380071964590351</v>
      </c>
      <c r="F1414" s="175">
        <v>8.4931630957572272E-5</v>
      </c>
      <c r="G1414" s="175">
        <v>0.63938953295961587</v>
      </c>
      <c r="H1414" s="175">
        <v>0.51156187942800946</v>
      </c>
      <c r="I1414" s="176">
        <v>0.79915840350619305</v>
      </c>
    </row>
    <row r="1415" spans="1:16" x14ac:dyDescent="0.2">
      <c r="A1415" s="145" t="s">
        <v>1075</v>
      </c>
      <c r="B1415" s="145" t="s">
        <v>582</v>
      </c>
      <c r="C1415" s="161" t="s">
        <v>1322</v>
      </c>
      <c r="D1415" s="174">
        <v>-0.52792035384738434</v>
      </c>
      <c r="E1415" s="175">
        <v>0.11825127261345758</v>
      </c>
      <c r="F1415" s="175">
        <v>8.0295428444812874E-6</v>
      </c>
      <c r="G1415" s="175">
        <v>0.58983033345885894</v>
      </c>
      <c r="H1415" s="175">
        <v>0.46781208601999069</v>
      </c>
      <c r="I1415" s="176">
        <v>0.74367429287263465</v>
      </c>
      <c r="O1415" s="160"/>
      <c r="P1415" s="160"/>
    </row>
    <row r="1416" spans="1:16" x14ac:dyDescent="0.2">
      <c r="A1416" s="145" t="s">
        <v>1075</v>
      </c>
      <c r="B1416" s="145" t="s">
        <v>581</v>
      </c>
      <c r="C1416" s="161" t="s">
        <v>1323</v>
      </c>
      <c r="D1416" s="174">
        <v>-0.6493566915647323</v>
      </c>
      <c r="E1416" s="175">
        <v>0.12968085831057388</v>
      </c>
      <c r="F1416" s="175">
        <v>5.5186193626156976E-7</v>
      </c>
      <c r="G1416" s="175">
        <v>0.52238172125918125</v>
      </c>
      <c r="H1416" s="175">
        <v>0.40513841560539937</v>
      </c>
      <c r="I1416" s="176">
        <v>0.67355415382650319</v>
      </c>
    </row>
    <row r="1417" spans="1:16" x14ac:dyDescent="0.2">
      <c r="A1417" s="145" t="s">
        <v>1075</v>
      </c>
      <c r="B1417" s="145" t="s">
        <v>582</v>
      </c>
      <c r="C1417" s="161" t="s">
        <v>1323</v>
      </c>
      <c r="D1417" s="174">
        <v>-0.7241390953913176</v>
      </c>
      <c r="E1417" s="175">
        <v>0.13494279766222234</v>
      </c>
      <c r="F1417" s="175">
        <v>8.0382879069109534E-8</v>
      </c>
      <c r="G1417" s="175">
        <v>0.48474170574060105</v>
      </c>
      <c r="H1417" s="175">
        <v>0.37208903245728303</v>
      </c>
      <c r="I1417" s="176">
        <v>0.63150079896881461</v>
      </c>
      <c r="O1417" s="160"/>
      <c r="P1417" s="160"/>
    </row>
    <row r="1418" spans="1:16" x14ac:dyDescent="0.2">
      <c r="A1418" s="145" t="s">
        <v>1075</v>
      </c>
      <c r="B1418" s="145" t="s">
        <v>581</v>
      </c>
      <c r="C1418" s="161" t="s">
        <v>1324</v>
      </c>
      <c r="D1418" s="174">
        <v>-0.63493231234992931</v>
      </c>
      <c r="E1418" s="175">
        <v>0.13377101353399945</v>
      </c>
      <c r="F1418" s="175">
        <v>2.0705698739260188E-6</v>
      </c>
      <c r="G1418" s="175">
        <v>0.52997135961947017</v>
      </c>
      <c r="H1418" s="175">
        <v>0.40774280589740014</v>
      </c>
      <c r="I1418" s="176">
        <v>0.68884021484755431</v>
      </c>
    </row>
    <row r="1419" spans="1:16" x14ac:dyDescent="0.2">
      <c r="A1419" s="145" t="s">
        <v>1075</v>
      </c>
      <c r="B1419" s="145" t="s">
        <v>582</v>
      </c>
      <c r="C1419" s="161" t="s">
        <v>1324</v>
      </c>
      <c r="D1419" s="174">
        <v>-0.72767753783929523</v>
      </c>
      <c r="E1419" s="175">
        <v>0.13993253330896036</v>
      </c>
      <c r="F1419" s="175">
        <v>1.9907130210863222E-7</v>
      </c>
      <c r="G1419" s="175">
        <v>0.48302950615901941</v>
      </c>
      <c r="H1419" s="175">
        <v>0.36716635017557653</v>
      </c>
      <c r="I1419" s="176">
        <v>0.63545448461890719</v>
      </c>
      <c r="O1419" s="160"/>
      <c r="P1419" s="160"/>
    </row>
    <row r="1420" spans="1:16" x14ac:dyDescent="0.2">
      <c r="A1420" s="145" t="s">
        <v>1075</v>
      </c>
      <c r="B1420" s="145" t="s">
        <v>581</v>
      </c>
      <c r="C1420" s="161" t="s">
        <v>1325</v>
      </c>
      <c r="D1420" s="174">
        <v>-0.96618040112231751</v>
      </c>
      <c r="E1420" s="175">
        <v>0.17853301691616213</v>
      </c>
      <c r="F1420" s="175">
        <v>6.240329563930458E-8</v>
      </c>
      <c r="G1420" s="175">
        <v>0.38053375205924017</v>
      </c>
      <c r="H1420" s="175">
        <v>0.26817951668680573</v>
      </c>
      <c r="I1420" s="176">
        <v>0.53995897317316499</v>
      </c>
    </row>
    <row r="1421" spans="1:16" x14ac:dyDescent="0.2">
      <c r="A1421" s="145" t="s">
        <v>1075</v>
      </c>
      <c r="B1421" s="145" t="s">
        <v>582</v>
      </c>
      <c r="C1421" s="161" t="s">
        <v>1325</v>
      </c>
      <c r="D1421" s="174">
        <v>-1.0978475116575657</v>
      </c>
      <c r="E1421" s="175">
        <v>0.18580727308274897</v>
      </c>
      <c r="F1421" s="175">
        <v>3.4517774349502278E-9</v>
      </c>
      <c r="G1421" s="175">
        <v>0.33358835650901575</v>
      </c>
      <c r="H1421" s="175">
        <v>0.23176691826804324</v>
      </c>
      <c r="I1421" s="176">
        <v>0.48014269003519805</v>
      </c>
      <c r="O1421" s="160"/>
      <c r="P1421" s="160"/>
    </row>
    <row r="1422" spans="1:16" x14ac:dyDescent="0.2">
      <c r="A1422" s="145" t="s">
        <v>1075</v>
      </c>
      <c r="B1422" s="145" t="s">
        <v>581</v>
      </c>
      <c r="C1422" s="161" t="s">
        <v>1326</v>
      </c>
      <c r="D1422" s="174">
        <v>-1.1141623192091006</v>
      </c>
      <c r="E1422" s="175">
        <v>0.23000075555573735</v>
      </c>
      <c r="F1422" s="175">
        <v>1.2714326731779894E-6</v>
      </c>
      <c r="G1422" s="175">
        <v>0.32819008231246594</v>
      </c>
      <c r="H1422" s="175">
        <v>0.20909731434358089</v>
      </c>
      <c r="I1422" s="176">
        <v>0.51511292943380527</v>
      </c>
    </row>
    <row r="1423" spans="1:16" x14ac:dyDescent="0.2">
      <c r="A1423" s="145" t="s">
        <v>1075</v>
      </c>
      <c r="B1423" s="145" t="s">
        <v>582</v>
      </c>
      <c r="C1423" s="161" t="s">
        <v>1326</v>
      </c>
      <c r="D1423" s="174">
        <v>-1.0688120784503095</v>
      </c>
      <c r="E1423" s="175">
        <v>0.24125335074611132</v>
      </c>
      <c r="F1423" s="175">
        <v>9.4124954319665418E-6</v>
      </c>
      <c r="G1423" s="175">
        <v>0.34341622674367717</v>
      </c>
      <c r="H1423" s="175">
        <v>0.21402553319928269</v>
      </c>
      <c r="I1423" s="176">
        <v>0.55103100563732144</v>
      </c>
      <c r="O1423" s="160"/>
      <c r="P1423" s="160"/>
    </row>
    <row r="1424" spans="1:16" x14ac:dyDescent="0.2">
      <c r="A1424" s="145" t="s">
        <v>1329</v>
      </c>
      <c r="B1424" s="145" t="s">
        <v>581</v>
      </c>
      <c r="C1424" s="161" t="s">
        <v>1321</v>
      </c>
      <c r="D1424" s="174">
        <v>-0.28565733453372738</v>
      </c>
      <c r="E1424" s="175">
        <v>0.10444864908986884</v>
      </c>
      <c r="F1424" s="175">
        <v>6.2397915348039144E-3</v>
      </c>
      <c r="G1424" s="175">
        <v>0.75152009181299717</v>
      </c>
      <c r="H1424" s="175">
        <v>0.61239797309094424</v>
      </c>
      <c r="I1424" s="176">
        <v>0.92224741624796736</v>
      </c>
    </row>
    <row r="1425" spans="1:16" x14ac:dyDescent="0.2">
      <c r="A1425" s="145" t="s">
        <v>1329</v>
      </c>
      <c r="B1425" s="145" t="s">
        <v>582</v>
      </c>
      <c r="C1425" s="161" t="s">
        <v>1321</v>
      </c>
      <c r="D1425" s="174">
        <v>-0.324503519956863</v>
      </c>
      <c r="E1425" s="175">
        <v>0.10722770942351899</v>
      </c>
      <c r="F1425" s="175">
        <v>2.4756422610023639E-3</v>
      </c>
      <c r="G1425" s="175">
        <v>0.7228861631172776</v>
      </c>
      <c r="H1425" s="175">
        <v>0.58586495477154832</v>
      </c>
      <c r="I1425" s="176">
        <v>0.89195368415608267</v>
      </c>
      <c r="O1425" s="160"/>
      <c r="P1425" s="160"/>
    </row>
    <row r="1426" spans="1:16" x14ac:dyDescent="0.2">
      <c r="A1426" s="145" t="s">
        <v>1329</v>
      </c>
      <c r="B1426" s="145" t="s">
        <v>581</v>
      </c>
      <c r="C1426" s="161" t="s">
        <v>1322</v>
      </c>
      <c r="D1426" s="174">
        <v>-0.74914954843525106</v>
      </c>
      <c r="E1426" s="175">
        <v>0.10274612323438846</v>
      </c>
      <c r="F1426" s="175">
        <v>3.0705065679791326E-13</v>
      </c>
      <c r="G1426" s="175">
        <v>0.47276844848713828</v>
      </c>
      <c r="H1426" s="175">
        <v>0.38653678164233657</v>
      </c>
      <c r="I1426" s="176">
        <v>0.57823735411485433</v>
      </c>
    </row>
    <row r="1427" spans="1:16" x14ac:dyDescent="0.2">
      <c r="A1427" s="145" t="s">
        <v>1329</v>
      </c>
      <c r="B1427" s="145" t="s">
        <v>582</v>
      </c>
      <c r="C1427" s="161" t="s">
        <v>1322</v>
      </c>
      <c r="D1427" s="174">
        <v>-0.80019296984957955</v>
      </c>
      <c r="E1427" s="175">
        <v>0.10573643050970358</v>
      </c>
      <c r="F1427" s="175">
        <v>3.7957539387821134E-14</v>
      </c>
      <c r="G1427" s="175">
        <v>0.44924226553997887</v>
      </c>
      <c r="H1427" s="175">
        <v>0.36515528938708458</v>
      </c>
      <c r="I1427" s="176">
        <v>0.55269256399447675</v>
      </c>
      <c r="O1427" s="160"/>
      <c r="P1427" s="160"/>
    </row>
    <row r="1428" spans="1:16" x14ac:dyDescent="0.2">
      <c r="A1428" s="145" t="s">
        <v>1329</v>
      </c>
      <c r="B1428" s="145" t="s">
        <v>581</v>
      </c>
      <c r="C1428" s="161" t="s">
        <v>1323</v>
      </c>
      <c r="D1428" s="174">
        <v>-0.954144615400222</v>
      </c>
      <c r="E1428" s="175">
        <v>0.11822320189663295</v>
      </c>
      <c r="F1428" s="175">
        <v>6.9893265043428796E-16</v>
      </c>
      <c r="G1428" s="175">
        <v>0.385141447755602</v>
      </c>
      <c r="H1428" s="175">
        <v>0.30548401272222819</v>
      </c>
      <c r="I1428" s="176">
        <v>0.48557020531925127</v>
      </c>
    </row>
    <row r="1429" spans="1:16" x14ac:dyDescent="0.2">
      <c r="A1429" s="145" t="s">
        <v>1329</v>
      </c>
      <c r="B1429" s="145" t="s">
        <v>582</v>
      </c>
      <c r="C1429" s="161" t="s">
        <v>1323</v>
      </c>
      <c r="D1429" s="174">
        <v>-1.065771631730021</v>
      </c>
      <c r="E1429" s="175">
        <v>0.1234699631632179</v>
      </c>
      <c r="F1429" s="175">
        <v>6.0378506686194857E-18</v>
      </c>
      <c r="G1429" s="175">
        <v>0.34446195441802641</v>
      </c>
      <c r="H1429" s="175">
        <v>0.27042288278697207</v>
      </c>
      <c r="I1429" s="176">
        <v>0.43877218088440101</v>
      </c>
      <c r="O1429" s="160"/>
      <c r="P1429" s="160"/>
    </row>
    <row r="1430" spans="1:16" x14ac:dyDescent="0.2">
      <c r="A1430" s="145" t="s">
        <v>1329</v>
      </c>
      <c r="B1430" s="145" t="s">
        <v>581</v>
      </c>
      <c r="C1430" s="161" t="s">
        <v>1324</v>
      </c>
      <c r="D1430" s="174">
        <v>-1.3853945385177455</v>
      </c>
      <c r="E1430" s="175">
        <v>0.15739237513799464</v>
      </c>
      <c r="F1430" s="175">
        <v>1.3419496811624375E-18</v>
      </c>
      <c r="G1430" s="175">
        <v>0.25022505689098956</v>
      </c>
      <c r="H1430" s="175">
        <v>0.18380535671421672</v>
      </c>
      <c r="I1430" s="176">
        <v>0.34064610637790022</v>
      </c>
    </row>
    <row r="1431" spans="1:16" x14ac:dyDescent="0.2">
      <c r="A1431" s="145" t="s">
        <v>1329</v>
      </c>
      <c r="B1431" s="145" t="s">
        <v>582</v>
      </c>
      <c r="C1431" s="161" t="s">
        <v>1324</v>
      </c>
      <c r="D1431" s="174">
        <v>-1.5212992679577162</v>
      </c>
      <c r="E1431" s="175">
        <v>0.166999344259956</v>
      </c>
      <c r="F1431" s="175">
        <v>8.2676944164272618E-20</v>
      </c>
      <c r="G1431" s="175">
        <v>0.2184279061290671</v>
      </c>
      <c r="H1431" s="175">
        <v>0.15745556804784303</v>
      </c>
      <c r="I1431" s="176">
        <v>0.30301087962434958</v>
      </c>
      <c r="O1431" s="160"/>
      <c r="P1431" s="160"/>
    </row>
    <row r="1432" spans="1:16" x14ac:dyDescent="0.2">
      <c r="A1432" s="145" t="s">
        <v>1329</v>
      </c>
      <c r="B1432" s="145" t="s">
        <v>581</v>
      </c>
      <c r="C1432" s="161" t="s">
        <v>1328</v>
      </c>
      <c r="D1432" s="174">
        <v>-1.172602073048219</v>
      </c>
      <c r="E1432" s="175">
        <v>0.20254585147636089</v>
      </c>
      <c r="F1432" s="175">
        <v>7.0673349270485642E-9</v>
      </c>
      <c r="G1432" s="175">
        <v>0.30956039361559085</v>
      </c>
      <c r="H1432" s="175">
        <v>0.20813161246263703</v>
      </c>
      <c r="I1432" s="176">
        <v>0.46041846388252111</v>
      </c>
    </row>
    <row r="1433" spans="1:16" x14ac:dyDescent="0.2">
      <c r="A1433" s="145" t="s">
        <v>1329</v>
      </c>
      <c r="B1433" s="145" t="s">
        <v>582</v>
      </c>
      <c r="C1433" s="161" t="s">
        <v>1328</v>
      </c>
      <c r="D1433" s="174">
        <v>-1.2553880978457301</v>
      </c>
      <c r="E1433" s="175">
        <v>0.21360505506045527</v>
      </c>
      <c r="F1433" s="175">
        <v>4.1740001937623054E-9</v>
      </c>
      <c r="G1433" s="175">
        <v>0.28496523236816418</v>
      </c>
      <c r="H1433" s="175">
        <v>0.18748689812498287</v>
      </c>
      <c r="I1433" s="176">
        <v>0.43312457814790151</v>
      </c>
      <c r="O1433" s="160"/>
      <c r="P1433" s="160"/>
    </row>
    <row r="1434" spans="1:16" x14ac:dyDescent="0.2">
      <c r="A1434" s="145" t="s">
        <v>1076</v>
      </c>
      <c r="B1434" s="145" t="s">
        <v>581</v>
      </c>
      <c r="C1434" s="161" t="s">
        <v>1321</v>
      </c>
      <c r="D1434" s="174">
        <v>-0.24327317649915461</v>
      </c>
      <c r="E1434" s="175">
        <v>0.11656647888242587</v>
      </c>
      <c r="F1434" s="175">
        <v>3.6888960377511625E-2</v>
      </c>
      <c r="G1434" s="175">
        <v>0.78405729848566075</v>
      </c>
      <c r="H1434" s="175">
        <v>0.62391616106108538</v>
      </c>
      <c r="I1434" s="176">
        <v>0.9853020095891456</v>
      </c>
    </row>
    <row r="1435" spans="1:16" x14ac:dyDescent="0.2">
      <c r="A1435" s="145" t="s">
        <v>1076</v>
      </c>
      <c r="B1435" s="145" t="s">
        <v>582</v>
      </c>
      <c r="C1435" s="161" t="s">
        <v>1321</v>
      </c>
      <c r="D1435" s="174">
        <v>-0.27903833901744779</v>
      </c>
      <c r="E1435" s="175">
        <v>0.11985091596655877</v>
      </c>
      <c r="F1435" s="175">
        <v>1.9900850074879947E-2</v>
      </c>
      <c r="G1435" s="175">
        <v>0.7565108987745025</v>
      </c>
      <c r="H1435" s="175">
        <v>0.59813319373992091</v>
      </c>
      <c r="I1435" s="176">
        <v>0.95682491116427781</v>
      </c>
      <c r="O1435" s="160"/>
      <c r="P1435" s="160"/>
    </row>
    <row r="1436" spans="1:16" x14ac:dyDescent="0.2">
      <c r="A1436" s="145" t="s">
        <v>1076</v>
      </c>
      <c r="B1436" s="145" t="s">
        <v>581</v>
      </c>
      <c r="C1436" s="161" t="s">
        <v>1322</v>
      </c>
      <c r="D1436" s="174">
        <v>-0.57012942511061615</v>
      </c>
      <c r="E1436" s="175">
        <v>0.11095237612290626</v>
      </c>
      <c r="F1436" s="175">
        <v>2.769316896878336E-7</v>
      </c>
      <c r="G1436" s="175">
        <v>0.5654522502433913</v>
      </c>
      <c r="H1436" s="175">
        <v>0.45493893114145678</v>
      </c>
      <c r="I1436" s="176">
        <v>0.70281135646730886</v>
      </c>
    </row>
    <row r="1437" spans="1:16" x14ac:dyDescent="0.2">
      <c r="A1437" s="145" t="s">
        <v>1076</v>
      </c>
      <c r="B1437" s="145" t="s">
        <v>582</v>
      </c>
      <c r="C1437" s="161" t="s">
        <v>1322</v>
      </c>
      <c r="D1437" s="174">
        <v>-0.60470097811681833</v>
      </c>
      <c r="E1437" s="175">
        <v>0.11475172119522842</v>
      </c>
      <c r="F1437" s="175">
        <v>1.3668692119245953E-7</v>
      </c>
      <c r="G1437" s="175">
        <v>0.54623773925892716</v>
      </c>
      <c r="H1437" s="175">
        <v>0.43621928325404274</v>
      </c>
      <c r="I1437" s="176">
        <v>0.68400384679220494</v>
      </c>
      <c r="O1437" s="160"/>
      <c r="P1437" s="160"/>
    </row>
    <row r="1438" spans="1:16" x14ac:dyDescent="0.2">
      <c r="A1438" s="145" t="s">
        <v>1076</v>
      </c>
      <c r="B1438" s="145" t="s">
        <v>581</v>
      </c>
      <c r="C1438" s="161" t="s">
        <v>1323</v>
      </c>
      <c r="D1438" s="174">
        <v>-0.90046908339928355</v>
      </c>
      <c r="E1438" s="175">
        <v>0.11399613812858601</v>
      </c>
      <c r="F1438" s="175">
        <v>2.8088117270520158E-15</v>
      </c>
      <c r="G1438" s="175">
        <v>0.40637898938620765</v>
      </c>
      <c r="H1438" s="175">
        <v>0.32501062382057666</v>
      </c>
      <c r="I1438" s="176">
        <v>0.50811841494056453</v>
      </c>
    </row>
    <row r="1439" spans="1:16" x14ac:dyDescent="0.2">
      <c r="A1439" s="145" t="s">
        <v>1076</v>
      </c>
      <c r="B1439" s="145" t="s">
        <v>582</v>
      </c>
      <c r="C1439" s="161" t="s">
        <v>1323</v>
      </c>
      <c r="D1439" s="174">
        <v>-1.0199877576693799</v>
      </c>
      <c r="E1439" s="175">
        <v>0.11858529379470034</v>
      </c>
      <c r="F1439" s="175">
        <v>7.8817751701057753E-18</v>
      </c>
      <c r="G1439" s="175">
        <v>0.36059935472257798</v>
      </c>
      <c r="H1439" s="175">
        <v>0.2858149622740811</v>
      </c>
      <c r="I1439" s="176">
        <v>0.45495132092366131</v>
      </c>
      <c r="O1439" s="160"/>
      <c r="P1439" s="160"/>
    </row>
    <row r="1440" spans="1:16" x14ac:dyDescent="0.2">
      <c r="A1440" s="145" t="s">
        <v>1076</v>
      </c>
      <c r="B1440" s="145" t="s">
        <v>581</v>
      </c>
      <c r="C1440" s="161" t="s">
        <v>1324</v>
      </c>
      <c r="D1440" s="174">
        <v>-1.1284469200295264</v>
      </c>
      <c r="E1440" s="175">
        <v>0.14458750208729651</v>
      </c>
      <c r="F1440" s="175">
        <v>5.9692847622782214E-15</v>
      </c>
      <c r="G1440" s="175">
        <v>0.32353534269174178</v>
      </c>
      <c r="H1440" s="175">
        <v>0.24369612559455409</v>
      </c>
      <c r="I1440" s="176">
        <v>0.429531317805251</v>
      </c>
    </row>
    <row r="1441" spans="1:16" x14ac:dyDescent="0.2">
      <c r="A1441" s="145" t="s">
        <v>1076</v>
      </c>
      <c r="B1441" s="145" t="s">
        <v>582</v>
      </c>
      <c r="C1441" s="161" t="s">
        <v>1324</v>
      </c>
      <c r="D1441" s="174">
        <v>-1.2108209014661393</v>
      </c>
      <c r="E1441" s="175">
        <v>0.15008632111396764</v>
      </c>
      <c r="F1441" s="175">
        <v>7.1754139879724258E-16</v>
      </c>
      <c r="G1441" s="175">
        <v>0.29795258929299168</v>
      </c>
      <c r="H1441" s="175">
        <v>0.22202069395923113</v>
      </c>
      <c r="I1441" s="176">
        <v>0.39985347258981069</v>
      </c>
      <c r="O1441" s="160"/>
      <c r="P1441" s="160"/>
    </row>
    <row r="1442" spans="1:16" x14ac:dyDescent="0.2">
      <c r="A1442" s="145" t="s">
        <v>1076</v>
      </c>
      <c r="B1442" s="145" t="s">
        <v>581</v>
      </c>
      <c r="C1442" s="161" t="s">
        <v>1325</v>
      </c>
      <c r="D1442" s="174">
        <v>-1.1156707575686651</v>
      </c>
      <c r="E1442" s="175">
        <v>0.18816038364558438</v>
      </c>
      <c r="F1442" s="175">
        <v>3.0411664126747585E-9</v>
      </c>
      <c r="G1442" s="175">
        <v>0.32769540099501399</v>
      </c>
      <c r="H1442" s="175">
        <v>0.22662506279232825</v>
      </c>
      <c r="I1442" s="176">
        <v>0.47384112997107658</v>
      </c>
    </row>
    <row r="1443" spans="1:16" x14ac:dyDescent="0.2">
      <c r="A1443" s="145" t="s">
        <v>1076</v>
      </c>
      <c r="B1443" s="145" t="s">
        <v>582</v>
      </c>
      <c r="C1443" s="161" t="s">
        <v>1325</v>
      </c>
      <c r="D1443" s="174">
        <v>-1.1032833544842353</v>
      </c>
      <c r="E1443" s="175">
        <v>0.19470897610853738</v>
      </c>
      <c r="F1443" s="175">
        <v>1.4589698999425176E-8</v>
      </c>
      <c r="G1443" s="175">
        <v>0.33177994221513413</v>
      </c>
      <c r="H1443" s="175">
        <v>0.22652364759324065</v>
      </c>
      <c r="I1443" s="176">
        <v>0.48594454144558114</v>
      </c>
      <c r="O1443" s="160"/>
      <c r="P1443" s="160"/>
    </row>
    <row r="1444" spans="1:16" x14ac:dyDescent="0.2">
      <c r="A1444" s="145" t="s">
        <v>1076</v>
      </c>
      <c r="B1444" s="145" t="s">
        <v>581</v>
      </c>
      <c r="C1444" s="161" t="s">
        <v>1326</v>
      </c>
      <c r="D1444" s="174">
        <v>-1.5124386730126789</v>
      </c>
      <c r="E1444" s="175">
        <v>0.22826384709371822</v>
      </c>
      <c r="F1444" s="175">
        <v>3.4528981972034448E-11</v>
      </c>
      <c r="G1444" s="175">
        <v>0.22037190711398652</v>
      </c>
      <c r="H1444" s="175">
        <v>0.14088270809256939</v>
      </c>
      <c r="I1444" s="176">
        <v>0.34471070369506135</v>
      </c>
    </row>
    <row r="1445" spans="1:16" x14ac:dyDescent="0.2">
      <c r="A1445" s="145" t="s">
        <v>1076</v>
      </c>
      <c r="B1445" s="145" t="s">
        <v>582</v>
      </c>
      <c r="C1445" s="161" t="s">
        <v>1326</v>
      </c>
      <c r="D1445" s="174">
        <v>-1.5410375539644374</v>
      </c>
      <c r="E1445" s="175">
        <v>0.23933197436936349</v>
      </c>
      <c r="F1445" s="175">
        <v>1.203328311771346E-10</v>
      </c>
      <c r="G1445" s="175">
        <v>0.21415878481797543</v>
      </c>
      <c r="H1445" s="175">
        <v>0.13397265003533368</v>
      </c>
      <c r="I1445" s="176">
        <v>0.34233841834595213</v>
      </c>
      <c r="O1445" s="160"/>
      <c r="P1445" s="160"/>
    </row>
    <row r="1446" spans="1:16" x14ac:dyDescent="0.2">
      <c r="A1446" s="145" t="s">
        <v>1330</v>
      </c>
      <c r="B1446" s="145" t="s">
        <v>581</v>
      </c>
      <c r="C1446" s="161" t="s">
        <v>1321</v>
      </c>
      <c r="D1446" s="174">
        <v>-7.9330773305103172E-2</v>
      </c>
      <c r="E1446" s="175">
        <v>7.7484354311523035E-2</v>
      </c>
      <c r="F1446" s="175">
        <v>0.30591578007014131</v>
      </c>
      <c r="G1446" s="175">
        <v>0.92373432724971427</v>
      </c>
      <c r="H1446" s="175">
        <v>0.79358286309968573</v>
      </c>
      <c r="I1446" s="176">
        <v>1.0752312669739403</v>
      </c>
    </row>
    <row r="1447" spans="1:16" x14ac:dyDescent="0.2">
      <c r="A1447" s="145" t="s">
        <v>1330</v>
      </c>
      <c r="B1447" s="145" t="s">
        <v>582</v>
      </c>
      <c r="C1447" s="161" t="s">
        <v>1321</v>
      </c>
      <c r="D1447" s="174">
        <v>-0.14920482951286243</v>
      </c>
      <c r="E1447" s="175">
        <v>7.9924786328882225E-2</v>
      </c>
      <c r="F1447" s="175">
        <v>6.1927357971788471E-2</v>
      </c>
      <c r="G1447" s="175">
        <v>0.86139265818924404</v>
      </c>
      <c r="H1447" s="175">
        <v>0.73649374779696486</v>
      </c>
      <c r="I1447" s="176">
        <v>1.0074726551336377</v>
      </c>
      <c r="O1447" s="160"/>
      <c r="P1447" s="160"/>
    </row>
    <row r="1448" spans="1:16" x14ac:dyDescent="0.2">
      <c r="A1448" s="145" t="s">
        <v>1330</v>
      </c>
      <c r="B1448" s="145" t="s">
        <v>581</v>
      </c>
      <c r="C1448" s="161" t="s">
        <v>1322</v>
      </c>
      <c r="D1448" s="174">
        <v>-0.64199101430526573</v>
      </c>
      <c r="E1448" s="175">
        <v>8.616069843255339E-2</v>
      </c>
      <c r="F1448" s="175">
        <v>9.2573030152575381E-14</v>
      </c>
      <c r="G1448" s="175">
        <v>0.52624362172040096</v>
      </c>
      <c r="H1448" s="175">
        <v>0.44447437260780792</v>
      </c>
      <c r="I1448" s="176">
        <v>0.6230558305906243</v>
      </c>
    </row>
    <row r="1449" spans="1:16" x14ac:dyDescent="0.2">
      <c r="A1449" s="145" t="s">
        <v>1330</v>
      </c>
      <c r="B1449" s="145" t="s">
        <v>582</v>
      </c>
      <c r="C1449" s="161" t="s">
        <v>1322</v>
      </c>
      <c r="D1449" s="174">
        <v>-0.72046784783850559</v>
      </c>
      <c r="E1449" s="175">
        <v>8.9652105286491549E-2</v>
      </c>
      <c r="F1449" s="175">
        <v>9.2620245810660573E-16</v>
      </c>
      <c r="G1449" s="175">
        <v>0.48652458323138281</v>
      </c>
      <c r="H1449" s="175">
        <v>0.40812460559358582</v>
      </c>
      <c r="I1449" s="176">
        <v>0.57998505075233053</v>
      </c>
      <c r="O1449" s="160"/>
      <c r="P1449" s="160"/>
    </row>
    <row r="1450" spans="1:16" x14ac:dyDescent="0.2">
      <c r="A1450" s="145" t="s">
        <v>1330</v>
      </c>
      <c r="B1450" s="145" t="s">
        <v>581</v>
      </c>
      <c r="C1450" s="161" t="s">
        <v>1323</v>
      </c>
      <c r="D1450" s="174">
        <v>-0.72907250854285843</v>
      </c>
      <c r="E1450" s="175">
        <v>0.1253851667088558</v>
      </c>
      <c r="F1450" s="175">
        <v>6.0756104051647139E-9</v>
      </c>
      <c r="G1450" s="175">
        <v>0.48235616390452074</v>
      </c>
      <c r="H1450" s="175">
        <v>0.37725915289259165</v>
      </c>
      <c r="I1450" s="176">
        <v>0.61673114375816596</v>
      </c>
    </row>
    <row r="1451" spans="1:16" x14ac:dyDescent="0.2">
      <c r="A1451" s="145" t="s">
        <v>1330</v>
      </c>
      <c r="B1451" s="145" t="s">
        <v>582</v>
      </c>
      <c r="C1451" s="161" t="s">
        <v>1323</v>
      </c>
      <c r="D1451" s="174">
        <v>-0.8682407955162984</v>
      </c>
      <c r="E1451" s="175">
        <v>0.13377816958491037</v>
      </c>
      <c r="F1451" s="175">
        <v>8.5749218102551412E-11</v>
      </c>
      <c r="G1451" s="175">
        <v>0.41968921935756648</v>
      </c>
      <c r="H1451" s="175">
        <v>0.32289076887220369</v>
      </c>
      <c r="I1451" s="176">
        <v>0.54550658558677245</v>
      </c>
      <c r="O1451" s="160"/>
      <c r="P1451" s="160"/>
    </row>
    <row r="1452" spans="1:16" x14ac:dyDescent="0.2">
      <c r="A1452" s="145" t="s">
        <v>1330</v>
      </c>
      <c r="B1452" s="145" t="s">
        <v>581</v>
      </c>
      <c r="C1452" s="161" t="s">
        <v>1331</v>
      </c>
      <c r="D1452" s="174">
        <v>-0.4563935524307019</v>
      </c>
      <c r="E1452" s="175">
        <v>0.2300868782092427</v>
      </c>
      <c r="F1452" s="175">
        <v>4.7303736489253817E-2</v>
      </c>
      <c r="G1452" s="175">
        <v>0.63356444719956573</v>
      </c>
      <c r="H1452" s="175">
        <v>0.4035900891048137</v>
      </c>
      <c r="I1452" s="176">
        <v>0.99458316641429068</v>
      </c>
    </row>
    <row r="1453" spans="1:16" x14ac:dyDescent="0.2">
      <c r="A1453" s="145" t="s">
        <v>1330</v>
      </c>
      <c r="B1453" s="145" t="s">
        <v>582</v>
      </c>
      <c r="C1453" s="161" t="s">
        <v>1331</v>
      </c>
      <c r="D1453" s="174">
        <v>-0.56061532588621976</v>
      </c>
      <c r="E1453" s="175">
        <v>0.23802896887162081</v>
      </c>
      <c r="F1453" s="175">
        <v>1.8510750642710891E-2</v>
      </c>
      <c r="G1453" s="175">
        <v>0.57085769224049498</v>
      </c>
      <c r="H1453" s="175">
        <v>0.3580281973442121</v>
      </c>
      <c r="I1453" s="176">
        <v>0.9102034622061923</v>
      </c>
      <c r="O1453" s="160"/>
      <c r="P1453" s="160"/>
    </row>
    <row r="1454" spans="1:16" x14ac:dyDescent="0.2">
      <c r="A1454" s="145" t="s">
        <v>1330</v>
      </c>
      <c r="B1454" s="145" t="s">
        <v>581</v>
      </c>
      <c r="C1454" s="161" t="s">
        <v>1325</v>
      </c>
      <c r="D1454" s="174">
        <v>-1.0728324450701616</v>
      </c>
      <c r="E1454" s="175">
        <v>0.29762049775934879</v>
      </c>
      <c r="F1454" s="175">
        <v>3.1251437049853079E-4</v>
      </c>
      <c r="G1454" s="175">
        <v>0.34203833927130023</v>
      </c>
      <c r="H1454" s="175">
        <v>0.1908709179343959</v>
      </c>
      <c r="I1454" s="176">
        <v>0.61292850056748682</v>
      </c>
    </row>
    <row r="1455" spans="1:16" x14ac:dyDescent="0.2">
      <c r="A1455" s="145" t="s">
        <v>1330</v>
      </c>
      <c r="B1455" s="145" t="s">
        <v>582</v>
      </c>
      <c r="C1455" s="161" t="s">
        <v>1325</v>
      </c>
      <c r="D1455" s="174">
        <v>-1.1613604890657978</v>
      </c>
      <c r="E1455" s="175">
        <v>0.32034731156746116</v>
      </c>
      <c r="F1455" s="175">
        <v>2.8860743856587488E-4</v>
      </c>
      <c r="G1455" s="175">
        <v>0.31305997635027838</v>
      </c>
      <c r="H1455" s="175">
        <v>0.16708883159281154</v>
      </c>
      <c r="I1455" s="176">
        <v>0.58655355871584935</v>
      </c>
      <c r="O1455" s="160"/>
      <c r="P1455" s="160"/>
    </row>
    <row r="1456" spans="1:16" x14ac:dyDescent="0.2">
      <c r="A1456" s="145" t="s">
        <v>1077</v>
      </c>
      <c r="B1456" s="145" t="s">
        <v>581</v>
      </c>
      <c r="C1456" s="161" t="s">
        <v>1321</v>
      </c>
      <c r="D1456" s="174">
        <v>-3.3987632659329109E-2</v>
      </c>
      <c r="E1456" s="175">
        <v>9.5830437667401749E-2</v>
      </c>
      <c r="F1456" s="175">
        <v>0.72284111797172657</v>
      </c>
      <c r="G1456" s="175">
        <v>0.96658345863050665</v>
      </c>
      <c r="H1456" s="175">
        <v>0.80106607946121078</v>
      </c>
      <c r="I1456" s="176">
        <v>1.1663002671720946</v>
      </c>
    </row>
    <row r="1457" spans="1:16" x14ac:dyDescent="0.2">
      <c r="A1457" s="145" t="s">
        <v>1077</v>
      </c>
      <c r="B1457" s="145" t="s">
        <v>582</v>
      </c>
      <c r="C1457" s="161" t="s">
        <v>1321</v>
      </c>
      <c r="D1457" s="174">
        <v>-9.6470566011100573E-2</v>
      </c>
      <c r="E1457" s="175">
        <v>9.9692761382288636E-2</v>
      </c>
      <c r="F1457" s="175">
        <v>0.33320483758796648</v>
      </c>
      <c r="G1457" s="175">
        <v>0.90803662434633181</v>
      </c>
      <c r="H1457" s="175">
        <v>0.74686951498696785</v>
      </c>
      <c r="I1457" s="176">
        <v>1.1039820137372571</v>
      </c>
      <c r="O1457" s="160"/>
      <c r="P1457" s="160"/>
    </row>
    <row r="1458" spans="1:16" x14ac:dyDescent="0.2">
      <c r="A1458" s="145" t="s">
        <v>1077</v>
      </c>
      <c r="B1458" s="145" t="s">
        <v>581</v>
      </c>
      <c r="C1458" s="161" t="s">
        <v>1322</v>
      </c>
      <c r="D1458" s="174">
        <v>-0.1742984898114561</v>
      </c>
      <c r="E1458" s="175">
        <v>9.8101109987170629E-2</v>
      </c>
      <c r="F1458" s="175">
        <v>7.5613840633434196E-2</v>
      </c>
      <c r="G1458" s="175">
        <v>0.84004611502577453</v>
      </c>
      <c r="H1458" s="175">
        <v>0.69310544628232085</v>
      </c>
      <c r="I1458" s="176">
        <v>1.0181386961464665</v>
      </c>
    </row>
    <row r="1459" spans="1:16" x14ac:dyDescent="0.2">
      <c r="A1459" s="145" t="s">
        <v>1077</v>
      </c>
      <c r="B1459" s="145" t="s">
        <v>582</v>
      </c>
      <c r="C1459" s="161" t="s">
        <v>1322</v>
      </c>
      <c r="D1459" s="174">
        <v>-0.32421142575454986</v>
      </c>
      <c r="E1459" s="175">
        <v>0.10543924830543056</v>
      </c>
      <c r="F1459" s="175">
        <v>2.1059804623396643E-3</v>
      </c>
      <c r="G1459" s="175">
        <v>0.72309734481542987</v>
      </c>
      <c r="H1459" s="175">
        <v>0.58809395584863355</v>
      </c>
      <c r="I1459" s="176">
        <v>0.88909223582243968</v>
      </c>
      <c r="O1459" s="160"/>
      <c r="P1459" s="160"/>
    </row>
    <row r="1460" spans="1:16" x14ac:dyDescent="0.2">
      <c r="A1460" s="145" t="s">
        <v>1077</v>
      </c>
      <c r="B1460" s="145" t="s">
        <v>581</v>
      </c>
      <c r="C1460" s="161" t="s">
        <v>1323</v>
      </c>
      <c r="D1460" s="174">
        <v>-0.43967238566285399</v>
      </c>
      <c r="E1460" s="175">
        <v>8.9394103504825004E-2</v>
      </c>
      <c r="F1460" s="175">
        <v>8.7272286939840923E-7</v>
      </c>
      <c r="G1460" s="175">
        <v>0.64424745121469318</v>
      </c>
      <c r="H1460" s="175">
        <v>0.54070490613487565</v>
      </c>
      <c r="I1460" s="176">
        <v>0.76761792557712705</v>
      </c>
    </row>
    <row r="1461" spans="1:16" x14ac:dyDescent="0.2">
      <c r="A1461" s="145" t="s">
        <v>1077</v>
      </c>
      <c r="B1461" s="145" t="s">
        <v>582</v>
      </c>
      <c r="C1461" s="161" t="s">
        <v>1323</v>
      </c>
      <c r="D1461" s="174">
        <v>-0.63896258926915805</v>
      </c>
      <c r="E1461" s="175">
        <v>0.1016012717805747</v>
      </c>
      <c r="F1461" s="175">
        <v>3.1967568112607976E-10</v>
      </c>
      <c r="G1461" s="175">
        <v>0.52783972670178314</v>
      </c>
      <c r="H1461" s="175">
        <v>0.43253266790144546</v>
      </c>
      <c r="I1461" s="176">
        <v>0.64414736217819457</v>
      </c>
      <c r="O1461" s="160"/>
      <c r="P1461" s="160"/>
    </row>
    <row r="1462" spans="1:16" x14ac:dyDescent="0.2">
      <c r="A1462" s="145" t="s">
        <v>1077</v>
      </c>
      <c r="B1462" s="145" t="s">
        <v>581</v>
      </c>
      <c r="C1462" s="161" t="s">
        <v>1324</v>
      </c>
      <c r="D1462" s="174">
        <v>-0.65194780646508921</v>
      </c>
      <c r="E1462" s="175">
        <v>0.1392815783655279</v>
      </c>
      <c r="F1462" s="175">
        <v>2.8577168038044207E-6</v>
      </c>
      <c r="G1462" s="175">
        <v>0.52102992228709943</v>
      </c>
      <c r="H1462" s="175">
        <v>0.39655731985766302</v>
      </c>
      <c r="I1462" s="176">
        <v>0.68457235896172797</v>
      </c>
    </row>
    <row r="1463" spans="1:16" x14ac:dyDescent="0.2">
      <c r="A1463" s="145" t="s">
        <v>1077</v>
      </c>
      <c r="B1463" s="145" t="s">
        <v>582</v>
      </c>
      <c r="C1463" s="161" t="s">
        <v>1324</v>
      </c>
      <c r="D1463" s="174">
        <v>-0.77917873994470221</v>
      </c>
      <c r="E1463" s="175">
        <v>0.14842549725726192</v>
      </c>
      <c r="F1463" s="175">
        <v>1.524061468218456E-7</v>
      </c>
      <c r="G1463" s="175">
        <v>0.45878263648385598</v>
      </c>
      <c r="H1463" s="175">
        <v>0.34297855043162018</v>
      </c>
      <c r="I1463" s="176">
        <v>0.61368708706185315</v>
      </c>
      <c r="O1463" s="160"/>
      <c r="P1463" s="160"/>
    </row>
    <row r="1464" spans="1:16" x14ac:dyDescent="0.2">
      <c r="A1464" s="145" t="s">
        <v>1077</v>
      </c>
      <c r="B1464" s="145" t="s">
        <v>581</v>
      </c>
      <c r="C1464" s="161" t="s">
        <v>1325</v>
      </c>
      <c r="D1464" s="174">
        <v>-0.89475902172991129</v>
      </c>
      <c r="E1464" s="175">
        <v>0.17066357753922246</v>
      </c>
      <c r="F1464" s="175">
        <v>1.5813776161846366E-7</v>
      </c>
      <c r="G1464" s="175">
        <v>0.40870607605809628</v>
      </c>
      <c r="H1464" s="175">
        <v>0.29251085930229909</v>
      </c>
      <c r="I1464" s="176">
        <v>0.57105796689132871</v>
      </c>
    </row>
    <row r="1465" spans="1:16" x14ac:dyDescent="0.2">
      <c r="A1465" s="145" t="s">
        <v>1077</v>
      </c>
      <c r="B1465" s="145" t="s">
        <v>582</v>
      </c>
      <c r="C1465" s="161" t="s">
        <v>1325</v>
      </c>
      <c r="D1465" s="174">
        <v>-1.1036085127461028</v>
      </c>
      <c r="E1465" s="175">
        <v>0.18337718264403227</v>
      </c>
      <c r="F1465" s="175">
        <v>1.7631997459649265E-9</v>
      </c>
      <c r="G1465" s="175">
        <v>0.33167207876309762</v>
      </c>
      <c r="H1465" s="175">
        <v>0.23153570448423252</v>
      </c>
      <c r="I1465" s="176">
        <v>0.47511621620554773</v>
      </c>
      <c r="O1465" s="160"/>
      <c r="P1465" s="160"/>
    </row>
    <row r="1466" spans="1:16" x14ac:dyDescent="0.2">
      <c r="A1466" s="145" t="s">
        <v>1077</v>
      </c>
      <c r="B1466" s="145" t="s">
        <v>581</v>
      </c>
      <c r="C1466" s="161" t="s">
        <v>1326</v>
      </c>
      <c r="D1466" s="174">
        <v>-0.94842043525016273</v>
      </c>
      <c r="E1466" s="175">
        <v>0.15709591641720777</v>
      </c>
      <c r="F1466" s="175">
        <v>1.5680533341944264E-9</v>
      </c>
      <c r="G1466" s="175">
        <v>0.38735238866081623</v>
      </c>
      <c r="H1466" s="175">
        <v>0.28469900672669024</v>
      </c>
      <c r="I1466" s="176">
        <v>0.52701930620109105</v>
      </c>
    </row>
    <row r="1467" spans="1:16" x14ac:dyDescent="0.2">
      <c r="A1467" s="145" t="s">
        <v>1077</v>
      </c>
      <c r="B1467" s="145" t="s">
        <v>582</v>
      </c>
      <c r="C1467" s="161" t="s">
        <v>1326</v>
      </c>
      <c r="D1467" s="174">
        <v>-1.1400747629815771</v>
      </c>
      <c r="E1467" s="175">
        <v>0.17048173211799905</v>
      </c>
      <c r="F1467" s="175">
        <v>2.2721378131685681E-11</v>
      </c>
      <c r="G1467" s="175">
        <v>0.31979511208646033</v>
      </c>
      <c r="H1467" s="175">
        <v>0.22895888845207146</v>
      </c>
      <c r="I1467" s="176">
        <v>0.44666933179927598</v>
      </c>
      <c r="O1467" s="160"/>
      <c r="P1467" s="160"/>
    </row>
    <row r="1468" spans="1:16" x14ac:dyDescent="0.2">
      <c r="A1468" s="145" t="s">
        <v>1069</v>
      </c>
      <c r="B1468" s="145" t="s">
        <v>581</v>
      </c>
      <c r="C1468" s="161" t="s">
        <v>1321</v>
      </c>
      <c r="D1468" s="174">
        <v>-0.22149952429201258</v>
      </c>
      <c r="E1468" s="175">
        <v>0.13300021142086238</v>
      </c>
      <c r="F1468" s="175">
        <v>9.5831522066712096E-2</v>
      </c>
      <c r="G1468" s="175">
        <v>0.80131630334041015</v>
      </c>
      <c r="H1468" s="175">
        <v>0.6174389087249823</v>
      </c>
      <c r="I1468" s="176">
        <v>1.0399536033857981</v>
      </c>
    </row>
    <row r="1469" spans="1:16" x14ac:dyDescent="0.2">
      <c r="A1469" s="145" t="s">
        <v>1069</v>
      </c>
      <c r="B1469" s="145" t="s">
        <v>582</v>
      </c>
      <c r="C1469" s="161" t="s">
        <v>1321</v>
      </c>
      <c r="D1469" s="174">
        <v>-0.21874943711221401</v>
      </c>
      <c r="E1469" s="175">
        <v>0.1368857766709923</v>
      </c>
      <c r="F1469" s="175">
        <v>0.11003327777413857</v>
      </c>
      <c r="G1469" s="175">
        <v>0.80352302598223058</v>
      </c>
      <c r="H1469" s="175">
        <v>0.6144420680352729</v>
      </c>
      <c r="I1469" s="176">
        <v>1.0507894671798026</v>
      </c>
      <c r="O1469" s="160"/>
      <c r="P1469" s="160"/>
    </row>
    <row r="1470" spans="1:16" x14ac:dyDescent="0.2">
      <c r="A1470" s="145" t="s">
        <v>1069</v>
      </c>
      <c r="B1470" s="145" t="s">
        <v>581</v>
      </c>
      <c r="C1470" s="161" t="s">
        <v>1322</v>
      </c>
      <c r="D1470" s="174">
        <v>-0.38168879367428549</v>
      </c>
      <c r="E1470" s="175">
        <v>0.1206529007821205</v>
      </c>
      <c r="F1470" s="175">
        <v>1.5586951825075214E-3</v>
      </c>
      <c r="G1470" s="175">
        <v>0.6827074830362555</v>
      </c>
      <c r="H1470" s="175">
        <v>0.53893293868516001</v>
      </c>
      <c r="I1470" s="176">
        <v>0.86483767076998919</v>
      </c>
    </row>
    <row r="1471" spans="1:16" x14ac:dyDescent="0.2">
      <c r="A1471" s="145" t="s">
        <v>1069</v>
      </c>
      <c r="B1471" s="145" t="s">
        <v>582</v>
      </c>
      <c r="C1471" s="161" t="s">
        <v>1322</v>
      </c>
      <c r="D1471" s="174">
        <v>-0.43095423009148387</v>
      </c>
      <c r="E1471" s="175">
        <v>0.12436300261525438</v>
      </c>
      <c r="F1471" s="175">
        <v>5.2965428549837511E-4</v>
      </c>
      <c r="G1471" s="175">
        <v>0.64988865543834418</v>
      </c>
      <c r="H1471" s="175">
        <v>0.50930856082686016</v>
      </c>
      <c r="I1471" s="176">
        <v>0.8292718735804615</v>
      </c>
      <c r="O1471" s="160"/>
      <c r="P1471" s="160"/>
    </row>
    <row r="1472" spans="1:16" x14ac:dyDescent="0.2">
      <c r="A1472" s="145" t="s">
        <v>1069</v>
      </c>
      <c r="B1472" s="145" t="s">
        <v>581</v>
      </c>
      <c r="C1472" s="161" t="s">
        <v>1323</v>
      </c>
      <c r="D1472" s="174">
        <v>-0.5714370828159927</v>
      </c>
      <c r="E1472" s="175">
        <v>0.1354180396580881</v>
      </c>
      <c r="F1472" s="175">
        <v>2.4451883014436625E-5</v>
      </c>
      <c r="G1472" s="175">
        <v>0.56471331549349402</v>
      </c>
      <c r="H1472" s="175">
        <v>0.43307187858605911</v>
      </c>
      <c r="I1472" s="176">
        <v>0.73636997566509788</v>
      </c>
    </row>
    <row r="1473" spans="1:16" x14ac:dyDescent="0.2">
      <c r="A1473" s="145" t="s">
        <v>1069</v>
      </c>
      <c r="B1473" s="145" t="s">
        <v>582</v>
      </c>
      <c r="C1473" s="161" t="s">
        <v>1323</v>
      </c>
      <c r="D1473" s="174">
        <v>-0.5748076065095914</v>
      </c>
      <c r="E1473" s="175">
        <v>0.14020603295905043</v>
      </c>
      <c r="F1473" s="175">
        <v>4.136231510132203E-5</v>
      </c>
      <c r="G1473" s="175">
        <v>0.56281313997573545</v>
      </c>
      <c r="H1473" s="175">
        <v>0.42758320347783679</v>
      </c>
      <c r="I1473" s="176">
        <v>0.74081167817847993</v>
      </c>
      <c r="O1473" s="160"/>
      <c r="P1473" s="160"/>
    </row>
    <row r="1474" spans="1:16" x14ac:dyDescent="0.2">
      <c r="A1474" s="145" t="s">
        <v>1069</v>
      </c>
      <c r="B1474" s="145" t="s">
        <v>581</v>
      </c>
      <c r="C1474" s="161" t="s">
        <v>1324</v>
      </c>
      <c r="D1474" s="174">
        <v>-0.67478927356783458</v>
      </c>
      <c r="E1474" s="175">
        <v>0.13589468974517457</v>
      </c>
      <c r="F1474" s="175">
        <v>6.8513402118987119E-7</v>
      </c>
      <c r="G1474" s="175">
        <v>0.50926372462897762</v>
      </c>
      <c r="H1474" s="175">
        <v>0.39018356497951079</v>
      </c>
      <c r="I1474" s="176">
        <v>0.66468596963226279</v>
      </c>
    </row>
    <row r="1475" spans="1:16" x14ac:dyDescent="0.2">
      <c r="A1475" s="145" t="s">
        <v>1069</v>
      </c>
      <c r="B1475" s="145" t="s">
        <v>582</v>
      </c>
      <c r="C1475" s="161" t="s">
        <v>1324</v>
      </c>
      <c r="D1475" s="174">
        <v>-0.68984507736175082</v>
      </c>
      <c r="E1475" s="175">
        <v>0.14057235177585981</v>
      </c>
      <c r="F1475" s="175">
        <v>9.2290619771014545E-7</v>
      </c>
      <c r="G1475" s="175">
        <v>0.50165378057343835</v>
      </c>
      <c r="H1475" s="175">
        <v>0.38084537578500477</v>
      </c>
      <c r="I1475" s="176">
        <v>0.66078396001239315</v>
      </c>
      <c r="O1475" s="160"/>
      <c r="P1475" s="160"/>
    </row>
    <row r="1476" spans="1:16" x14ac:dyDescent="0.2">
      <c r="A1476" s="145" t="s">
        <v>1069</v>
      </c>
      <c r="B1476" s="145" t="s">
        <v>581</v>
      </c>
      <c r="C1476" s="161" t="s">
        <v>1325</v>
      </c>
      <c r="D1476" s="174">
        <v>-0.9281544254621471</v>
      </c>
      <c r="E1476" s="175">
        <v>0.15778194225156392</v>
      </c>
      <c r="F1476" s="175">
        <v>4.0408205555601653E-9</v>
      </c>
      <c r="G1476" s="175">
        <v>0.39528256102049719</v>
      </c>
      <c r="H1476" s="175">
        <v>0.2901372042782186</v>
      </c>
      <c r="I1476" s="176">
        <v>0.53853246237629471</v>
      </c>
    </row>
    <row r="1477" spans="1:16" x14ac:dyDescent="0.2">
      <c r="A1477" s="145" t="s">
        <v>1069</v>
      </c>
      <c r="B1477" s="145" t="s">
        <v>582</v>
      </c>
      <c r="C1477" s="161" t="s">
        <v>1325</v>
      </c>
      <c r="D1477" s="174">
        <v>-0.9545048873262193</v>
      </c>
      <c r="E1477" s="175">
        <v>0.16470523050554836</v>
      </c>
      <c r="F1477" s="175">
        <v>6.8227131862230915E-9</v>
      </c>
      <c r="G1477" s="175">
        <v>0.38500271709631917</v>
      </c>
      <c r="H1477" s="175">
        <v>0.27878310325626621</v>
      </c>
      <c r="I1477" s="176">
        <v>0.53169324266863249</v>
      </c>
      <c r="O1477" s="160"/>
      <c r="P1477" s="160"/>
    </row>
    <row r="1478" spans="1:16" x14ac:dyDescent="0.2">
      <c r="A1478" s="145" t="s">
        <v>1069</v>
      </c>
      <c r="B1478" s="145" t="s">
        <v>581</v>
      </c>
      <c r="C1478" s="161" t="s">
        <v>1326</v>
      </c>
      <c r="D1478" s="174">
        <v>-0.56282097156704558</v>
      </c>
      <c r="E1478" s="175">
        <v>0.17780412587624328</v>
      </c>
      <c r="F1478" s="175">
        <v>1.5487051015564081E-3</v>
      </c>
      <c r="G1478" s="175">
        <v>0.5695999699919494</v>
      </c>
      <c r="H1478" s="175">
        <v>0.40199699939315359</v>
      </c>
      <c r="I1478" s="176">
        <v>0.80708096404849738</v>
      </c>
    </row>
    <row r="1479" spans="1:16" x14ac:dyDescent="0.2">
      <c r="A1479" s="145" t="s">
        <v>1069</v>
      </c>
      <c r="B1479" s="145" t="s">
        <v>582</v>
      </c>
      <c r="C1479" s="161" t="s">
        <v>1326</v>
      </c>
      <c r="D1479" s="174">
        <v>-0.62257330771429242</v>
      </c>
      <c r="E1479" s="175">
        <v>0.18653445338581492</v>
      </c>
      <c r="F1479" s="175">
        <v>8.4511965097787065E-4</v>
      </c>
      <c r="G1479" s="175">
        <v>0.53656192060727459</v>
      </c>
      <c r="H1479" s="175">
        <v>0.3722557658962512</v>
      </c>
      <c r="I1479" s="176">
        <v>0.77338948384752626</v>
      </c>
      <c r="O1479" s="160"/>
      <c r="P1479" s="160"/>
    </row>
    <row r="1480" spans="1:16" x14ac:dyDescent="0.2">
      <c r="A1480" s="145" t="s">
        <v>1070</v>
      </c>
      <c r="B1480" s="145" t="s">
        <v>581</v>
      </c>
      <c r="C1480" s="161" t="s">
        <v>1321</v>
      </c>
      <c r="D1480" s="174">
        <v>-0.2432703820229529</v>
      </c>
      <c r="E1480" s="175">
        <v>8.5542290886842384E-2</v>
      </c>
      <c r="F1480" s="175">
        <v>4.4570491934492005E-3</v>
      </c>
      <c r="G1480" s="175">
        <v>0.78405948951818349</v>
      </c>
      <c r="H1480" s="175">
        <v>0.66303321546127947</v>
      </c>
      <c r="I1480" s="176">
        <v>0.92717720435140916</v>
      </c>
    </row>
    <row r="1481" spans="1:16" x14ac:dyDescent="0.2">
      <c r="A1481" s="145" t="s">
        <v>1070</v>
      </c>
      <c r="B1481" s="145" t="s">
        <v>582</v>
      </c>
      <c r="C1481" s="161" t="s">
        <v>1321</v>
      </c>
      <c r="D1481" s="174">
        <v>-0.28771993875500446</v>
      </c>
      <c r="E1481" s="175">
        <v>8.8299081533018756E-2</v>
      </c>
      <c r="F1481" s="175">
        <v>1.1201458246823451E-3</v>
      </c>
      <c r="G1481" s="175">
        <v>0.74997160081027192</v>
      </c>
      <c r="H1481" s="175">
        <v>0.6307895701019065</v>
      </c>
      <c r="I1481" s="176">
        <v>0.89167200708638006</v>
      </c>
      <c r="O1481" s="160"/>
      <c r="P1481" s="160"/>
    </row>
    <row r="1482" spans="1:16" x14ac:dyDescent="0.2">
      <c r="A1482" s="145" t="s">
        <v>1070</v>
      </c>
      <c r="B1482" s="145" t="s">
        <v>581</v>
      </c>
      <c r="C1482" s="161" t="s">
        <v>1322</v>
      </c>
      <c r="D1482" s="174">
        <v>-0.46426032061973549</v>
      </c>
      <c r="E1482" s="175">
        <v>9.1181954615075764E-2</v>
      </c>
      <c r="F1482" s="175">
        <v>3.550898503047683E-7</v>
      </c>
      <c r="G1482" s="175">
        <v>0.62859989565173879</v>
      </c>
      <c r="H1482" s="175">
        <v>0.52572676062554391</v>
      </c>
      <c r="I1482" s="176">
        <v>0.75160303489823521</v>
      </c>
    </row>
    <row r="1483" spans="1:16" x14ac:dyDescent="0.2">
      <c r="A1483" s="145" t="s">
        <v>1070</v>
      </c>
      <c r="B1483" s="145" t="s">
        <v>582</v>
      </c>
      <c r="C1483" s="161" t="s">
        <v>1322</v>
      </c>
      <c r="D1483" s="174">
        <v>-0.53158443515861908</v>
      </c>
      <c r="E1483" s="175">
        <v>9.4365616966136198E-2</v>
      </c>
      <c r="F1483" s="175">
        <v>1.7685216329726655E-8</v>
      </c>
      <c r="G1483" s="175">
        <v>0.58767310170699683</v>
      </c>
      <c r="H1483" s="175">
        <v>0.48844048562007097</v>
      </c>
      <c r="I1483" s="176">
        <v>0.70706602879466718</v>
      </c>
      <c r="O1483" s="160"/>
      <c r="P1483" s="160"/>
    </row>
    <row r="1484" spans="1:16" x14ac:dyDescent="0.2">
      <c r="A1484" s="145" t="s">
        <v>1070</v>
      </c>
      <c r="B1484" s="145" t="s">
        <v>581</v>
      </c>
      <c r="C1484" s="161" t="s">
        <v>1323</v>
      </c>
      <c r="D1484" s="174">
        <v>-0.60871892919993809</v>
      </c>
      <c r="E1484" s="175">
        <v>0.11666373673935093</v>
      </c>
      <c r="F1484" s="175">
        <v>1.8113719631467887E-7</v>
      </c>
      <c r="G1484" s="175">
        <v>0.54404738605558556</v>
      </c>
      <c r="H1484" s="175">
        <v>0.43284497022973356</v>
      </c>
      <c r="I1484" s="176">
        <v>0.68381886964475802</v>
      </c>
    </row>
    <row r="1485" spans="1:16" x14ac:dyDescent="0.2">
      <c r="A1485" s="145" t="s">
        <v>1070</v>
      </c>
      <c r="B1485" s="145" t="s">
        <v>582</v>
      </c>
      <c r="C1485" s="161" t="s">
        <v>1323</v>
      </c>
      <c r="D1485" s="174">
        <v>-0.60628752390516183</v>
      </c>
      <c r="E1485" s="175">
        <v>0.12128623602727871</v>
      </c>
      <c r="F1485" s="175">
        <v>5.7683545131126903E-7</v>
      </c>
      <c r="G1485" s="175">
        <v>0.54537179518587364</v>
      </c>
      <c r="H1485" s="175">
        <v>0.4299853337909742</v>
      </c>
      <c r="I1485" s="176">
        <v>0.69172218587541479</v>
      </c>
      <c r="O1485" s="160"/>
      <c r="P1485" s="160"/>
    </row>
    <row r="1486" spans="1:16" x14ac:dyDescent="0.2">
      <c r="A1486" s="145" t="s">
        <v>1070</v>
      </c>
      <c r="B1486" s="145" t="s">
        <v>581</v>
      </c>
      <c r="C1486" s="161" t="s">
        <v>1324</v>
      </c>
      <c r="D1486" s="174">
        <v>-0.8495575612023768</v>
      </c>
      <c r="E1486" s="175">
        <v>0.15203619863235404</v>
      </c>
      <c r="F1486" s="175">
        <v>2.2987990299184541E-8</v>
      </c>
      <c r="G1486" s="175">
        <v>0.42760407873715761</v>
      </c>
      <c r="H1486" s="175">
        <v>0.31741569138113135</v>
      </c>
      <c r="I1486" s="176">
        <v>0.57604350735485543</v>
      </c>
    </row>
    <row r="1487" spans="1:16" x14ac:dyDescent="0.2">
      <c r="A1487" s="145" t="s">
        <v>1070</v>
      </c>
      <c r="B1487" s="145" t="s">
        <v>582</v>
      </c>
      <c r="C1487" s="161" t="s">
        <v>1324</v>
      </c>
      <c r="D1487" s="174">
        <v>-0.79339185643685006</v>
      </c>
      <c r="E1487" s="175">
        <v>0.15734454479216606</v>
      </c>
      <c r="F1487" s="175">
        <v>4.5976378765590262E-7</v>
      </c>
      <c r="G1487" s="175">
        <v>0.45230802661483188</v>
      </c>
      <c r="H1487" s="175">
        <v>0.33227860263858117</v>
      </c>
      <c r="I1487" s="176">
        <v>0.6156958327007519</v>
      </c>
      <c r="O1487" s="160"/>
      <c r="P1487" s="160"/>
    </row>
    <row r="1488" spans="1:16" x14ac:dyDescent="0.2">
      <c r="A1488" s="145" t="s">
        <v>1070</v>
      </c>
      <c r="B1488" s="145" t="s">
        <v>581</v>
      </c>
      <c r="C1488" s="161" t="s">
        <v>1325</v>
      </c>
      <c r="D1488" s="174">
        <v>-0.52320547766530046</v>
      </c>
      <c r="E1488" s="175">
        <v>0.19976131414098514</v>
      </c>
      <c r="F1488" s="175">
        <v>8.8148360077116815E-3</v>
      </c>
      <c r="G1488" s="175">
        <v>0.5926178767463457</v>
      </c>
      <c r="H1488" s="175">
        <v>0.40062459633893843</v>
      </c>
      <c r="I1488" s="176">
        <v>0.87662103387737689</v>
      </c>
    </row>
    <row r="1489" spans="1:16" x14ac:dyDescent="0.2">
      <c r="A1489" s="145" t="s">
        <v>1070</v>
      </c>
      <c r="B1489" s="145" t="s">
        <v>582</v>
      </c>
      <c r="C1489" s="161" t="s">
        <v>1325</v>
      </c>
      <c r="D1489" s="174">
        <v>-0.4579591996309561</v>
      </c>
      <c r="E1489" s="175">
        <v>0.20798036236915801</v>
      </c>
      <c r="F1489" s="175">
        <v>2.7669913684071026E-2</v>
      </c>
      <c r="G1489" s="175">
        <v>0.63257328490432907</v>
      </c>
      <c r="H1489" s="175">
        <v>0.42080185076349153</v>
      </c>
      <c r="I1489" s="176">
        <v>0.95092015410254005</v>
      </c>
      <c r="O1489" s="160"/>
      <c r="P1489" s="160"/>
    </row>
    <row r="1490" spans="1:16" x14ac:dyDescent="0.2">
      <c r="A1490" s="145" t="s">
        <v>1070</v>
      </c>
      <c r="B1490" s="145" t="s">
        <v>581</v>
      </c>
      <c r="C1490" s="161" t="s">
        <v>1326</v>
      </c>
      <c r="D1490" s="174">
        <v>-0.65876091948051863</v>
      </c>
      <c r="E1490" s="175">
        <v>0.23233127326597139</v>
      </c>
      <c r="F1490" s="175">
        <v>4.5762897528567959E-3</v>
      </c>
      <c r="G1490" s="175">
        <v>0.51749215184189512</v>
      </c>
      <c r="H1490" s="175">
        <v>0.32820336497373542</v>
      </c>
      <c r="I1490" s="176">
        <v>0.81595180244232313</v>
      </c>
    </row>
    <row r="1491" spans="1:16" x14ac:dyDescent="0.2">
      <c r="A1491" s="145" t="s">
        <v>1070</v>
      </c>
      <c r="B1491" s="145" t="s">
        <v>582</v>
      </c>
      <c r="C1491" s="161" t="s">
        <v>1326</v>
      </c>
      <c r="D1491" s="174">
        <v>-0.65676983845525938</v>
      </c>
      <c r="E1491" s="175">
        <v>0.24507545791814353</v>
      </c>
      <c r="F1491" s="175">
        <v>7.3651232069021346E-3</v>
      </c>
      <c r="G1491" s="175">
        <v>0.51852354710117432</v>
      </c>
      <c r="H1491" s="175">
        <v>0.32074498543912244</v>
      </c>
      <c r="I1491" s="176">
        <v>0.83825681181043676</v>
      </c>
      <c r="O1491" s="160"/>
      <c r="P1491" s="160"/>
    </row>
    <row r="1492" spans="1:16" x14ac:dyDescent="0.2">
      <c r="A1492" s="145" t="s">
        <v>1071</v>
      </c>
      <c r="B1492" s="145" t="s">
        <v>581</v>
      </c>
      <c r="C1492" s="161" t="s">
        <v>1321</v>
      </c>
      <c r="D1492" s="174">
        <v>-0.37036130232099501</v>
      </c>
      <c r="E1492" s="175">
        <v>8.5741892931307337E-2</v>
      </c>
      <c r="F1492" s="175">
        <v>1.56389754961464E-5</v>
      </c>
      <c r="G1492" s="175">
        <v>0.6904848117990865</v>
      </c>
      <c r="H1492" s="175">
        <v>0.58367420239581014</v>
      </c>
      <c r="I1492" s="176">
        <v>0.81684143888529392</v>
      </c>
    </row>
    <row r="1493" spans="1:16" x14ac:dyDescent="0.2">
      <c r="A1493" s="145" t="s">
        <v>1071</v>
      </c>
      <c r="B1493" s="145" t="s">
        <v>582</v>
      </c>
      <c r="C1493" s="161" t="s">
        <v>1321</v>
      </c>
      <c r="D1493" s="174">
        <v>-0.4266959590103499</v>
      </c>
      <c r="E1493" s="175">
        <v>8.8633685852071376E-2</v>
      </c>
      <c r="F1493" s="175">
        <v>1.4782690515502207E-6</v>
      </c>
      <c r="G1493" s="175">
        <v>0.65266195805225369</v>
      </c>
      <c r="H1493" s="175">
        <v>0.54858404111864723</v>
      </c>
      <c r="I1493" s="176">
        <v>0.77648564223630745</v>
      </c>
      <c r="O1493" s="160"/>
      <c r="P1493" s="160"/>
    </row>
    <row r="1494" spans="1:16" x14ac:dyDescent="0.2">
      <c r="A1494" s="145" t="s">
        <v>1071</v>
      </c>
      <c r="B1494" s="145" t="s">
        <v>581</v>
      </c>
      <c r="C1494" s="161" t="s">
        <v>1322</v>
      </c>
      <c r="D1494" s="174">
        <v>-0.60627526861533687</v>
      </c>
      <c r="E1494" s="175">
        <v>8.7316271286121072E-2</v>
      </c>
      <c r="F1494" s="175">
        <v>3.8266586385539131E-12</v>
      </c>
      <c r="G1494" s="175">
        <v>0.54537847891624147</v>
      </c>
      <c r="H1494" s="175">
        <v>0.45959389536083373</v>
      </c>
      <c r="I1494" s="176">
        <v>0.64717501313082193</v>
      </c>
    </row>
    <row r="1495" spans="1:16" x14ac:dyDescent="0.2">
      <c r="A1495" s="145" t="s">
        <v>1071</v>
      </c>
      <c r="B1495" s="145" t="s">
        <v>582</v>
      </c>
      <c r="C1495" s="161" t="s">
        <v>1322</v>
      </c>
      <c r="D1495" s="174">
        <v>-0.6614414568817637</v>
      </c>
      <c r="E1495" s="175">
        <v>9.068856780913169E-2</v>
      </c>
      <c r="F1495" s="175">
        <v>3.0189623769545035E-13</v>
      </c>
      <c r="G1495" s="175">
        <v>0.51610685227716013</v>
      </c>
      <c r="H1495" s="175">
        <v>0.43206130823478095</v>
      </c>
      <c r="I1495" s="176">
        <v>0.61650112586035055</v>
      </c>
      <c r="O1495" s="160"/>
      <c r="P1495" s="160"/>
    </row>
    <row r="1496" spans="1:16" x14ac:dyDescent="0.2">
      <c r="A1496" s="145" t="s">
        <v>1071</v>
      </c>
      <c r="B1496" s="145" t="s">
        <v>581</v>
      </c>
      <c r="C1496" s="161" t="s">
        <v>1323</v>
      </c>
      <c r="D1496" s="174">
        <v>-0.55011225714752077</v>
      </c>
      <c r="E1496" s="175">
        <v>0.10815177630161409</v>
      </c>
      <c r="F1496" s="175">
        <v>3.6476287850685584E-7</v>
      </c>
      <c r="G1496" s="175">
        <v>0.5768850472756395</v>
      </c>
      <c r="H1496" s="175">
        <v>0.46669196464496027</v>
      </c>
      <c r="I1496" s="176">
        <v>0.71309639544232206</v>
      </c>
    </row>
    <row r="1497" spans="1:16" x14ac:dyDescent="0.2">
      <c r="A1497" s="145" t="s">
        <v>1071</v>
      </c>
      <c r="B1497" s="145" t="s">
        <v>582</v>
      </c>
      <c r="C1497" s="161" t="s">
        <v>1323</v>
      </c>
      <c r="D1497" s="174">
        <v>-0.56505945373902411</v>
      </c>
      <c r="E1497" s="175">
        <v>0.11324922167774387</v>
      </c>
      <c r="F1497" s="175">
        <v>6.0528962000133661E-7</v>
      </c>
      <c r="G1497" s="175">
        <v>0.56832635662618824</v>
      </c>
      <c r="H1497" s="175">
        <v>0.45519751764886823</v>
      </c>
      <c r="I1497" s="176">
        <v>0.70957075799598301</v>
      </c>
      <c r="O1497" s="160"/>
      <c r="P1497" s="160"/>
    </row>
    <row r="1498" spans="1:16" x14ac:dyDescent="0.2">
      <c r="A1498" s="145" t="s">
        <v>1071</v>
      </c>
      <c r="B1498" s="145" t="s">
        <v>581</v>
      </c>
      <c r="C1498" s="161" t="s">
        <v>1324</v>
      </c>
      <c r="D1498" s="174">
        <v>-0.51456254294240766</v>
      </c>
      <c r="E1498" s="175">
        <v>0.1507881908800934</v>
      </c>
      <c r="F1498" s="175">
        <v>6.4373307679069605E-4</v>
      </c>
      <c r="G1498" s="175">
        <v>0.59776203265005567</v>
      </c>
      <c r="H1498" s="175">
        <v>0.44481270797716183</v>
      </c>
      <c r="I1498" s="176">
        <v>0.80330314595299779</v>
      </c>
    </row>
    <row r="1499" spans="1:16" x14ac:dyDescent="0.2">
      <c r="A1499" s="145" t="s">
        <v>1071</v>
      </c>
      <c r="B1499" s="145" t="s">
        <v>582</v>
      </c>
      <c r="C1499" s="161" t="s">
        <v>1324</v>
      </c>
      <c r="D1499" s="174">
        <v>-0.60917559942789501</v>
      </c>
      <c r="E1499" s="175">
        <v>0.15734264677481219</v>
      </c>
      <c r="F1499" s="175">
        <v>1.0810126697146116E-4</v>
      </c>
      <c r="G1499" s="175">
        <v>0.5437989925330563</v>
      </c>
      <c r="H1499" s="175">
        <v>0.39949200745806279</v>
      </c>
      <c r="I1499" s="176">
        <v>0.7402334433712302</v>
      </c>
      <c r="O1499" s="160"/>
      <c r="P1499" s="160"/>
    </row>
    <row r="1500" spans="1:16" x14ac:dyDescent="0.2">
      <c r="A1500" s="145" t="s">
        <v>1071</v>
      </c>
      <c r="B1500" s="145" t="s">
        <v>581</v>
      </c>
      <c r="C1500" s="161" t="s">
        <v>1325</v>
      </c>
      <c r="D1500" s="174">
        <v>-0.28678635100406391</v>
      </c>
      <c r="E1500" s="175">
        <v>0.21964198328016812</v>
      </c>
      <c r="F1500" s="175">
        <v>0.19165488696082833</v>
      </c>
      <c r="G1500" s="175">
        <v>0.75067209204448138</v>
      </c>
      <c r="H1500" s="175">
        <v>0.48807962145135003</v>
      </c>
      <c r="I1500" s="176">
        <v>1.1545423431094979</v>
      </c>
    </row>
    <row r="1501" spans="1:16" x14ac:dyDescent="0.2">
      <c r="A1501" s="145" t="s">
        <v>1071</v>
      </c>
      <c r="B1501" s="145" t="s">
        <v>582</v>
      </c>
      <c r="C1501" s="161" t="s">
        <v>1325</v>
      </c>
      <c r="D1501" s="174">
        <v>-0.38115086856357056</v>
      </c>
      <c r="E1501" s="175">
        <v>0.23200161335299757</v>
      </c>
      <c r="F1501" s="175">
        <v>0.10040771205255128</v>
      </c>
      <c r="G1501" s="175">
        <v>0.68307482732765501</v>
      </c>
      <c r="H1501" s="175">
        <v>0.43349904962638036</v>
      </c>
      <c r="I1501" s="176">
        <v>1.0763373532902702</v>
      </c>
      <c r="O1501" s="160"/>
      <c r="P1501" s="160"/>
    </row>
    <row r="1502" spans="1:16" x14ac:dyDescent="0.2">
      <c r="A1502" s="145" t="s">
        <v>1071</v>
      </c>
      <c r="B1502" s="145" t="s">
        <v>581</v>
      </c>
      <c r="C1502" s="161" t="s">
        <v>1326</v>
      </c>
      <c r="D1502" s="174">
        <v>-0.54980091023295141</v>
      </c>
      <c r="E1502" s="175">
        <v>0.25844561987731879</v>
      </c>
      <c r="F1502" s="175">
        <v>3.3392098833821632E-2</v>
      </c>
      <c r="G1502" s="175">
        <v>0.5770646866187964</v>
      </c>
      <c r="H1502" s="175">
        <v>0.34772441732963894</v>
      </c>
      <c r="I1502" s="176">
        <v>0.95766542683358913</v>
      </c>
    </row>
    <row r="1503" spans="1:16" x14ac:dyDescent="0.2">
      <c r="A1503" s="145" t="s">
        <v>1071</v>
      </c>
      <c r="B1503" s="145" t="s">
        <v>582</v>
      </c>
      <c r="C1503" s="161" t="s">
        <v>1326</v>
      </c>
      <c r="D1503" s="174">
        <v>-0.57877166184611584</v>
      </c>
      <c r="E1503" s="175">
        <v>0.26996164601926831</v>
      </c>
      <c r="F1503" s="175">
        <v>3.2040636309967813E-2</v>
      </c>
      <c r="G1503" s="175">
        <v>0.56058653365577205</v>
      </c>
      <c r="H1503" s="175">
        <v>0.33025613290798811</v>
      </c>
      <c r="I1503" s="176">
        <v>0.95155617232322076</v>
      </c>
      <c r="O1503" s="160"/>
      <c r="P1503" s="160"/>
    </row>
    <row r="1504" spans="1:16" x14ac:dyDescent="0.2">
      <c r="A1504" s="145" t="s">
        <v>1332</v>
      </c>
      <c r="B1504" s="145" t="s">
        <v>581</v>
      </c>
      <c r="C1504" s="161" t="s">
        <v>1321</v>
      </c>
      <c r="D1504" s="174">
        <v>-0.38330719158980836</v>
      </c>
      <c r="E1504" s="175">
        <v>9.2501963250947672E-2</v>
      </c>
      <c r="F1504" s="175">
        <v>3.4163706284284419E-5</v>
      </c>
      <c r="G1504" s="175">
        <v>0.68160348426442052</v>
      </c>
      <c r="H1504" s="175">
        <v>0.56858315360064504</v>
      </c>
      <c r="I1504" s="176">
        <v>0.81708947375480445</v>
      </c>
    </row>
    <row r="1505" spans="1:16" x14ac:dyDescent="0.2">
      <c r="A1505" s="145" t="s">
        <v>1332</v>
      </c>
      <c r="B1505" s="145" t="s">
        <v>582</v>
      </c>
      <c r="C1505" s="161" t="s">
        <v>1321</v>
      </c>
      <c r="D1505" s="174">
        <v>-0.39480332481638525</v>
      </c>
      <c r="E1505" s="175">
        <v>9.5319419569599967E-2</v>
      </c>
      <c r="F1505" s="175">
        <v>3.4444334724150975E-5</v>
      </c>
      <c r="G1505" s="175">
        <v>0.67381254842449056</v>
      </c>
      <c r="H1505" s="175">
        <v>0.55898873717294284</v>
      </c>
      <c r="I1505" s="176">
        <v>0.81222271616867714</v>
      </c>
      <c r="O1505" s="160"/>
      <c r="P1505" s="160"/>
    </row>
    <row r="1506" spans="1:16" x14ac:dyDescent="0.2">
      <c r="A1506" s="145" t="s">
        <v>1332</v>
      </c>
      <c r="B1506" s="145" t="s">
        <v>581</v>
      </c>
      <c r="C1506" s="161" t="s">
        <v>1322</v>
      </c>
      <c r="D1506" s="174">
        <v>-0.6300765638232686</v>
      </c>
      <c r="E1506" s="175">
        <v>9.2775715689223173E-2</v>
      </c>
      <c r="F1506" s="175">
        <v>1.110541303897201E-11</v>
      </c>
      <c r="G1506" s="175">
        <v>0.5325510253033624</v>
      </c>
      <c r="H1506" s="175">
        <v>0.44400758861796202</v>
      </c>
      <c r="I1506" s="176">
        <v>0.63875168312875374</v>
      </c>
    </row>
    <row r="1507" spans="1:16" x14ac:dyDescent="0.2">
      <c r="A1507" s="145" t="s">
        <v>1332</v>
      </c>
      <c r="B1507" s="145" t="s">
        <v>582</v>
      </c>
      <c r="C1507" s="161" t="s">
        <v>1322</v>
      </c>
      <c r="D1507" s="174">
        <v>-0.67266149997910207</v>
      </c>
      <c r="E1507" s="175">
        <v>9.6586061669583043E-2</v>
      </c>
      <c r="F1507" s="175">
        <v>3.2986616657003708E-12</v>
      </c>
      <c r="G1507" s="175">
        <v>0.5103484761755277</v>
      </c>
      <c r="H1507" s="175">
        <v>0.42233066633591987</v>
      </c>
      <c r="I1507" s="176">
        <v>0.61671005185192507</v>
      </c>
      <c r="O1507" s="160"/>
      <c r="P1507" s="160"/>
    </row>
    <row r="1508" spans="1:16" x14ac:dyDescent="0.2">
      <c r="A1508" s="145" t="s">
        <v>1332</v>
      </c>
      <c r="B1508" s="145" t="s">
        <v>581</v>
      </c>
      <c r="C1508" s="161" t="s">
        <v>1323</v>
      </c>
      <c r="D1508" s="174">
        <v>-1.0741057769999167</v>
      </c>
      <c r="E1508" s="175">
        <v>0.11614079925208451</v>
      </c>
      <c r="F1508" s="175">
        <v>2.2807626017309709E-20</v>
      </c>
      <c r="G1508" s="175">
        <v>0.34160308810112067</v>
      </c>
      <c r="H1508" s="175">
        <v>0.27205866367371434</v>
      </c>
      <c r="I1508" s="176">
        <v>0.42892465994089413</v>
      </c>
    </row>
    <row r="1509" spans="1:16" x14ac:dyDescent="0.2">
      <c r="A1509" s="145" t="s">
        <v>1332</v>
      </c>
      <c r="B1509" s="145" t="s">
        <v>582</v>
      </c>
      <c r="C1509" s="161" t="s">
        <v>1323</v>
      </c>
      <c r="D1509" s="174">
        <v>-1.0836793513145051</v>
      </c>
      <c r="E1509" s="175">
        <v>0.1220216700438162</v>
      </c>
      <c r="F1509" s="175">
        <v>6.6238036211940719E-19</v>
      </c>
      <c r="G1509" s="175">
        <v>0.33834833024328276</v>
      </c>
      <c r="H1509" s="175">
        <v>0.26637839860162471</v>
      </c>
      <c r="I1509" s="176">
        <v>0.42976304827789175</v>
      </c>
      <c r="O1509" s="160"/>
      <c r="P1509" s="160"/>
    </row>
    <row r="1510" spans="1:16" x14ac:dyDescent="0.2">
      <c r="A1510" s="145" t="s">
        <v>1332</v>
      </c>
      <c r="B1510" s="145" t="s">
        <v>581</v>
      </c>
      <c r="C1510" s="161" t="s">
        <v>1324</v>
      </c>
      <c r="D1510" s="174">
        <v>-1.1143516622741629</v>
      </c>
      <c r="E1510" s="175">
        <v>0.15884538417716346</v>
      </c>
      <c r="F1510" s="175">
        <v>2.2941848518529643E-12</v>
      </c>
      <c r="G1510" s="175">
        <v>0.32812794767892445</v>
      </c>
      <c r="H1510" s="175">
        <v>0.24034427739960221</v>
      </c>
      <c r="I1510" s="176">
        <v>0.44797384490653652</v>
      </c>
    </row>
    <row r="1511" spans="1:16" x14ac:dyDescent="0.2">
      <c r="A1511" s="145" t="s">
        <v>1332</v>
      </c>
      <c r="B1511" s="145" t="s">
        <v>582</v>
      </c>
      <c r="C1511" s="161" t="s">
        <v>1324</v>
      </c>
      <c r="D1511" s="174">
        <v>-1.1587535318415199</v>
      </c>
      <c r="E1511" s="175">
        <v>0.16514354888428287</v>
      </c>
      <c r="F1511" s="175">
        <v>2.2726027302456917E-12</v>
      </c>
      <c r="G1511" s="175">
        <v>0.31387717505546892</v>
      </c>
      <c r="H1511" s="175">
        <v>0.22708544107133466</v>
      </c>
      <c r="I1511" s="176">
        <v>0.433840586855824</v>
      </c>
      <c r="O1511" s="160"/>
      <c r="P1511" s="160"/>
    </row>
    <row r="1512" spans="1:16" x14ac:dyDescent="0.2">
      <c r="A1512" s="145" t="s">
        <v>1332</v>
      </c>
      <c r="B1512" s="145" t="s">
        <v>581</v>
      </c>
      <c r="C1512" s="161" t="s">
        <v>1328</v>
      </c>
      <c r="D1512" s="174">
        <v>-0.78866054444541811</v>
      </c>
      <c r="E1512" s="175">
        <v>0.18134257523471747</v>
      </c>
      <c r="F1512" s="175">
        <v>1.3675391950342207E-5</v>
      </c>
      <c r="G1512" s="175">
        <v>0.45445310752697249</v>
      </c>
      <c r="H1512" s="175">
        <v>0.31851507916637117</v>
      </c>
      <c r="I1512" s="176">
        <v>0.64840769071735427</v>
      </c>
    </row>
    <row r="1513" spans="1:16" x14ac:dyDescent="0.2">
      <c r="A1513" s="145" t="s">
        <v>1332</v>
      </c>
      <c r="B1513" s="145" t="s">
        <v>582</v>
      </c>
      <c r="C1513" s="161" t="s">
        <v>1328</v>
      </c>
      <c r="D1513" s="174">
        <v>-0.8558761740177151</v>
      </c>
      <c r="E1513" s="175">
        <v>0.19230070356379489</v>
      </c>
      <c r="F1513" s="175">
        <v>8.5583724942793401E-6</v>
      </c>
      <c r="G1513" s="175">
        <v>0.42491073219330494</v>
      </c>
      <c r="H1513" s="175">
        <v>0.29148153289023548</v>
      </c>
      <c r="I1513" s="176">
        <v>0.61941876228927573</v>
      </c>
      <c r="O1513" s="160"/>
      <c r="P1513" s="160"/>
    </row>
    <row r="1514" spans="1:16" x14ac:dyDescent="0.2">
      <c r="A1514" s="145" t="s">
        <v>1333</v>
      </c>
      <c r="B1514" s="145" t="s">
        <v>581</v>
      </c>
      <c r="C1514" s="161" t="s">
        <v>1321</v>
      </c>
      <c r="D1514" s="174">
        <v>-0.24634402785675855</v>
      </c>
      <c r="E1514" s="175">
        <v>8.994340056195875E-2</v>
      </c>
      <c r="F1514" s="175">
        <v>6.1649189725253486E-3</v>
      </c>
      <c r="G1514" s="175">
        <v>0.78165326816524583</v>
      </c>
      <c r="H1514" s="175">
        <v>0.65532115298728544</v>
      </c>
      <c r="I1514" s="176">
        <v>0.93233955419910586</v>
      </c>
    </row>
    <row r="1515" spans="1:16" x14ac:dyDescent="0.2">
      <c r="A1515" s="145" t="s">
        <v>1333</v>
      </c>
      <c r="B1515" s="145" t="s">
        <v>582</v>
      </c>
      <c r="C1515" s="161" t="s">
        <v>1321</v>
      </c>
      <c r="D1515" s="174">
        <v>-0.29272942504063493</v>
      </c>
      <c r="E1515" s="175">
        <v>9.3077877441592405E-2</v>
      </c>
      <c r="F1515" s="175">
        <v>1.6608987670607735E-3</v>
      </c>
      <c r="G1515" s="175">
        <v>0.74622402291853129</v>
      </c>
      <c r="H1515" s="175">
        <v>0.62178636331314274</v>
      </c>
      <c r="I1515" s="176">
        <v>0.89556530222628394</v>
      </c>
      <c r="O1515" s="160"/>
      <c r="P1515" s="160"/>
    </row>
    <row r="1516" spans="1:16" x14ac:dyDescent="0.2">
      <c r="A1516" s="145" t="s">
        <v>1333</v>
      </c>
      <c r="B1516" s="145" t="s">
        <v>581</v>
      </c>
      <c r="C1516" s="161" t="s">
        <v>1322</v>
      </c>
      <c r="D1516" s="174">
        <v>-0.54868309859603459</v>
      </c>
      <c r="E1516" s="175">
        <v>9.001092257342537E-2</v>
      </c>
      <c r="F1516" s="175">
        <v>1.0893296799465085E-9</v>
      </c>
      <c r="G1516" s="175">
        <v>0.57771009689710895</v>
      </c>
      <c r="H1516" s="175">
        <v>0.48427552628436255</v>
      </c>
      <c r="I1516" s="176">
        <v>0.68917163462209008</v>
      </c>
    </row>
    <row r="1517" spans="1:16" x14ac:dyDescent="0.2">
      <c r="A1517" s="145" t="s">
        <v>1333</v>
      </c>
      <c r="B1517" s="145" t="s">
        <v>582</v>
      </c>
      <c r="C1517" s="161" t="s">
        <v>1322</v>
      </c>
      <c r="D1517" s="174">
        <v>-0.61639752538065495</v>
      </c>
      <c r="E1517" s="175">
        <v>9.4328297130045174E-2</v>
      </c>
      <c r="F1517" s="175">
        <v>6.3780514072792939E-11</v>
      </c>
      <c r="G1517" s="175">
        <v>0.53988586364714353</v>
      </c>
      <c r="H1517" s="175">
        <v>0.44875527226059508</v>
      </c>
      <c r="I1517" s="176">
        <v>0.64952272158879443</v>
      </c>
      <c r="O1517" s="160"/>
      <c r="P1517" s="160"/>
    </row>
    <row r="1518" spans="1:16" x14ac:dyDescent="0.2">
      <c r="A1518" s="145" t="s">
        <v>1333</v>
      </c>
      <c r="B1518" s="145" t="s">
        <v>581</v>
      </c>
      <c r="C1518" s="161" t="s">
        <v>1323</v>
      </c>
      <c r="D1518" s="174">
        <v>-0.77120904079189689</v>
      </c>
      <c r="E1518" s="175">
        <v>0.11348647817341607</v>
      </c>
      <c r="F1518" s="175">
        <v>1.0786049379185635E-11</v>
      </c>
      <c r="G1518" s="175">
        <v>0.46245360489965254</v>
      </c>
      <c r="H1518" s="175">
        <v>0.37022718408014815</v>
      </c>
      <c r="I1518" s="176">
        <v>0.577654331936863</v>
      </c>
    </row>
    <row r="1519" spans="1:16" x14ac:dyDescent="0.2">
      <c r="A1519" s="145" t="s">
        <v>1333</v>
      </c>
      <c r="B1519" s="145" t="s">
        <v>582</v>
      </c>
      <c r="C1519" s="161" t="s">
        <v>1323</v>
      </c>
      <c r="D1519" s="174">
        <v>-0.83015167326660966</v>
      </c>
      <c r="E1519" s="175">
        <v>0.12064317131747544</v>
      </c>
      <c r="F1519" s="175">
        <v>5.9413063182322382E-12</v>
      </c>
      <c r="G1519" s="175">
        <v>0.43598315431723172</v>
      </c>
      <c r="H1519" s="175">
        <v>0.34417399707674101</v>
      </c>
      <c r="I1519" s="176">
        <v>0.5522826025872617</v>
      </c>
      <c r="O1519" s="160"/>
      <c r="P1519" s="160"/>
    </row>
    <row r="1520" spans="1:16" x14ac:dyDescent="0.2">
      <c r="A1520" s="145" t="s">
        <v>1333</v>
      </c>
      <c r="B1520" s="145" t="s">
        <v>581</v>
      </c>
      <c r="C1520" s="161" t="s">
        <v>1324</v>
      </c>
      <c r="D1520" s="174">
        <v>-0.92632836839784682</v>
      </c>
      <c r="E1520" s="175">
        <v>0.15583766008111027</v>
      </c>
      <c r="F1520" s="175">
        <v>2.7783038411999598E-9</v>
      </c>
      <c r="G1520" s="175">
        <v>0.39600502896653683</v>
      </c>
      <c r="H1520" s="175">
        <v>0.29177726187538167</v>
      </c>
      <c r="I1520" s="176">
        <v>0.53746471523804218</v>
      </c>
    </row>
    <row r="1521" spans="1:16" x14ac:dyDescent="0.2">
      <c r="A1521" s="145" t="s">
        <v>1333</v>
      </c>
      <c r="B1521" s="145" t="s">
        <v>582</v>
      </c>
      <c r="C1521" s="161" t="s">
        <v>1324</v>
      </c>
      <c r="D1521" s="174">
        <v>-0.96545927475250704</v>
      </c>
      <c r="E1521" s="175">
        <v>0.16224588758699776</v>
      </c>
      <c r="F1521" s="175">
        <v>2.6717238805722099E-9</v>
      </c>
      <c r="G1521" s="175">
        <v>0.3808082639494384</v>
      </c>
      <c r="H1521" s="175">
        <v>0.27707823632629264</v>
      </c>
      <c r="I1521" s="176">
        <v>0.52337179496628805</v>
      </c>
      <c r="O1521" s="160"/>
      <c r="P1521" s="160"/>
    </row>
    <row r="1522" spans="1:16" x14ac:dyDescent="0.2">
      <c r="A1522" s="145" t="s">
        <v>1333</v>
      </c>
      <c r="B1522" s="145" t="s">
        <v>581</v>
      </c>
      <c r="C1522" s="161" t="s">
        <v>1328</v>
      </c>
      <c r="D1522" s="174">
        <v>-0.73384417400039514</v>
      </c>
      <c r="E1522" s="175">
        <v>0.18616648531694377</v>
      </c>
      <c r="F1522" s="175">
        <v>8.0848631884511602E-5</v>
      </c>
      <c r="G1522" s="175">
        <v>0.48006000426852757</v>
      </c>
      <c r="H1522" s="175">
        <v>0.3332961715110222</v>
      </c>
      <c r="I1522" s="176">
        <v>0.69144990971094134</v>
      </c>
    </row>
    <row r="1523" spans="1:16" x14ac:dyDescent="0.2">
      <c r="A1523" s="145" t="s">
        <v>1333</v>
      </c>
      <c r="B1523" s="145" t="s">
        <v>582</v>
      </c>
      <c r="C1523" s="161" t="s">
        <v>1328</v>
      </c>
      <c r="D1523" s="174">
        <v>-0.78051554861164951</v>
      </c>
      <c r="E1523" s="175">
        <v>0.19632182580503632</v>
      </c>
      <c r="F1523" s="175">
        <v>7.017424496132867E-5</v>
      </c>
      <c r="G1523" s="175">
        <v>0.45816974163200752</v>
      </c>
      <c r="H1523" s="175">
        <v>0.31182933109276234</v>
      </c>
      <c r="I1523" s="176">
        <v>0.67318719317232567</v>
      </c>
      <c r="O1523" s="160"/>
      <c r="P1523" s="160"/>
    </row>
    <row r="1524" spans="1:16" x14ac:dyDescent="0.2">
      <c r="A1524" s="145" t="s">
        <v>1072</v>
      </c>
      <c r="B1524" s="145" t="s">
        <v>581</v>
      </c>
      <c r="C1524" s="161" t="s">
        <v>1321</v>
      </c>
      <c r="D1524" s="174">
        <v>-8.5733454039278647E-3</v>
      </c>
      <c r="E1524" s="175">
        <v>0.12940888622700328</v>
      </c>
      <c r="F1524" s="175">
        <v>0.94717874876940056</v>
      </c>
      <c r="G1524" s="175">
        <v>0.9914633009198035</v>
      </c>
      <c r="H1524" s="175">
        <v>0.76934936512529795</v>
      </c>
      <c r="I1524" s="176">
        <v>1.2777023308658992</v>
      </c>
    </row>
    <row r="1525" spans="1:16" x14ac:dyDescent="0.2">
      <c r="A1525" s="145" t="s">
        <v>1072</v>
      </c>
      <c r="B1525" s="145" t="s">
        <v>582</v>
      </c>
      <c r="C1525" s="161" t="s">
        <v>1321</v>
      </c>
      <c r="D1525" s="174">
        <v>-9.2425539800752979E-2</v>
      </c>
      <c r="E1525" s="175">
        <v>0.13482103724178668</v>
      </c>
      <c r="F1525" s="175">
        <v>0.49300170353135153</v>
      </c>
      <c r="G1525" s="175">
        <v>0.91171709507365428</v>
      </c>
      <c r="H1525" s="175">
        <v>0.70000351875886502</v>
      </c>
      <c r="I1525" s="176">
        <v>1.1874626900781076</v>
      </c>
      <c r="O1525" s="160"/>
      <c r="P1525" s="160"/>
    </row>
    <row r="1526" spans="1:16" x14ac:dyDescent="0.2">
      <c r="A1526" s="145" t="s">
        <v>1072</v>
      </c>
      <c r="B1526" s="145" t="s">
        <v>581</v>
      </c>
      <c r="C1526" s="161" t="s">
        <v>1322</v>
      </c>
      <c r="D1526" s="174">
        <v>-0.37893138518200647</v>
      </c>
      <c r="E1526" s="175">
        <v>0.12246068126105314</v>
      </c>
      <c r="F1526" s="175">
        <v>1.9727083895020804E-3</v>
      </c>
      <c r="G1526" s="175">
        <v>0.68459258425035452</v>
      </c>
      <c r="H1526" s="175">
        <v>0.53850962437867389</v>
      </c>
      <c r="I1526" s="176">
        <v>0.87030386309496555</v>
      </c>
    </row>
    <row r="1527" spans="1:16" x14ac:dyDescent="0.2">
      <c r="A1527" s="145" t="s">
        <v>1072</v>
      </c>
      <c r="B1527" s="145" t="s">
        <v>582</v>
      </c>
      <c r="C1527" s="161" t="s">
        <v>1322</v>
      </c>
      <c r="D1527" s="174">
        <v>-0.49435791758867009</v>
      </c>
      <c r="E1527" s="175">
        <v>0.12804957764401051</v>
      </c>
      <c r="F1527" s="175">
        <v>1.1307380838110117E-4</v>
      </c>
      <c r="G1527" s="175">
        <v>0.60996242773508536</v>
      </c>
      <c r="H1527" s="175">
        <v>0.47457743661621998</v>
      </c>
      <c r="I1527" s="176">
        <v>0.78396934734457469</v>
      </c>
      <c r="O1527" s="160"/>
      <c r="P1527" s="160"/>
    </row>
    <row r="1528" spans="1:16" x14ac:dyDescent="0.2">
      <c r="A1528" s="145" t="s">
        <v>1072</v>
      </c>
      <c r="B1528" s="145" t="s">
        <v>581</v>
      </c>
      <c r="C1528" s="161" t="s">
        <v>1323</v>
      </c>
      <c r="D1528" s="174">
        <v>-0.43459128298539501</v>
      </c>
      <c r="E1528" s="175">
        <v>0.13394167840384918</v>
      </c>
      <c r="F1528" s="175">
        <v>1.1760302996905376E-3</v>
      </c>
      <c r="G1528" s="175">
        <v>0.64752926923043941</v>
      </c>
      <c r="H1528" s="175">
        <v>0.49802144099085494</v>
      </c>
      <c r="I1528" s="176">
        <v>0.84191988536856266</v>
      </c>
    </row>
    <row r="1529" spans="1:16" x14ac:dyDescent="0.2">
      <c r="A1529" s="145" t="s">
        <v>1072</v>
      </c>
      <c r="B1529" s="145" t="s">
        <v>582</v>
      </c>
      <c r="C1529" s="161" t="s">
        <v>1323</v>
      </c>
      <c r="D1529" s="174">
        <v>-0.52769058375696876</v>
      </c>
      <c r="E1529" s="175">
        <v>0.14002992689287447</v>
      </c>
      <c r="F1529" s="175">
        <v>1.642887862657728E-4</v>
      </c>
      <c r="G1529" s="175">
        <v>0.58996587439893833</v>
      </c>
      <c r="H1529" s="175">
        <v>0.44836654637480744</v>
      </c>
      <c r="I1529" s="176">
        <v>0.77628390380478318</v>
      </c>
      <c r="O1529" s="160"/>
      <c r="P1529" s="160"/>
    </row>
    <row r="1530" spans="1:16" x14ac:dyDescent="0.2">
      <c r="A1530" s="145" t="s">
        <v>1072</v>
      </c>
      <c r="B1530" s="145" t="s">
        <v>581</v>
      </c>
      <c r="C1530" s="161" t="s">
        <v>1324</v>
      </c>
      <c r="D1530" s="174">
        <v>-0.69366724415000569</v>
      </c>
      <c r="E1530" s="175">
        <v>0.13704893725503009</v>
      </c>
      <c r="F1530" s="175">
        <v>4.1606551841642484E-7</v>
      </c>
      <c r="G1530" s="175">
        <v>0.4997400358097841</v>
      </c>
      <c r="H1530" s="175">
        <v>0.38202156263147791</v>
      </c>
      <c r="I1530" s="176">
        <v>0.65373300310820259</v>
      </c>
    </row>
    <row r="1531" spans="1:16" x14ac:dyDescent="0.2">
      <c r="A1531" s="145" t="s">
        <v>1072</v>
      </c>
      <c r="B1531" s="145" t="s">
        <v>582</v>
      </c>
      <c r="C1531" s="161" t="s">
        <v>1324</v>
      </c>
      <c r="D1531" s="174">
        <v>-0.79854040055524644</v>
      </c>
      <c r="E1531" s="175">
        <v>0.14298627857187962</v>
      </c>
      <c r="F1531" s="175">
        <v>2.3405752699138786E-8</v>
      </c>
      <c r="G1531" s="175">
        <v>0.44998528328878779</v>
      </c>
      <c r="H1531" s="175">
        <v>0.34000724361817264</v>
      </c>
      <c r="I1531" s="176">
        <v>0.59553659216708554</v>
      </c>
      <c r="O1531" s="160"/>
      <c r="P1531" s="160"/>
    </row>
    <row r="1532" spans="1:16" x14ac:dyDescent="0.2">
      <c r="A1532" s="145" t="s">
        <v>1072</v>
      </c>
      <c r="B1532" s="145" t="s">
        <v>581</v>
      </c>
      <c r="C1532" s="161" t="s">
        <v>1325</v>
      </c>
      <c r="D1532" s="174">
        <v>-1.0404699532318067</v>
      </c>
      <c r="E1532" s="175">
        <v>0.17174168471596968</v>
      </c>
      <c r="F1532" s="175">
        <v>1.3753128916147425E-9</v>
      </c>
      <c r="G1532" s="175">
        <v>0.35328861381388355</v>
      </c>
      <c r="H1532" s="175">
        <v>0.25231487438524608</v>
      </c>
      <c r="I1532" s="176">
        <v>0.49467097393539028</v>
      </c>
    </row>
    <row r="1533" spans="1:16" x14ac:dyDescent="0.2">
      <c r="A1533" s="145" t="s">
        <v>1072</v>
      </c>
      <c r="B1533" s="145" t="s">
        <v>582</v>
      </c>
      <c r="C1533" s="161" t="s">
        <v>1325</v>
      </c>
      <c r="D1533" s="174">
        <v>-1.1030173395354037</v>
      </c>
      <c r="E1533" s="175">
        <v>0.17919718166876039</v>
      </c>
      <c r="F1533" s="175">
        <v>7.4922507964886732E-10</v>
      </c>
      <c r="G1533" s="175">
        <v>0.33186821237955699</v>
      </c>
      <c r="H1533" s="175">
        <v>0.23357843184128255</v>
      </c>
      <c r="I1533" s="176">
        <v>0.47151832264564952</v>
      </c>
      <c r="O1533" s="160"/>
      <c r="P1533" s="160"/>
    </row>
    <row r="1534" spans="1:16" x14ac:dyDescent="0.2">
      <c r="A1534" s="145" t="s">
        <v>1072</v>
      </c>
      <c r="B1534" s="145" t="s">
        <v>581</v>
      </c>
      <c r="C1534" s="161" t="s">
        <v>1326</v>
      </c>
      <c r="D1534" s="174">
        <v>-0.75557299513769149</v>
      </c>
      <c r="E1534" s="175">
        <v>0.17955705025020766</v>
      </c>
      <c r="F1534" s="175">
        <v>2.5766037135659413E-5</v>
      </c>
      <c r="G1534" s="175">
        <v>0.46974137807664718</v>
      </c>
      <c r="H1534" s="175">
        <v>0.33038443540003676</v>
      </c>
      <c r="I1534" s="176">
        <v>0.66787941148066277</v>
      </c>
    </row>
    <row r="1535" spans="1:16" x14ac:dyDescent="0.2">
      <c r="A1535" s="145" t="s">
        <v>1072</v>
      </c>
      <c r="B1535" s="145" t="s">
        <v>582</v>
      </c>
      <c r="C1535" s="161" t="s">
        <v>1326</v>
      </c>
      <c r="D1535" s="174">
        <v>-0.8171004635147151</v>
      </c>
      <c r="E1535" s="175">
        <v>0.18816049922277855</v>
      </c>
      <c r="F1535" s="175">
        <v>1.4082448897243062E-5</v>
      </c>
      <c r="G1535" s="175">
        <v>0.44171055537136417</v>
      </c>
      <c r="H1535" s="175">
        <v>0.30547471635899193</v>
      </c>
      <c r="I1535" s="176">
        <v>0.63870495421686235</v>
      </c>
      <c r="O1535" s="160"/>
      <c r="P1535" s="160"/>
    </row>
    <row r="1536" spans="1:16" x14ac:dyDescent="0.2">
      <c r="A1536" s="145" t="s">
        <v>1073</v>
      </c>
      <c r="B1536" s="145" t="s">
        <v>581</v>
      </c>
      <c r="C1536" s="161" t="s">
        <v>1321</v>
      </c>
      <c r="D1536" s="174">
        <v>5.0324898500306643E-2</v>
      </c>
      <c r="E1536" s="175">
        <v>9.7753298955792017E-2</v>
      </c>
      <c r="F1536" s="175">
        <v>0.60668206011578918</v>
      </c>
      <c r="G1536" s="175">
        <v>1.0516127082702433</v>
      </c>
      <c r="H1536" s="175">
        <v>0.86825654709413824</v>
      </c>
      <c r="I1536" s="176">
        <v>1.2736895470545448</v>
      </c>
    </row>
    <row r="1537" spans="1:16" x14ac:dyDescent="0.2">
      <c r="A1537" s="145" t="s">
        <v>1073</v>
      </c>
      <c r="B1537" s="145" t="s">
        <v>582</v>
      </c>
      <c r="C1537" s="161" t="s">
        <v>1321</v>
      </c>
      <c r="D1537" s="174">
        <v>-3.3376554040461512E-2</v>
      </c>
      <c r="E1537" s="175">
        <v>0.10120196457778378</v>
      </c>
      <c r="F1537" s="175">
        <v>0.7415499963118235</v>
      </c>
      <c r="G1537" s="175">
        <v>0.96717429762157836</v>
      </c>
      <c r="H1537" s="175">
        <v>0.79316123136116734</v>
      </c>
      <c r="I1537" s="176">
        <v>1.1793644028396109</v>
      </c>
      <c r="O1537" s="160"/>
      <c r="P1537" s="160"/>
    </row>
    <row r="1538" spans="1:16" x14ac:dyDescent="0.2">
      <c r="A1538" s="145" t="s">
        <v>1073</v>
      </c>
      <c r="B1538" s="145" t="s">
        <v>581</v>
      </c>
      <c r="C1538" s="161" t="s">
        <v>1322</v>
      </c>
      <c r="D1538" s="174">
        <v>-0.13726363999862734</v>
      </c>
      <c r="E1538" s="175">
        <v>9.4066913022669507E-2</v>
      </c>
      <c r="F1538" s="175">
        <v>0.14450655723873992</v>
      </c>
      <c r="G1538" s="175">
        <v>0.87174037020382855</v>
      </c>
      <c r="H1538" s="175">
        <v>0.72496536211643003</v>
      </c>
      <c r="I1538" s="176">
        <v>1.0482311469676291</v>
      </c>
    </row>
    <row r="1539" spans="1:16" x14ac:dyDescent="0.2">
      <c r="A1539" s="145" t="s">
        <v>1073</v>
      </c>
      <c r="B1539" s="145" t="s">
        <v>582</v>
      </c>
      <c r="C1539" s="161" t="s">
        <v>1322</v>
      </c>
      <c r="D1539" s="174">
        <v>-0.1958507151182115</v>
      </c>
      <c r="E1539" s="175">
        <v>9.7798468777505296E-2</v>
      </c>
      <c r="F1539" s="175">
        <v>4.5220787384657457E-2</v>
      </c>
      <c r="G1539" s="175">
        <v>0.82213495783759749</v>
      </c>
      <c r="H1539" s="175">
        <v>0.67872978445768417</v>
      </c>
      <c r="I1539" s="176">
        <v>0.99583944063790808</v>
      </c>
      <c r="O1539" s="160"/>
      <c r="P1539" s="160"/>
    </row>
    <row r="1540" spans="1:16" x14ac:dyDescent="0.2">
      <c r="A1540" s="145" t="s">
        <v>1073</v>
      </c>
      <c r="B1540" s="145" t="s">
        <v>581</v>
      </c>
      <c r="C1540" s="161" t="s">
        <v>1323</v>
      </c>
      <c r="D1540" s="174">
        <v>-0.30776084755241268</v>
      </c>
      <c r="E1540" s="175">
        <v>0.11738168666696992</v>
      </c>
      <c r="F1540" s="175">
        <v>8.7445885304725784E-3</v>
      </c>
      <c r="G1540" s="175">
        <v>0.73509109582414955</v>
      </c>
      <c r="H1540" s="175">
        <v>0.58401726930449571</v>
      </c>
      <c r="I1540" s="176">
        <v>0.92524476168908631</v>
      </c>
    </row>
    <row r="1541" spans="1:16" x14ac:dyDescent="0.2">
      <c r="A1541" s="145" t="s">
        <v>1073</v>
      </c>
      <c r="B1541" s="145" t="s">
        <v>582</v>
      </c>
      <c r="C1541" s="161" t="s">
        <v>1323</v>
      </c>
      <c r="D1541" s="174">
        <v>-0.36868928757933822</v>
      </c>
      <c r="E1541" s="175">
        <v>0.12259026798539975</v>
      </c>
      <c r="F1541" s="175">
        <v>2.6341279380560512E-3</v>
      </c>
      <c r="G1541" s="175">
        <v>0.69164027829262165</v>
      </c>
      <c r="H1541" s="175">
        <v>0.54391527013472418</v>
      </c>
      <c r="I1541" s="176">
        <v>0.87948675248298691</v>
      </c>
      <c r="O1541" s="160"/>
      <c r="P1541" s="160"/>
    </row>
    <row r="1542" spans="1:16" x14ac:dyDescent="0.2">
      <c r="A1542" s="145" t="s">
        <v>1073</v>
      </c>
      <c r="B1542" s="145" t="s">
        <v>581</v>
      </c>
      <c r="C1542" s="161" t="s">
        <v>1324</v>
      </c>
      <c r="D1542" s="174">
        <v>-0.28694015464344835</v>
      </c>
      <c r="E1542" s="175">
        <v>0.12738028110013805</v>
      </c>
      <c r="F1542" s="175">
        <v>2.4282729668484444E-2</v>
      </c>
      <c r="G1542" s="175">
        <v>0.75055664482306961</v>
      </c>
      <c r="H1542" s="175">
        <v>0.58473243178788215</v>
      </c>
      <c r="I1542" s="176">
        <v>0.96340693018446977</v>
      </c>
    </row>
    <row r="1543" spans="1:16" x14ac:dyDescent="0.2">
      <c r="A1543" s="145" t="s">
        <v>1073</v>
      </c>
      <c r="B1543" s="145" t="s">
        <v>582</v>
      </c>
      <c r="C1543" s="161" t="s">
        <v>1324</v>
      </c>
      <c r="D1543" s="174">
        <v>-0.36884100805405784</v>
      </c>
      <c r="E1543" s="175">
        <v>0.13289584988850203</v>
      </c>
      <c r="F1543" s="175">
        <v>5.5131470706691176E-3</v>
      </c>
      <c r="G1543" s="175">
        <v>0.69153535026133051</v>
      </c>
      <c r="H1543" s="175">
        <v>0.53295830359443319</v>
      </c>
      <c r="I1543" s="176">
        <v>0.8972955997416534</v>
      </c>
      <c r="O1543" s="160"/>
      <c r="P1543" s="160"/>
    </row>
    <row r="1544" spans="1:16" x14ac:dyDescent="0.2">
      <c r="A1544" s="145" t="s">
        <v>1073</v>
      </c>
      <c r="B1544" s="145" t="s">
        <v>581</v>
      </c>
      <c r="C1544" s="161" t="s">
        <v>1325</v>
      </c>
      <c r="D1544" s="174">
        <v>-0.52204316753412294</v>
      </c>
      <c r="E1544" s="175">
        <v>0.22321996776587305</v>
      </c>
      <c r="F1544" s="175">
        <v>1.9351283279424845E-2</v>
      </c>
      <c r="G1544" s="175">
        <v>0.59330708296649981</v>
      </c>
      <c r="H1544" s="175">
        <v>0.38306665730439732</v>
      </c>
      <c r="I1544" s="176">
        <v>0.91893483284423738</v>
      </c>
    </row>
    <row r="1545" spans="1:16" x14ac:dyDescent="0.2">
      <c r="A1545" s="145" t="s">
        <v>1073</v>
      </c>
      <c r="B1545" s="145" t="s">
        <v>582</v>
      </c>
      <c r="C1545" s="161" t="s">
        <v>1325</v>
      </c>
      <c r="D1545" s="174">
        <v>-0.59941497665265031</v>
      </c>
      <c r="E1545" s="175">
        <v>0.23055326446254978</v>
      </c>
      <c r="F1545" s="175">
        <v>9.3251466943845805E-3</v>
      </c>
      <c r="G1545" s="175">
        <v>0.54913279764878264</v>
      </c>
      <c r="H1545" s="175">
        <v>0.3494862459745558</v>
      </c>
      <c r="I1545" s="176">
        <v>0.8628288893392756</v>
      </c>
      <c r="O1545" s="160"/>
      <c r="P1545" s="160"/>
    </row>
    <row r="1546" spans="1:16" x14ac:dyDescent="0.2">
      <c r="A1546" s="145" t="s">
        <v>1073</v>
      </c>
      <c r="B1546" s="145" t="s">
        <v>581</v>
      </c>
      <c r="C1546" s="161" t="s">
        <v>1326</v>
      </c>
      <c r="D1546" s="174">
        <v>-0.44339100922023189</v>
      </c>
      <c r="E1546" s="175">
        <v>0.22808630868671279</v>
      </c>
      <c r="F1546" s="175">
        <v>5.190009057259963E-2</v>
      </c>
      <c r="G1546" s="175">
        <v>0.64185618632836039</v>
      </c>
      <c r="H1546" s="175">
        <v>0.41047840435879135</v>
      </c>
      <c r="I1546" s="176">
        <v>1.0036566103192206</v>
      </c>
    </row>
    <row r="1547" spans="1:16" x14ac:dyDescent="0.2">
      <c r="A1547" s="145" t="s">
        <v>1073</v>
      </c>
      <c r="B1547" s="145" t="s">
        <v>582</v>
      </c>
      <c r="C1547" s="161" t="s">
        <v>1326</v>
      </c>
      <c r="D1547" s="174">
        <v>-0.35222966686839036</v>
      </c>
      <c r="E1547" s="175">
        <v>0.23852243987146882</v>
      </c>
      <c r="F1547" s="175">
        <v>0.13975204725464255</v>
      </c>
      <c r="G1547" s="175">
        <v>0.70311862037961825</v>
      </c>
      <c r="H1547" s="175">
        <v>0.44055276408470845</v>
      </c>
      <c r="I1547" s="176">
        <v>1.1221715867602191</v>
      </c>
      <c r="O1547" s="160"/>
      <c r="P1547" s="160"/>
    </row>
    <row r="1548" spans="1:16" x14ac:dyDescent="0.2">
      <c r="A1548" s="145" t="s">
        <v>1074</v>
      </c>
      <c r="B1548" s="145" t="s">
        <v>581</v>
      </c>
      <c r="C1548" s="161" t="s">
        <v>1321</v>
      </c>
      <c r="D1548" s="174">
        <v>-0.34533071425775191</v>
      </c>
      <c r="E1548" s="175">
        <v>0.15961368362365783</v>
      </c>
      <c r="F1548" s="175">
        <v>3.0499610401803399E-2</v>
      </c>
      <c r="G1548" s="175">
        <v>0.70798617362471894</v>
      </c>
      <c r="H1548" s="175">
        <v>0.51779918501699895</v>
      </c>
      <c r="I1548" s="176">
        <v>0.96802860365126919</v>
      </c>
    </row>
    <row r="1549" spans="1:16" x14ac:dyDescent="0.2">
      <c r="A1549" s="145" t="s">
        <v>1074</v>
      </c>
      <c r="B1549" s="145" t="s">
        <v>582</v>
      </c>
      <c r="C1549" s="161" t="s">
        <v>1321</v>
      </c>
      <c r="D1549" s="174">
        <v>-0.37642825242205991</v>
      </c>
      <c r="E1549" s="175">
        <v>0.16428350705809627</v>
      </c>
      <c r="F1549" s="175">
        <v>2.1944150360910915E-2</v>
      </c>
      <c r="G1549" s="175">
        <v>0.68630835688267777</v>
      </c>
      <c r="H1549" s="175">
        <v>0.49737151874787161</v>
      </c>
      <c r="I1549" s="176">
        <v>0.94701675301550781</v>
      </c>
      <c r="O1549" s="160"/>
      <c r="P1549" s="160"/>
    </row>
    <row r="1550" spans="1:16" x14ac:dyDescent="0.2">
      <c r="A1550" s="145" t="s">
        <v>1074</v>
      </c>
      <c r="B1550" s="145" t="s">
        <v>581</v>
      </c>
      <c r="C1550" s="161" t="s">
        <v>1322</v>
      </c>
      <c r="D1550" s="174">
        <v>-0.55808345095570033</v>
      </c>
      <c r="E1550" s="175">
        <v>0.14948922591864783</v>
      </c>
      <c r="F1550" s="175">
        <v>1.8901075288197335E-4</v>
      </c>
      <c r="G1550" s="175">
        <v>0.57230486377596046</v>
      </c>
      <c r="H1550" s="175">
        <v>0.42695487528257375</v>
      </c>
      <c r="I1550" s="176">
        <v>0.76713694130989352</v>
      </c>
    </row>
    <row r="1551" spans="1:16" x14ac:dyDescent="0.2">
      <c r="A1551" s="145" t="s">
        <v>1074</v>
      </c>
      <c r="B1551" s="145" t="s">
        <v>582</v>
      </c>
      <c r="C1551" s="161" t="s">
        <v>1322</v>
      </c>
      <c r="D1551" s="174">
        <v>-0.64551125085829997</v>
      </c>
      <c r="E1551" s="175">
        <v>0.15388046075614739</v>
      </c>
      <c r="F1551" s="175">
        <v>2.7300682336587764E-5</v>
      </c>
      <c r="G1551" s="175">
        <v>0.5243943764874156</v>
      </c>
      <c r="H1551" s="175">
        <v>0.38785977401315153</v>
      </c>
      <c r="I1551" s="176">
        <v>0.70899196182768109</v>
      </c>
      <c r="O1551" s="160"/>
      <c r="P1551" s="160"/>
    </row>
    <row r="1552" spans="1:16" x14ac:dyDescent="0.2">
      <c r="A1552" s="145" t="s">
        <v>1074</v>
      </c>
      <c r="B1552" s="145" t="s">
        <v>581</v>
      </c>
      <c r="C1552" s="161" t="s">
        <v>1323</v>
      </c>
      <c r="D1552" s="174">
        <v>-0.74504053135295678</v>
      </c>
      <c r="E1552" s="175">
        <v>0.14373464775960929</v>
      </c>
      <c r="F1552" s="175">
        <v>2.1782537695102159E-7</v>
      </c>
      <c r="G1552" s="175">
        <v>0.47471505870638009</v>
      </c>
      <c r="H1552" s="175">
        <v>0.35816723517623544</v>
      </c>
      <c r="I1552" s="176">
        <v>0.62918761078666718</v>
      </c>
    </row>
    <row r="1553" spans="1:16" x14ac:dyDescent="0.2">
      <c r="A1553" s="145" t="s">
        <v>1074</v>
      </c>
      <c r="B1553" s="145" t="s">
        <v>582</v>
      </c>
      <c r="C1553" s="161" t="s">
        <v>1323</v>
      </c>
      <c r="D1553" s="174">
        <v>-0.86886363794977584</v>
      </c>
      <c r="E1553" s="175">
        <v>0.14821075491508739</v>
      </c>
      <c r="F1553" s="175">
        <v>4.5635589727228694E-9</v>
      </c>
      <c r="G1553" s="175">
        <v>0.41942790049156459</v>
      </c>
      <c r="H1553" s="175">
        <v>0.31368958033915478</v>
      </c>
      <c r="I1553" s="176">
        <v>0.56080843845868567</v>
      </c>
      <c r="O1553" s="160"/>
      <c r="P1553" s="160"/>
    </row>
    <row r="1554" spans="1:16" x14ac:dyDescent="0.2">
      <c r="A1554" s="145" t="s">
        <v>1074</v>
      </c>
      <c r="B1554" s="145" t="s">
        <v>581</v>
      </c>
      <c r="C1554" s="161" t="s">
        <v>1324</v>
      </c>
      <c r="D1554" s="174">
        <v>-1.0604086748949988</v>
      </c>
      <c r="E1554" s="175">
        <v>0.16901953766380945</v>
      </c>
      <c r="F1554" s="175">
        <v>3.5215490354203937E-10</v>
      </c>
      <c r="G1554" s="175">
        <v>0.34631425146589628</v>
      </c>
      <c r="H1554" s="175">
        <v>0.24865699025191496</v>
      </c>
      <c r="I1554" s="176">
        <v>0.48232531346445989</v>
      </c>
    </row>
    <row r="1555" spans="1:16" x14ac:dyDescent="0.2">
      <c r="A1555" s="145" t="s">
        <v>1074</v>
      </c>
      <c r="B1555" s="145" t="s">
        <v>582</v>
      </c>
      <c r="C1555" s="161" t="s">
        <v>1324</v>
      </c>
      <c r="D1555" s="174">
        <v>-1.1992670833939822</v>
      </c>
      <c r="E1555" s="175">
        <v>0.17500637214756701</v>
      </c>
      <c r="F1555" s="175">
        <v>7.2466306987460404E-12</v>
      </c>
      <c r="G1555" s="175">
        <v>0.30141504306727407</v>
      </c>
      <c r="H1555" s="175">
        <v>0.2138943088438777</v>
      </c>
      <c r="I1555" s="176">
        <v>0.42474729074516515</v>
      </c>
      <c r="O1555" s="160"/>
      <c r="P1555" s="160"/>
    </row>
    <row r="1556" spans="1:16" x14ac:dyDescent="0.2">
      <c r="A1556" s="145" t="s">
        <v>1074</v>
      </c>
      <c r="B1556" s="145" t="s">
        <v>581</v>
      </c>
      <c r="C1556" s="161" t="s">
        <v>1325</v>
      </c>
      <c r="D1556" s="174">
        <v>-1.0546953917191504</v>
      </c>
      <c r="E1556" s="175">
        <v>0.18712333034475809</v>
      </c>
      <c r="F1556" s="175">
        <v>1.7367705823993988E-8</v>
      </c>
      <c r="G1556" s="175">
        <v>0.34829850575825139</v>
      </c>
      <c r="H1556" s="175">
        <v>0.24136369386669548</v>
      </c>
      <c r="I1556" s="176">
        <v>0.502610177902029</v>
      </c>
    </row>
    <row r="1557" spans="1:16" x14ac:dyDescent="0.2">
      <c r="A1557" s="145" t="s">
        <v>1074</v>
      </c>
      <c r="B1557" s="145" t="s">
        <v>582</v>
      </c>
      <c r="C1557" s="161" t="s">
        <v>1325</v>
      </c>
      <c r="D1557" s="174">
        <v>-1.1410532359192089</v>
      </c>
      <c r="E1557" s="175">
        <v>0.19423376994715885</v>
      </c>
      <c r="F1557" s="175">
        <v>4.2376636329645577E-9</v>
      </c>
      <c r="G1557" s="175">
        <v>0.31948235426118393</v>
      </c>
      <c r="H1557" s="175">
        <v>0.21833069204388836</v>
      </c>
      <c r="I1557" s="176">
        <v>0.46749714265436826</v>
      </c>
      <c r="O1557" s="160"/>
      <c r="P1557" s="160"/>
    </row>
    <row r="1558" spans="1:16" x14ac:dyDescent="0.2">
      <c r="A1558" s="145" t="s">
        <v>1074</v>
      </c>
      <c r="B1558" s="145" t="s">
        <v>581</v>
      </c>
      <c r="C1558" s="161" t="s">
        <v>1326</v>
      </c>
      <c r="D1558" s="174">
        <v>-0.95948232774121223</v>
      </c>
      <c r="E1558" s="175">
        <v>0.17765827732753992</v>
      </c>
      <c r="F1558" s="175">
        <v>6.6374547238624436E-8</v>
      </c>
      <c r="G1558" s="175">
        <v>0.38309115031381491</v>
      </c>
      <c r="H1558" s="175">
        <v>0.27044510160151536</v>
      </c>
      <c r="I1558" s="176">
        <v>0.54265663744578474</v>
      </c>
    </row>
    <row r="1559" spans="1:16" x14ac:dyDescent="0.2">
      <c r="A1559" s="145" t="s">
        <v>1074</v>
      </c>
      <c r="B1559" s="145" t="s">
        <v>582</v>
      </c>
      <c r="C1559" s="161" t="s">
        <v>1326</v>
      </c>
      <c r="D1559" s="174">
        <v>-1.0738653641703297</v>
      </c>
      <c r="E1559" s="175">
        <v>0.18412747596157208</v>
      </c>
      <c r="F1559" s="175">
        <v>5.4706463077267714E-9</v>
      </c>
      <c r="G1559" s="175">
        <v>0.34168522373896165</v>
      </c>
      <c r="H1559" s="175">
        <v>0.23817523716764225</v>
      </c>
      <c r="I1559" s="176">
        <v>0.4901802282634839</v>
      </c>
      <c r="O1559" s="160"/>
      <c r="P1559" s="160"/>
    </row>
    <row r="1560" spans="1:16" x14ac:dyDescent="0.2">
      <c r="A1560" s="145" t="s">
        <v>1334</v>
      </c>
      <c r="B1560" s="145" t="s">
        <v>581</v>
      </c>
      <c r="C1560" s="161" t="s">
        <v>1321</v>
      </c>
      <c r="D1560" s="174">
        <v>-0.64900797935099508</v>
      </c>
      <c r="E1560" s="175">
        <v>0.10964946373182342</v>
      </c>
      <c r="F1560" s="175">
        <v>3.2403423032300012E-9</v>
      </c>
      <c r="G1560" s="175">
        <v>0.52256391391017254</v>
      </c>
      <c r="H1560" s="175">
        <v>0.42150780724313547</v>
      </c>
      <c r="I1560" s="176">
        <v>0.64784812861984142</v>
      </c>
    </row>
    <row r="1561" spans="1:16" x14ac:dyDescent="0.2">
      <c r="A1561" s="145" t="s">
        <v>1334</v>
      </c>
      <c r="B1561" s="145" t="s">
        <v>582</v>
      </c>
      <c r="C1561" s="161" t="s">
        <v>1321</v>
      </c>
      <c r="D1561" s="174">
        <v>-0.69290685315206624</v>
      </c>
      <c r="E1561" s="175">
        <v>0.11376471113308263</v>
      </c>
      <c r="F1561" s="175">
        <v>1.1241725837393258E-9</v>
      </c>
      <c r="G1561" s="175">
        <v>0.50012017814441212</v>
      </c>
      <c r="H1561" s="175">
        <v>0.4001636903598903</v>
      </c>
      <c r="I1561" s="176">
        <v>0.62504469698950182</v>
      </c>
      <c r="O1561" s="160"/>
      <c r="P1561" s="160"/>
    </row>
    <row r="1562" spans="1:16" x14ac:dyDescent="0.2">
      <c r="A1562" s="145" t="s">
        <v>1334</v>
      </c>
      <c r="B1562" s="145" t="s">
        <v>581</v>
      </c>
      <c r="C1562" s="161" t="s">
        <v>1322</v>
      </c>
      <c r="D1562" s="174">
        <v>-0.98233186504285575</v>
      </c>
      <c r="E1562" s="175">
        <v>0.10983366829678806</v>
      </c>
      <c r="F1562" s="175">
        <v>3.7596618611346088E-19</v>
      </c>
      <c r="G1562" s="175">
        <v>0.37443694362191149</v>
      </c>
      <c r="H1562" s="175">
        <v>0.30191737275413777</v>
      </c>
      <c r="I1562" s="176">
        <v>0.46437547952264041</v>
      </c>
    </row>
    <row r="1563" spans="1:16" x14ac:dyDescent="0.2">
      <c r="A1563" s="145" t="s">
        <v>1334</v>
      </c>
      <c r="B1563" s="145" t="s">
        <v>582</v>
      </c>
      <c r="C1563" s="161" t="s">
        <v>1322</v>
      </c>
      <c r="D1563" s="174">
        <v>-1.0223274200834269</v>
      </c>
      <c r="E1563" s="175">
        <v>0.11427594481337744</v>
      </c>
      <c r="F1563" s="175">
        <v>3.6816454079068199E-19</v>
      </c>
      <c r="G1563" s="175">
        <v>0.35975666016061109</v>
      </c>
      <c r="H1563" s="175">
        <v>0.28756563296723059</v>
      </c>
      <c r="I1563" s="176">
        <v>0.45007066106771515</v>
      </c>
      <c r="O1563" s="160"/>
      <c r="P1563" s="160"/>
    </row>
    <row r="1564" spans="1:16" x14ac:dyDescent="0.2">
      <c r="A1564" s="145" t="s">
        <v>1334</v>
      </c>
      <c r="B1564" s="145" t="s">
        <v>581</v>
      </c>
      <c r="C1564" s="161" t="s">
        <v>1323</v>
      </c>
      <c r="D1564" s="174">
        <v>-1.3374922866459558</v>
      </c>
      <c r="E1564" s="175">
        <v>0.14507359403956013</v>
      </c>
      <c r="F1564" s="175">
        <v>2.9875204292959483E-20</v>
      </c>
      <c r="G1564" s="175">
        <v>0.26250312647355056</v>
      </c>
      <c r="H1564" s="175">
        <v>0.19753661763665298</v>
      </c>
      <c r="I1564" s="176">
        <v>0.34883603978244393</v>
      </c>
    </row>
    <row r="1565" spans="1:16" x14ac:dyDescent="0.2">
      <c r="A1565" s="145" t="s">
        <v>1334</v>
      </c>
      <c r="B1565" s="145" t="s">
        <v>582</v>
      </c>
      <c r="C1565" s="161" t="s">
        <v>1323</v>
      </c>
      <c r="D1565" s="174">
        <v>-1.4176572798096068</v>
      </c>
      <c r="E1565" s="175">
        <v>0.15234487727318347</v>
      </c>
      <c r="F1565" s="175">
        <v>1.3326433643207438E-20</v>
      </c>
      <c r="G1565" s="175">
        <v>0.24228094902710312</v>
      </c>
      <c r="H1565" s="175">
        <v>0.17973931056499926</v>
      </c>
      <c r="I1565" s="176">
        <v>0.3265844187170508</v>
      </c>
      <c r="O1565" s="160"/>
      <c r="P1565" s="160"/>
    </row>
    <row r="1566" spans="1:16" x14ac:dyDescent="0.2">
      <c r="A1566" s="145" t="s">
        <v>1334</v>
      </c>
      <c r="B1566" s="145" t="s">
        <v>581</v>
      </c>
      <c r="C1566" s="161" t="s">
        <v>1324</v>
      </c>
      <c r="D1566" s="174">
        <v>-1.4864301882547608</v>
      </c>
      <c r="E1566" s="175">
        <v>0.15450936839346957</v>
      </c>
      <c r="F1566" s="175">
        <v>6.5624113338986358E-22</v>
      </c>
      <c r="G1566" s="175">
        <v>0.22617863122706103</v>
      </c>
      <c r="H1566" s="175">
        <v>0.16708326707636298</v>
      </c>
      <c r="I1566" s="176">
        <v>0.30617532275309411</v>
      </c>
    </row>
    <row r="1567" spans="1:16" x14ac:dyDescent="0.2">
      <c r="A1567" s="145" t="s">
        <v>1334</v>
      </c>
      <c r="B1567" s="145" t="s">
        <v>582</v>
      </c>
      <c r="C1567" s="161" t="s">
        <v>1324</v>
      </c>
      <c r="D1567" s="174">
        <v>-1.5159893251838452</v>
      </c>
      <c r="E1567" s="175">
        <v>0.16120455224812158</v>
      </c>
      <c r="F1567" s="175">
        <v>5.2460061629475954E-21</v>
      </c>
      <c r="G1567" s="175">
        <v>0.21959083060961554</v>
      </c>
      <c r="H1567" s="175">
        <v>0.16010195599293681</v>
      </c>
      <c r="I1567" s="176">
        <v>0.30118390864598921</v>
      </c>
      <c r="O1567" s="160"/>
      <c r="P1567" s="160"/>
    </row>
    <row r="1568" spans="1:16" x14ac:dyDescent="0.2">
      <c r="A1568" s="145" t="s">
        <v>1334</v>
      </c>
      <c r="B1568" s="145" t="s">
        <v>581</v>
      </c>
      <c r="C1568" s="161" t="s">
        <v>1325</v>
      </c>
      <c r="D1568" s="174">
        <v>-1.1531929346513232</v>
      </c>
      <c r="E1568" s="175">
        <v>0.19707848946989898</v>
      </c>
      <c r="F1568" s="175">
        <v>4.873354138616182E-9</v>
      </c>
      <c r="G1568" s="175">
        <v>0.3156273811790451</v>
      </c>
      <c r="H1568" s="175">
        <v>0.21449696795114234</v>
      </c>
      <c r="I1568" s="176">
        <v>0.46443847062972765</v>
      </c>
    </row>
    <row r="1569" spans="1:16" x14ac:dyDescent="0.2">
      <c r="A1569" s="145" t="s">
        <v>1334</v>
      </c>
      <c r="B1569" s="145" t="s">
        <v>582</v>
      </c>
      <c r="C1569" s="161" t="s">
        <v>1325</v>
      </c>
      <c r="D1569" s="174">
        <v>-1.1933741112961449</v>
      </c>
      <c r="E1569" s="175">
        <v>0.20612841152982142</v>
      </c>
      <c r="F1569" s="175">
        <v>7.0609158651085738E-9</v>
      </c>
      <c r="G1569" s="175">
        <v>0.30319651743987008</v>
      </c>
      <c r="H1569" s="175">
        <v>0.20242650955462421</v>
      </c>
      <c r="I1569" s="176">
        <v>0.45413087638533278</v>
      </c>
      <c r="O1569" s="160"/>
      <c r="P1569" s="160"/>
    </row>
    <row r="1570" spans="1:16" x14ac:dyDescent="0.2">
      <c r="A1570" s="145" t="s">
        <v>1334</v>
      </c>
      <c r="B1570" s="145" t="s">
        <v>581</v>
      </c>
      <c r="C1570" s="161" t="s">
        <v>1326</v>
      </c>
      <c r="D1570" s="174">
        <v>-1.1316474110220269</v>
      </c>
      <c r="E1570" s="175">
        <v>0.28647580105547316</v>
      </c>
      <c r="F1570" s="175">
        <v>7.8073729621919288E-5</v>
      </c>
      <c r="G1570" s="175">
        <v>0.32250152598469151</v>
      </c>
      <c r="H1570" s="175">
        <v>0.18394294269098085</v>
      </c>
      <c r="I1570" s="176">
        <v>0.56543204507271583</v>
      </c>
    </row>
    <row r="1571" spans="1:16" x14ac:dyDescent="0.2">
      <c r="A1571" s="145" t="s">
        <v>1334</v>
      </c>
      <c r="B1571" s="145" t="s">
        <v>582</v>
      </c>
      <c r="C1571" s="161" t="s">
        <v>1326</v>
      </c>
      <c r="D1571" s="174">
        <v>-1.0069442200038095</v>
      </c>
      <c r="E1571" s="175">
        <v>0.30198628271810901</v>
      </c>
      <c r="F1571" s="175">
        <v>8.5482451886839618E-4</v>
      </c>
      <c r="G1571" s="175">
        <v>0.36533365487739822</v>
      </c>
      <c r="H1571" s="175">
        <v>0.20213359112740806</v>
      </c>
      <c r="I1571" s="176">
        <v>0.66029935272831752</v>
      </c>
      <c r="O1571" s="160"/>
      <c r="P1571" s="160"/>
    </row>
    <row r="1572" spans="1:16" x14ac:dyDescent="0.2">
      <c r="A1572" s="145" t="s">
        <v>1335</v>
      </c>
      <c r="B1572" s="145" t="s">
        <v>581</v>
      </c>
      <c r="C1572" s="161" t="s">
        <v>718</v>
      </c>
      <c r="D1572" s="174">
        <v>0.26886225017553811</v>
      </c>
      <c r="E1572" s="175">
        <v>7.1791946000915499E-2</v>
      </c>
      <c r="F1572" s="175">
        <v>1.8037964024083056E-4</v>
      </c>
      <c r="G1572" s="175">
        <v>1.3084748864458111</v>
      </c>
      <c r="H1572" s="175">
        <v>1.1367264785108622</v>
      </c>
      <c r="I1572" s="176">
        <v>1.5061728224209903</v>
      </c>
    </row>
    <row r="1573" spans="1:16" x14ac:dyDescent="0.2">
      <c r="A1573" s="145" t="s">
        <v>1335</v>
      </c>
      <c r="B1573" s="145" t="s">
        <v>582</v>
      </c>
      <c r="C1573" s="161" t="s">
        <v>718</v>
      </c>
      <c r="D1573" s="174">
        <v>0.25013903310798918</v>
      </c>
      <c r="E1573" s="175">
        <v>7.5726986597452042E-2</v>
      </c>
      <c r="F1573" s="175">
        <v>9.5598761601178276E-4</v>
      </c>
      <c r="G1573" s="175">
        <v>1.2842039511429733</v>
      </c>
      <c r="H1573" s="175">
        <v>1.1070699789947263</v>
      </c>
      <c r="I1573" s="176">
        <v>1.4896798029233524</v>
      </c>
      <c r="O1573" s="160"/>
      <c r="P1573" s="160"/>
    </row>
    <row r="1574" spans="1:16" x14ac:dyDescent="0.2">
      <c r="A1574" s="145" t="s">
        <v>1335</v>
      </c>
      <c r="B1574" s="145" t="s">
        <v>581</v>
      </c>
      <c r="C1574" s="161" t="s">
        <v>1336</v>
      </c>
      <c r="D1574" s="174">
        <v>-0.56919285378596085</v>
      </c>
      <c r="E1574" s="175">
        <v>8.3899331798840446E-2</v>
      </c>
      <c r="F1574" s="175">
        <v>1.1670255452836711E-11</v>
      </c>
      <c r="G1574" s="175">
        <v>0.56598208468157252</v>
      </c>
      <c r="H1574" s="175">
        <v>0.48016162047139027</v>
      </c>
      <c r="I1574" s="176">
        <v>0.66714145096814437</v>
      </c>
    </row>
    <row r="1575" spans="1:16" x14ac:dyDescent="0.2">
      <c r="A1575" s="145" t="s">
        <v>1335</v>
      </c>
      <c r="B1575" s="145" t="s">
        <v>582</v>
      </c>
      <c r="C1575" s="161" t="s">
        <v>1336</v>
      </c>
      <c r="D1575" s="174">
        <v>-0.56741887871669094</v>
      </c>
      <c r="E1575" s="175">
        <v>8.8395372316006249E-2</v>
      </c>
      <c r="F1575" s="175">
        <v>1.3708087348083726E-10</v>
      </c>
      <c r="G1575" s="175">
        <v>0.56698701388558659</v>
      </c>
      <c r="H1575" s="175">
        <v>0.47679405833418564</v>
      </c>
      <c r="I1575" s="176">
        <v>0.67424135912694727</v>
      </c>
      <c r="O1575" s="160"/>
      <c r="P1575" s="160"/>
    </row>
    <row r="1576" spans="1:16" x14ac:dyDescent="0.2">
      <c r="A1576" s="145" t="s">
        <v>1337</v>
      </c>
      <c r="B1576" s="145" t="s">
        <v>581</v>
      </c>
      <c r="C1576" s="161" t="s">
        <v>1282</v>
      </c>
      <c r="D1576" s="174">
        <v>5.1930406474428467E-2</v>
      </c>
      <c r="E1576" s="175">
        <v>0.11854455615967177</v>
      </c>
      <c r="F1576" s="175">
        <v>0.66133803102374222</v>
      </c>
      <c r="G1576" s="175">
        <v>1.0533024369325181</v>
      </c>
      <c r="H1576" s="175">
        <v>0.83492560478886246</v>
      </c>
      <c r="I1576" s="176">
        <v>1.3287962631455534</v>
      </c>
    </row>
    <row r="1577" spans="1:16" x14ac:dyDescent="0.2">
      <c r="A1577" s="145" t="s">
        <v>1337</v>
      </c>
      <c r="B1577" s="145" t="s">
        <v>582</v>
      </c>
      <c r="C1577" s="161" t="s">
        <v>1282</v>
      </c>
      <c r="D1577" s="174">
        <v>7.0739000019781034E-2</v>
      </c>
      <c r="E1577" s="175">
        <v>0.12568657327479446</v>
      </c>
      <c r="F1577" s="175">
        <v>0.57355701108623658</v>
      </c>
      <c r="G1577" s="175">
        <v>1.073301057753169</v>
      </c>
      <c r="H1577" s="175">
        <v>0.83895168805916787</v>
      </c>
      <c r="I1577" s="176">
        <v>1.3731126320742646</v>
      </c>
      <c r="O1577" s="160"/>
      <c r="P1577" s="160"/>
    </row>
    <row r="1578" spans="1:16" x14ac:dyDescent="0.2">
      <c r="A1578" s="145" t="s">
        <v>1337</v>
      </c>
      <c r="B1578" s="145" t="s">
        <v>581</v>
      </c>
      <c r="C1578" s="161" t="s">
        <v>1283</v>
      </c>
      <c r="D1578" s="174">
        <v>9.6709543425434211E-2</v>
      </c>
      <c r="E1578" s="175">
        <v>0.11096873353261381</v>
      </c>
      <c r="F1578" s="175">
        <v>0.38347976898209968</v>
      </c>
      <c r="G1578" s="175">
        <v>1.1015403775059762</v>
      </c>
      <c r="H1578" s="175">
        <v>0.88622431988449735</v>
      </c>
      <c r="I1578" s="176">
        <v>1.3691693807659797</v>
      </c>
    </row>
    <row r="1579" spans="1:16" x14ac:dyDescent="0.2">
      <c r="A1579" s="145" t="s">
        <v>1337</v>
      </c>
      <c r="B1579" s="145" t="s">
        <v>582</v>
      </c>
      <c r="C1579" s="161" t="s">
        <v>1283</v>
      </c>
      <c r="D1579" s="174">
        <v>0.10194155977628871</v>
      </c>
      <c r="E1579" s="175">
        <v>0.11859097153995432</v>
      </c>
      <c r="F1579" s="175">
        <v>0.39000603819662583</v>
      </c>
      <c r="G1579" s="175">
        <v>1.1073187578810757</v>
      </c>
      <c r="H1579" s="175">
        <v>0.87766309880120297</v>
      </c>
      <c r="I1579" s="176">
        <v>1.3970677737620381</v>
      </c>
      <c r="O1579" s="160"/>
      <c r="P1579" s="160"/>
    </row>
    <row r="1580" spans="1:16" x14ac:dyDescent="0.2">
      <c r="A1580" s="145" t="s">
        <v>1337</v>
      </c>
      <c r="B1580" s="145" t="s">
        <v>581</v>
      </c>
      <c r="C1580" s="161" t="s">
        <v>1284</v>
      </c>
      <c r="D1580" s="174">
        <v>0.22006500530794906</v>
      </c>
      <c r="E1580" s="175">
        <v>0.11784613230964008</v>
      </c>
      <c r="F1580" s="175">
        <v>6.184677072424076E-2</v>
      </c>
      <c r="G1580" s="175">
        <v>1.2461577348218049</v>
      </c>
      <c r="H1580" s="175">
        <v>0.98915011946138232</v>
      </c>
      <c r="I1580" s="176">
        <v>1.5699427917997026</v>
      </c>
    </row>
    <row r="1581" spans="1:16" x14ac:dyDescent="0.2">
      <c r="A1581" s="145" t="s">
        <v>1337</v>
      </c>
      <c r="B1581" s="145" t="s">
        <v>582</v>
      </c>
      <c r="C1581" s="161" t="s">
        <v>1284</v>
      </c>
      <c r="D1581" s="174">
        <v>0.26869509253688711</v>
      </c>
      <c r="E1581" s="175">
        <v>0.12570367466105661</v>
      </c>
      <c r="F1581" s="175">
        <v>3.2555091355328365E-2</v>
      </c>
      <c r="G1581" s="175">
        <v>1.308256183153031</v>
      </c>
      <c r="H1581" s="175">
        <v>1.0225713817257507</v>
      </c>
      <c r="I1581" s="176">
        <v>1.6737552716072035</v>
      </c>
      <c r="O1581" s="160"/>
      <c r="P1581" s="160"/>
    </row>
    <row r="1582" spans="1:16" x14ac:dyDescent="0.2">
      <c r="A1582" s="145" t="s">
        <v>1337</v>
      </c>
      <c r="B1582" s="145" t="s">
        <v>581</v>
      </c>
      <c r="C1582" s="161" t="s">
        <v>1285</v>
      </c>
      <c r="D1582" s="174">
        <v>0.23624253764735872</v>
      </c>
      <c r="E1582" s="175">
        <v>0.12565375653972036</v>
      </c>
      <c r="F1582" s="175">
        <v>6.0093463699176161E-2</v>
      </c>
      <c r="G1582" s="175">
        <v>1.2664814423492667</v>
      </c>
      <c r="H1582" s="175">
        <v>0.99001587592652973</v>
      </c>
      <c r="I1582" s="176">
        <v>1.6201510327437536</v>
      </c>
    </row>
    <row r="1583" spans="1:16" x14ac:dyDescent="0.2">
      <c r="A1583" s="145" t="s">
        <v>1337</v>
      </c>
      <c r="B1583" s="145" t="s">
        <v>582</v>
      </c>
      <c r="C1583" s="161" t="s">
        <v>1285</v>
      </c>
      <c r="D1583" s="174">
        <v>0.2117656802085594</v>
      </c>
      <c r="E1583" s="175">
        <v>0.1334117481094067</v>
      </c>
      <c r="F1583" s="175">
        <v>0.11244265796673629</v>
      </c>
      <c r="G1583" s="175">
        <v>1.2358582650970542</v>
      </c>
      <c r="H1583" s="175">
        <v>0.95149909707024605</v>
      </c>
      <c r="I1583" s="176">
        <v>1.6051992651506866</v>
      </c>
      <c r="O1583" s="160"/>
      <c r="P1583" s="160"/>
    </row>
    <row r="1584" spans="1:16" x14ac:dyDescent="0.2">
      <c r="A1584" s="145" t="s">
        <v>1337</v>
      </c>
      <c r="B1584" s="145" t="s">
        <v>581</v>
      </c>
      <c r="C1584" s="161" t="s">
        <v>1286</v>
      </c>
      <c r="D1584" s="174">
        <v>0.15369946504660995</v>
      </c>
      <c r="E1584" s="175">
        <v>0.16845692431284631</v>
      </c>
      <c r="F1584" s="175">
        <v>0.36156016595021834</v>
      </c>
      <c r="G1584" s="175">
        <v>1.1661403681683369</v>
      </c>
      <c r="H1584" s="175">
        <v>0.83822389234151673</v>
      </c>
      <c r="I1584" s="176">
        <v>1.6223390560641864</v>
      </c>
    </row>
    <row r="1585" spans="1:16" x14ac:dyDescent="0.2">
      <c r="A1585" s="145" t="s">
        <v>1337</v>
      </c>
      <c r="B1585" s="145" t="s">
        <v>582</v>
      </c>
      <c r="C1585" s="161" t="s">
        <v>1286</v>
      </c>
      <c r="D1585" s="174">
        <v>7.7684709360824625E-2</v>
      </c>
      <c r="E1585" s="175">
        <v>0.1789704289362806</v>
      </c>
      <c r="F1585" s="175">
        <v>0.66424160524303733</v>
      </c>
      <c r="G1585" s="175">
        <v>1.0807818445465789</v>
      </c>
      <c r="H1585" s="175">
        <v>0.76102361835801535</v>
      </c>
      <c r="I1585" s="176">
        <v>1.5348924360872991</v>
      </c>
      <c r="O1585" s="160"/>
      <c r="P1585" s="160"/>
    </row>
    <row r="1586" spans="1:16" x14ac:dyDescent="0.2">
      <c r="A1586" s="145" t="s">
        <v>1084</v>
      </c>
      <c r="B1586" s="145" t="s">
        <v>581</v>
      </c>
      <c r="C1586" s="161" t="s">
        <v>1295</v>
      </c>
      <c r="D1586" s="174">
        <v>0.1414470369524449</v>
      </c>
      <c r="E1586" s="175">
        <v>0.1406570582407865</v>
      </c>
      <c r="F1586" s="175">
        <v>0.3146001577487918</v>
      </c>
      <c r="G1586" s="175">
        <v>1.1519394924190187</v>
      </c>
      <c r="H1586" s="175">
        <v>0.8743839205867342</v>
      </c>
      <c r="I1586" s="176">
        <v>1.5175994925709049</v>
      </c>
    </row>
    <row r="1587" spans="1:16" x14ac:dyDescent="0.2">
      <c r="A1587" s="145" t="s">
        <v>1084</v>
      </c>
      <c r="B1587" s="145" t="s">
        <v>582</v>
      </c>
      <c r="C1587" s="161" t="s">
        <v>1295</v>
      </c>
      <c r="D1587" s="174">
        <v>0.13242702857155569</v>
      </c>
      <c r="E1587" s="175">
        <v>0.14807279980942925</v>
      </c>
      <c r="F1587" s="175">
        <v>0.37114144646063107</v>
      </c>
      <c r="G1587" s="175">
        <v>1.1415957091801048</v>
      </c>
      <c r="H1587" s="175">
        <v>0.8540288307141779</v>
      </c>
      <c r="I1587" s="176">
        <v>1.5259915313732406</v>
      </c>
      <c r="O1587" s="160"/>
      <c r="P1587" s="160"/>
    </row>
    <row r="1588" spans="1:16" x14ac:dyDescent="0.2">
      <c r="A1588" s="145" t="s">
        <v>1084</v>
      </c>
      <c r="B1588" s="145" t="s">
        <v>581</v>
      </c>
      <c r="C1588" s="161" t="s">
        <v>1296</v>
      </c>
      <c r="D1588" s="174">
        <v>0.22910394592171573</v>
      </c>
      <c r="E1588" s="175">
        <v>0.1345148847480617</v>
      </c>
      <c r="F1588" s="175">
        <v>8.8533158107371293E-2</v>
      </c>
      <c r="G1588" s="175">
        <v>1.2574727413798674</v>
      </c>
      <c r="H1588" s="175">
        <v>0.96604932637907936</v>
      </c>
      <c r="I1588" s="176">
        <v>1.6368084445958389</v>
      </c>
    </row>
    <row r="1589" spans="1:16" x14ac:dyDescent="0.2">
      <c r="A1589" s="145" t="s">
        <v>1084</v>
      </c>
      <c r="B1589" s="145" t="s">
        <v>582</v>
      </c>
      <c r="C1589" s="161" t="s">
        <v>1296</v>
      </c>
      <c r="D1589" s="174">
        <v>0.21461985709693843</v>
      </c>
      <c r="E1589" s="175">
        <v>0.14249555810838063</v>
      </c>
      <c r="F1589" s="175">
        <v>0.13202836131339615</v>
      </c>
      <c r="G1589" s="175">
        <v>1.2393906618391732</v>
      </c>
      <c r="H1589" s="175">
        <v>0.93738021051480702</v>
      </c>
      <c r="I1589" s="176">
        <v>1.6387045463766798</v>
      </c>
      <c r="O1589" s="160"/>
      <c r="P1589" s="160"/>
    </row>
    <row r="1590" spans="1:16" x14ac:dyDescent="0.2">
      <c r="A1590" s="145" t="s">
        <v>1084</v>
      </c>
      <c r="B1590" s="145" t="s">
        <v>581</v>
      </c>
      <c r="C1590" s="161" t="s">
        <v>1297</v>
      </c>
      <c r="D1590" s="174">
        <v>0.618412004263584</v>
      </c>
      <c r="E1590" s="175">
        <v>0.13908791234661277</v>
      </c>
      <c r="F1590" s="175">
        <v>8.7404544906924201E-6</v>
      </c>
      <c r="G1590" s="175">
        <v>1.8559784146591316</v>
      </c>
      <c r="H1590" s="175">
        <v>1.4131266128418336</v>
      </c>
      <c r="I1590" s="176">
        <v>2.4376130520628529</v>
      </c>
    </row>
    <row r="1591" spans="1:16" x14ac:dyDescent="0.2">
      <c r="A1591" s="145" t="s">
        <v>1084</v>
      </c>
      <c r="B1591" s="145" t="s">
        <v>582</v>
      </c>
      <c r="C1591" s="161" t="s">
        <v>1297</v>
      </c>
      <c r="D1591" s="174">
        <v>0.58510654757401803</v>
      </c>
      <c r="E1591" s="175">
        <v>0.14774815917425313</v>
      </c>
      <c r="F1591" s="175">
        <v>7.4899143734009194E-5</v>
      </c>
      <c r="G1591" s="175">
        <v>1.795182247763881</v>
      </c>
      <c r="H1591" s="175">
        <v>1.3438323259096487</v>
      </c>
      <c r="I1591" s="176">
        <v>2.3981260463466882</v>
      </c>
      <c r="O1591" s="160"/>
      <c r="P1591" s="160"/>
    </row>
    <row r="1592" spans="1:16" x14ac:dyDescent="0.2">
      <c r="A1592" s="145" t="s">
        <v>1085</v>
      </c>
      <c r="B1592" s="145" t="s">
        <v>581</v>
      </c>
      <c r="C1592" s="161" t="s">
        <v>1295</v>
      </c>
      <c r="D1592" s="174">
        <v>-0.13943645766027049</v>
      </c>
      <c r="E1592" s="175">
        <v>0.15318144412753873</v>
      </c>
      <c r="F1592" s="175">
        <v>0.36268018903534049</v>
      </c>
      <c r="G1592" s="175">
        <v>0.86984829364416127</v>
      </c>
      <c r="H1592" s="175">
        <v>0.64425119714619283</v>
      </c>
      <c r="I1592" s="176">
        <v>1.1744426045419734</v>
      </c>
    </row>
    <row r="1593" spans="1:16" x14ac:dyDescent="0.2">
      <c r="A1593" s="145" t="s">
        <v>1085</v>
      </c>
      <c r="B1593" s="145" t="s">
        <v>582</v>
      </c>
      <c r="C1593" s="161" t="s">
        <v>1295</v>
      </c>
      <c r="D1593" s="174">
        <v>-0.17816810965439517</v>
      </c>
      <c r="E1593" s="175">
        <v>0.1612429630408295</v>
      </c>
      <c r="F1593" s="175">
        <v>0.26917400546085146</v>
      </c>
      <c r="G1593" s="175">
        <v>0.83680173721289863</v>
      </c>
      <c r="H1593" s="175">
        <v>0.61005966814037782</v>
      </c>
      <c r="I1593" s="176">
        <v>1.147817474210403</v>
      </c>
      <c r="O1593" s="160"/>
      <c r="P1593" s="160"/>
    </row>
    <row r="1594" spans="1:16" x14ac:dyDescent="0.2">
      <c r="A1594" s="145" t="s">
        <v>1085</v>
      </c>
      <c r="B1594" s="145" t="s">
        <v>581</v>
      </c>
      <c r="C1594" s="161" t="s">
        <v>1296</v>
      </c>
      <c r="D1594" s="174">
        <v>4.5798509859704233E-2</v>
      </c>
      <c r="E1594" s="175">
        <v>0.14390422168421807</v>
      </c>
      <c r="F1594" s="175">
        <v>0.7502900832928554</v>
      </c>
      <c r="G1594" s="175">
        <v>1.0468634570402542</v>
      </c>
      <c r="H1594" s="175">
        <v>0.78958437317964147</v>
      </c>
      <c r="I1594" s="176">
        <v>1.3879746546566143</v>
      </c>
    </row>
    <row r="1595" spans="1:16" x14ac:dyDescent="0.2">
      <c r="A1595" s="145" t="s">
        <v>1085</v>
      </c>
      <c r="B1595" s="145" t="s">
        <v>582</v>
      </c>
      <c r="C1595" s="161" t="s">
        <v>1296</v>
      </c>
      <c r="D1595" s="174">
        <v>1.2207186811403297E-2</v>
      </c>
      <c r="E1595" s="175">
        <v>0.15269033407201901</v>
      </c>
      <c r="F1595" s="175">
        <v>0.93627913447137212</v>
      </c>
      <c r="G1595" s="175">
        <v>1.0122819986203151</v>
      </c>
      <c r="H1595" s="175">
        <v>0.75046642274432684</v>
      </c>
      <c r="I1595" s="176">
        <v>1.3654372982918186</v>
      </c>
      <c r="O1595" s="160"/>
      <c r="P1595" s="160"/>
    </row>
    <row r="1596" spans="1:16" x14ac:dyDescent="0.2">
      <c r="A1596" s="145" t="s">
        <v>1085</v>
      </c>
      <c r="B1596" s="145" t="s">
        <v>581</v>
      </c>
      <c r="C1596" s="161" t="s">
        <v>1297</v>
      </c>
      <c r="D1596" s="174">
        <v>0.29671615190222056</v>
      </c>
      <c r="E1596" s="175">
        <v>0.14694568557886853</v>
      </c>
      <c r="F1596" s="175">
        <v>4.3464015819703002E-2</v>
      </c>
      <c r="G1596" s="175">
        <v>1.3454333465462536</v>
      </c>
      <c r="H1596" s="175">
        <v>1.0087459245392707</v>
      </c>
      <c r="I1596" s="176">
        <v>1.7944963602459441</v>
      </c>
    </row>
    <row r="1597" spans="1:16" x14ac:dyDescent="0.2">
      <c r="A1597" s="145" t="s">
        <v>1085</v>
      </c>
      <c r="B1597" s="145" t="s">
        <v>582</v>
      </c>
      <c r="C1597" s="161" t="s">
        <v>1297</v>
      </c>
      <c r="D1597" s="174">
        <v>0.21244429654536573</v>
      </c>
      <c r="E1597" s="175">
        <v>0.15638104588473345</v>
      </c>
      <c r="F1597" s="175">
        <v>0.17430377327325575</v>
      </c>
      <c r="G1597" s="175">
        <v>1.2366972233389142</v>
      </c>
      <c r="H1597" s="175">
        <v>0.91023094927961923</v>
      </c>
      <c r="I1597" s="176">
        <v>1.6802549104978284</v>
      </c>
      <c r="O1597" s="160"/>
      <c r="P1597" s="160"/>
    </row>
    <row r="1598" spans="1:16" x14ac:dyDescent="0.2">
      <c r="A1598" s="145" t="s">
        <v>1086</v>
      </c>
      <c r="B1598" s="145" t="s">
        <v>581</v>
      </c>
      <c r="C1598" s="161" t="s">
        <v>1295</v>
      </c>
      <c r="D1598" s="174">
        <v>0.30980414202317569</v>
      </c>
      <c r="E1598" s="175">
        <v>0.11488208294611782</v>
      </c>
      <c r="F1598" s="175">
        <v>7.0027348092585274E-3</v>
      </c>
      <c r="G1598" s="175">
        <v>1.3631581025967956</v>
      </c>
      <c r="H1598" s="175">
        <v>1.088324542812952</v>
      </c>
      <c r="I1598" s="176">
        <v>1.7073951193570209</v>
      </c>
    </row>
    <row r="1599" spans="1:16" x14ac:dyDescent="0.2">
      <c r="A1599" s="145" t="s">
        <v>1086</v>
      </c>
      <c r="B1599" s="145" t="s">
        <v>582</v>
      </c>
      <c r="C1599" s="161" t="s">
        <v>1295</v>
      </c>
      <c r="D1599" s="174">
        <v>0.34695331394237089</v>
      </c>
      <c r="E1599" s="175">
        <v>0.12060391719671892</v>
      </c>
      <c r="F1599" s="175">
        <v>4.0173049545428226E-3</v>
      </c>
      <c r="G1599" s="175">
        <v>1.4147506746970882</v>
      </c>
      <c r="H1599" s="175">
        <v>1.1169189754854605</v>
      </c>
      <c r="I1599" s="176">
        <v>1.7920005976135562</v>
      </c>
      <c r="O1599" s="160"/>
      <c r="P1599" s="160"/>
    </row>
    <row r="1600" spans="1:16" x14ac:dyDescent="0.2">
      <c r="A1600" s="145" t="s">
        <v>1086</v>
      </c>
      <c r="B1600" s="145" t="s">
        <v>581</v>
      </c>
      <c r="C1600" s="161" t="s">
        <v>1296</v>
      </c>
      <c r="D1600" s="174">
        <v>0.36493212143205461</v>
      </c>
      <c r="E1600" s="175">
        <v>0.10165974980858605</v>
      </c>
      <c r="F1600" s="175">
        <v>3.3100731247510376E-4</v>
      </c>
      <c r="G1600" s="175">
        <v>1.4404162314397477</v>
      </c>
      <c r="H1600" s="175">
        <v>1.1801985335893603</v>
      </c>
      <c r="I1600" s="176">
        <v>1.7580083865084624</v>
      </c>
    </row>
    <row r="1601" spans="1:16" x14ac:dyDescent="0.2">
      <c r="A1601" s="145" t="s">
        <v>1086</v>
      </c>
      <c r="B1601" s="145" t="s">
        <v>582</v>
      </c>
      <c r="C1601" s="161" t="s">
        <v>1296</v>
      </c>
      <c r="D1601" s="174">
        <v>0.39783795825439028</v>
      </c>
      <c r="E1601" s="175">
        <v>0.10808449414647905</v>
      </c>
      <c r="F1601" s="175">
        <v>2.3249866698772949E-4</v>
      </c>
      <c r="G1601" s="175">
        <v>1.4886027945673566</v>
      </c>
      <c r="H1601" s="175">
        <v>1.2044177346972973</v>
      </c>
      <c r="I1601" s="176">
        <v>1.8398419552919223</v>
      </c>
      <c r="O1601" s="160"/>
      <c r="P1601" s="160"/>
    </row>
    <row r="1602" spans="1:16" x14ac:dyDescent="0.2">
      <c r="A1602" s="145" t="s">
        <v>1086</v>
      </c>
      <c r="B1602" s="145" t="s">
        <v>581</v>
      </c>
      <c r="C1602" s="161" t="s">
        <v>1297</v>
      </c>
      <c r="D1602" s="174">
        <v>0.65686895498127407</v>
      </c>
      <c r="E1602" s="175">
        <v>0.10316727802516759</v>
      </c>
      <c r="F1602" s="175">
        <v>1.9272591678964826E-10</v>
      </c>
      <c r="G1602" s="175">
        <v>1.9287438864238897</v>
      </c>
      <c r="H1602" s="175">
        <v>1.5756451471869677</v>
      </c>
      <c r="I1602" s="176">
        <v>2.3609713050295742</v>
      </c>
    </row>
    <row r="1603" spans="1:16" x14ac:dyDescent="0.2">
      <c r="A1603" s="145" t="s">
        <v>1086</v>
      </c>
      <c r="B1603" s="145" t="s">
        <v>582</v>
      </c>
      <c r="C1603" s="161" t="s">
        <v>1297</v>
      </c>
      <c r="D1603" s="174">
        <v>0.64359261221957342</v>
      </c>
      <c r="E1603" s="175">
        <v>0.11000078694289717</v>
      </c>
      <c r="F1603" s="175">
        <v>4.8921399055627383E-9</v>
      </c>
      <c r="G1603" s="175">
        <v>1.9033064531647632</v>
      </c>
      <c r="H1603" s="175">
        <v>1.5341784584450013</v>
      </c>
      <c r="I1603" s="176">
        <v>2.3612477640511051</v>
      </c>
      <c r="O1603" s="160"/>
      <c r="P1603" s="160"/>
    </row>
    <row r="1604" spans="1:16" x14ac:dyDescent="0.2">
      <c r="A1604" s="145" t="s">
        <v>1087</v>
      </c>
      <c r="B1604" s="145" t="s">
        <v>581</v>
      </c>
      <c r="C1604" s="161" t="s">
        <v>1295</v>
      </c>
      <c r="D1604" s="174">
        <v>-0.28480993205402955</v>
      </c>
      <c r="E1604" s="175">
        <v>0.14389021783289449</v>
      </c>
      <c r="F1604" s="175">
        <v>4.7775965270438363E-2</v>
      </c>
      <c r="G1604" s="175">
        <v>0.75215720170846956</v>
      </c>
      <c r="H1604" s="175">
        <v>0.56732123892702546</v>
      </c>
      <c r="I1604" s="176">
        <v>0.99721360185968044</v>
      </c>
    </row>
    <row r="1605" spans="1:16" x14ac:dyDescent="0.2">
      <c r="A1605" s="145" t="s">
        <v>1087</v>
      </c>
      <c r="B1605" s="145" t="s">
        <v>582</v>
      </c>
      <c r="C1605" s="161" t="s">
        <v>1295</v>
      </c>
      <c r="D1605" s="174">
        <v>-0.29288325266813292</v>
      </c>
      <c r="E1605" s="175">
        <v>0.15096777929126382</v>
      </c>
      <c r="F1605" s="175">
        <v>5.2375052525204129E-2</v>
      </c>
      <c r="G1605" s="175">
        <v>0.74610924187597782</v>
      </c>
      <c r="H1605" s="175">
        <v>0.55500693883691465</v>
      </c>
      <c r="I1605" s="176">
        <v>1.003012686614938</v>
      </c>
      <c r="O1605" s="160"/>
      <c r="P1605" s="160"/>
    </row>
    <row r="1606" spans="1:16" x14ac:dyDescent="0.2">
      <c r="A1606" s="145" t="s">
        <v>1087</v>
      </c>
      <c r="B1606" s="145" t="s">
        <v>581</v>
      </c>
      <c r="C1606" s="161" t="s">
        <v>1296</v>
      </c>
      <c r="D1606" s="174">
        <v>-7.3273105841609648E-2</v>
      </c>
      <c r="E1606" s="175">
        <v>0.13082590377395736</v>
      </c>
      <c r="F1606" s="175">
        <v>0.57542417477925722</v>
      </c>
      <c r="G1606" s="175">
        <v>0.92934698527356763</v>
      </c>
      <c r="H1606" s="175">
        <v>0.71914867277305772</v>
      </c>
      <c r="I1606" s="176">
        <v>1.2009836793644793</v>
      </c>
    </row>
    <row r="1607" spans="1:16" x14ac:dyDescent="0.2">
      <c r="A1607" s="145" t="s">
        <v>1087</v>
      </c>
      <c r="B1607" s="145" t="s">
        <v>582</v>
      </c>
      <c r="C1607" s="161" t="s">
        <v>1296</v>
      </c>
      <c r="D1607" s="174">
        <v>-0.12581699932017404</v>
      </c>
      <c r="E1607" s="175">
        <v>0.13904392234117272</v>
      </c>
      <c r="F1607" s="175">
        <v>0.36553302230616447</v>
      </c>
      <c r="G1607" s="175">
        <v>0.88177619766293214</v>
      </c>
      <c r="H1607" s="175">
        <v>0.67143499096180914</v>
      </c>
      <c r="I1607" s="176">
        <v>1.1580112344921323</v>
      </c>
      <c r="O1607" s="160"/>
      <c r="P1607" s="160"/>
    </row>
    <row r="1608" spans="1:16" x14ac:dyDescent="0.2">
      <c r="A1608" s="145" t="s">
        <v>1087</v>
      </c>
      <c r="B1608" s="145" t="s">
        <v>581</v>
      </c>
      <c r="C1608" s="161" t="s">
        <v>1297</v>
      </c>
      <c r="D1608" s="174">
        <v>7.0814253831314233E-2</v>
      </c>
      <c r="E1608" s="175">
        <v>0.12840343148090275</v>
      </c>
      <c r="F1608" s="175">
        <v>0.58129224030450533</v>
      </c>
      <c r="G1608" s="175">
        <v>1.0733818307878888</v>
      </c>
      <c r="H1608" s="175">
        <v>0.83455899165295866</v>
      </c>
      <c r="I1608" s="176">
        <v>1.3805477697670858</v>
      </c>
    </row>
    <row r="1609" spans="1:16" x14ac:dyDescent="0.2">
      <c r="A1609" s="145" t="s">
        <v>1087</v>
      </c>
      <c r="B1609" s="145" t="s">
        <v>582</v>
      </c>
      <c r="C1609" s="161" t="s">
        <v>1297</v>
      </c>
      <c r="D1609" s="174">
        <v>-1.2887454496300327E-2</v>
      </c>
      <c r="E1609" s="175">
        <v>0.13709732972319913</v>
      </c>
      <c r="F1609" s="175">
        <v>0.92510738660064062</v>
      </c>
      <c r="G1609" s="175">
        <v>0.98719523315313784</v>
      </c>
      <c r="H1609" s="175">
        <v>0.75458052275880816</v>
      </c>
      <c r="I1609" s="176">
        <v>1.29151813354157</v>
      </c>
      <c r="O1609" s="160"/>
      <c r="P1609" s="160"/>
    </row>
    <row r="1610" spans="1:16" x14ac:dyDescent="0.2">
      <c r="A1610" s="145" t="s">
        <v>1088</v>
      </c>
      <c r="B1610" s="145" t="s">
        <v>581</v>
      </c>
      <c r="C1610" s="161" t="s">
        <v>1295</v>
      </c>
      <c r="D1610" s="174">
        <v>-2.3683870347883672E-2</v>
      </c>
      <c r="E1610" s="175">
        <v>0.12828038258474025</v>
      </c>
      <c r="F1610" s="175">
        <v>0.8535225355714896</v>
      </c>
      <c r="G1610" s="175">
        <v>0.97659439140884197</v>
      </c>
      <c r="H1610" s="175">
        <v>0.759489486169448</v>
      </c>
      <c r="I1610" s="176">
        <v>1.2557601161030691</v>
      </c>
    </row>
    <row r="1611" spans="1:16" x14ac:dyDescent="0.2">
      <c r="A1611" s="145" t="s">
        <v>1088</v>
      </c>
      <c r="B1611" s="145" t="s">
        <v>582</v>
      </c>
      <c r="C1611" s="161" t="s">
        <v>1295</v>
      </c>
      <c r="D1611" s="174">
        <v>-5.1635192261520191E-2</v>
      </c>
      <c r="E1611" s="175">
        <v>0.13672879110917904</v>
      </c>
      <c r="F1611" s="175">
        <v>0.70569298344580367</v>
      </c>
      <c r="G1611" s="175">
        <v>0.94967525253812568</v>
      </c>
      <c r="H1611" s="175">
        <v>0.72642597159591049</v>
      </c>
      <c r="I1611" s="176">
        <v>1.2415347475833971</v>
      </c>
      <c r="O1611" s="160"/>
      <c r="P1611" s="160"/>
    </row>
    <row r="1612" spans="1:16" x14ac:dyDescent="0.2">
      <c r="A1612" s="145" t="s">
        <v>1088</v>
      </c>
      <c r="B1612" s="145" t="s">
        <v>581</v>
      </c>
      <c r="C1612" s="161" t="s">
        <v>1296</v>
      </c>
      <c r="D1612" s="174">
        <v>0.38636736245449954</v>
      </c>
      <c r="E1612" s="175">
        <v>0.1170163024241722</v>
      </c>
      <c r="F1612" s="175">
        <v>9.6057952257710695E-4</v>
      </c>
      <c r="G1612" s="175">
        <v>1.47162519136759</v>
      </c>
      <c r="H1612" s="175">
        <v>1.1700185742360454</v>
      </c>
      <c r="I1612" s="176">
        <v>1.8509797635321816</v>
      </c>
    </row>
    <row r="1613" spans="1:16" x14ac:dyDescent="0.2">
      <c r="A1613" s="145" t="s">
        <v>1088</v>
      </c>
      <c r="B1613" s="145" t="s">
        <v>582</v>
      </c>
      <c r="C1613" s="161" t="s">
        <v>1296</v>
      </c>
      <c r="D1613" s="174">
        <v>0.40086976595014534</v>
      </c>
      <c r="E1613" s="175">
        <v>0.12681825730972726</v>
      </c>
      <c r="F1613" s="175">
        <v>1.5724018436112763E-3</v>
      </c>
      <c r="G1613" s="175">
        <v>1.4931228004078239</v>
      </c>
      <c r="H1613" s="175">
        <v>1.1645218214190738</v>
      </c>
      <c r="I1613" s="176">
        <v>1.9144473345986424</v>
      </c>
      <c r="O1613" s="160"/>
      <c r="P1613" s="160"/>
    </row>
    <row r="1614" spans="1:16" x14ac:dyDescent="0.2">
      <c r="A1614" s="145" t="s">
        <v>1088</v>
      </c>
      <c r="B1614" s="145" t="s">
        <v>581</v>
      </c>
      <c r="C1614" s="161" t="s">
        <v>1297</v>
      </c>
      <c r="D1614" s="174">
        <v>0.58983223660076667</v>
      </c>
      <c r="E1614" s="175">
        <v>0.11700977280276746</v>
      </c>
      <c r="F1614" s="175">
        <v>4.6339571645517068E-7</v>
      </c>
      <c r="G1614" s="175">
        <v>1.8036857975539211</v>
      </c>
      <c r="H1614" s="175">
        <v>1.4340423809055205</v>
      </c>
      <c r="I1614" s="176">
        <v>2.2686097005330148</v>
      </c>
    </row>
    <row r="1615" spans="1:16" x14ac:dyDescent="0.2">
      <c r="A1615" s="145" t="s">
        <v>1088</v>
      </c>
      <c r="B1615" s="145" t="s">
        <v>582</v>
      </c>
      <c r="C1615" s="161" t="s">
        <v>1297</v>
      </c>
      <c r="D1615" s="174">
        <v>0.55547276320238548</v>
      </c>
      <c r="E1615" s="175">
        <v>0.12754586803383203</v>
      </c>
      <c r="F1615" s="175">
        <v>1.3301688099788727E-5</v>
      </c>
      <c r="G1615" s="175">
        <v>1.742764705069384</v>
      </c>
      <c r="H1615" s="175">
        <v>1.3572864584990816</v>
      </c>
      <c r="I1615" s="176">
        <v>2.2377212991531752</v>
      </c>
      <c r="O1615" s="160"/>
      <c r="P1615" s="160"/>
    </row>
    <row r="1616" spans="1:16" x14ac:dyDescent="0.2">
      <c r="A1616" s="145" t="s">
        <v>1338</v>
      </c>
      <c r="B1616" s="145" t="s">
        <v>581</v>
      </c>
      <c r="C1616" s="161" t="s">
        <v>1282</v>
      </c>
      <c r="D1616" s="174">
        <v>-0.30611485864114024</v>
      </c>
      <c r="E1616" s="175">
        <v>0.11179320099095297</v>
      </c>
      <c r="F1616" s="175">
        <v>6.1771931019610248E-3</v>
      </c>
      <c r="G1616" s="175">
        <v>0.73630204394684251</v>
      </c>
      <c r="H1616" s="175">
        <v>0.59142197994551604</v>
      </c>
      <c r="I1616" s="176">
        <v>0.91667323553014057</v>
      </c>
    </row>
    <row r="1617" spans="1:16" x14ac:dyDescent="0.2">
      <c r="A1617" s="145" t="s">
        <v>1338</v>
      </c>
      <c r="B1617" s="145" t="s">
        <v>582</v>
      </c>
      <c r="C1617" s="161" t="s">
        <v>1282</v>
      </c>
      <c r="D1617" s="174">
        <v>-0.25048042300381385</v>
      </c>
      <c r="E1617" s="175">
        <v>0.11686715287645721</v>
      </c>
      <c r="F1617" s="175">
        <v>3.2089666241186171E-2</v>
      </c>
      <c r="G1617" s="175">
        <v>0.77842671912148709</v>
      </c>
      <c r="H1617" s="175">
        <v>0.61907067692361339</v>
      </c>
      <c r="I1617" s="176">
        <v>0.97880287280511913</v>
      </c>
      <c r="O1617" s="160"/>
      <c r="P1617" s="160"/>
    </row>
    <row r="1618" spans="1:16" x14ac:dyDescent="0.2">
      <c r="A1618" s="145" t="s">
        <v>1338</v>
      </c>
      <c r="B1618" s="145" t="s">
        <v>581</v>
      </c>
      <c r="C1618" s="161" t="s">
        <v>1283</v>
      </c>
      <c r="D1618" s="174">
        <v>-0.58372035712167303</v>
      </c>
      <c r="E1618" s="175">
        <v>0.10875599141645073</v>
      </c>
      <c r="F1618" s="175">
        <v>7.9947177118305159E-8</v>
      </c>
      <c r="G1618" s="175">
        <v>0.55781921468183371</v>
      </c>
      <c r="H1618" s="175">
        <v>0.45073387853746028</v>
      </c>
      <c r="I1618" s="176">
        <v>0.69034588054023338</v>
      </c>
    </row>
    <row r="1619" spans="1:16" x14ac:dyDescent="0.2">
      <c r="A1619" s="145" t="s">
        <v>1338</v>
      </c>
      <c r="B1619" s="145" t="s">
        <v>582</v>
      </c>
      <c r="C1619" s="161" t="s">
        <v>1283</v>
      </c>
      <c r="D1619" s="174">
        <v>-0.54099241472725101</v>
      </c>
      <c r="E1619" s="175">
        <v>0.11463106944558933</v>
      </c>
      <c r="F1619" s="175">
        <v>2.365154721486959E-6</v>
      </c>
      <c r="G1619" s="175">
        <v>0.58217021130173252</v>
      </c>
      <c r="H1619" s="175">
        <v>0.46502450198137402</v>
      </c>
      <c r="I1619" s="176">
        <v>0.72882644566689747</v>
      </c>
      <c r="O1619" s="160"/>
      <c r="P1619" s="160"/>
    </row>
    <row r="1620" spans="1:16" x14ac:dyDescent="0.2">
      <c r="A1620" s="145" t="s">
        <v>1338</v>
      </c>
      <c r="B1620" s="145" t="s">
        <v>581</v>
      </c>
      <c r="C1620" s="161" t="s">
        <v>1284</v>
      </c>
      <c r="D1620" s="174">
        <v>-0.74425288005366674</v>
      </c>
      <c r="E1620" s="175">
        <v>0.12207008480144904</v>
      </c>
      <c r="F1620" s="175">
        <v>1.0812418455785604E-9</v>
      </c>
      <c r="G1620" s="175">
        <v>0.4750891159331545</v>
      </c>
      <c r="H1620" s="175">
        <v>0.37399761826837596</v>
      </c>
      <c r="I1620" s="176">
        <v>0.60350562958981169</v>
      </c>
    </row>
    <row r="1621" spans="1:16" x14ac:dyDescent="0.2">
      <c r="A1621" s="145" t="s">
        <v>1338</v>
      </c>
      <c r="B1621" s="145" t="s">
        <v>582</v>
      </c>
      <c r="C1621" s="161" t="s">
        <v>1284</v>
      </c>
      <c r="D1621" s="174">
        <v>-0.67053396905700635</v>
      </c>
      <c r="E1621" s="175">
        <v>0.12887652042708353</v>
      </c>
      <c r="F1621" s="175">
        <v>1.9618343830061147E-7</v>
      </c>
      <c r="G1621" s="175">
        <v>0.51143541417674776</v>
      </c>
      <c r="H1621" s="175">
        <v>0.3972746962184267</v>
      </c>
      <c r="I1621" s="176">
        <v>0.6584013161772807</v>
      </c>
      <c r="O1621" s="160"/>
      <c r="P1621" s="160"/>
    </row>
    <row r="1622" spans="1:16" x14ac:dyDescent="0.2">
      <c r="A1622" s="145" t="s">
        <v>1338</v>
      </c>
      <c r="B1622" s="145" t="s">
        <v>581</v>
      </c>
      <c r="C1622" s="161" t="s">
        <v>1285</v>
      </c>
      <c r="D1622" s="174">
        <v>-0.94222025799010234</v>
      </c>
      <c r="E1622" s="175">
        <v>0.1319969277195103</v>
      </c>
      <c r="F1622" s="175">
        <v>9.4562081844563109E-13</v>
      </c>
      <c r="G1622" s="175">
        <v>0.38976150288259626</v>
      </c>
      <c r="H1622" s="175">
        <v>0.3009143872623638</v>
      </c>
      <c r="I1622" s="176">
        <v>0.5048413620610569</v>
      </c>
    </row>
    <row r="1623" spans="1:16" x14ac:dyDescent="0.2">
      <c r="A1623" s="145" t="s">
        <v>1338</v>
      </c>
      <c r="B1623" s="145" t="s">
        <v>582</v>
      </c>
      <c r="C1623" s="161" t="s">
        <v>1285</v>
      </c>
      <c r="D1623" s="174">
        <v>-0.89933805467966255</v>
      </c>
      <c r="E1623" s="175">
        <v>0.13914615576461242</v>
      </c>
      <c r="F1623" s="175">
        <v>1.0246967814052102E-10</v>
      </c>
      <c r="G1623" s="175">
        <v>0.40683887571755339</v>
      </c>
      <c r="H1623" s="175">
        <v>0.30972839566227262</v>
      </c>
      <c r="I1623" s="176">
        <v>0.53439682351760642</v>
      </c>
      <c r="O1623" s="160"/>
      <c r="P1623" s="160"/>
    </row>
    <row r="1624" spans="1:16" x14ac:dyDescent="0.2">
      <c r="A1624" s="145" t="s">
        <v>1338</v>
      </c>
      <c r="B1624" s="145" t="s">
        <v>581</v>
      </c>
      <c r="C1624" s="161" t="s">
        <v>1286</v>
      </c>
      <c r="D1624" s="174">
        <v>-0.67240706896812397</v>
      </c>
      <c r="E1624" s="175">
        <v>0.18857174758188808</v>
      </c>
      <c r="F1624" s="175">
        <v>3.6276311359841778E-4</v>
      </c>
      <c r="G1624" s="175">
        <v>0.51047834117441315</v>
      </c>
      <c r="H1624" s="175">
        <v>0.35274816059655645</v>
      </c>
      <c r="I1624" s="176">
        <v>0.73873705356105113</v>
      </c>
    </row>
    <row r="1625" spans="1:16" x14ac:dyDescent="0.2">
      <c r="A1625" s="145" t="s">
        <v>1338</v>
      </c>
      <c r="B1625" s="145" t="s">
        <v>582</v>
      </c>
      <c r="C1625" s="161" t="s">
        <v>1286</v>
      </c>
      <c r="D1625" s="174">
        <v>-0.6974940825738406</v>
      </c>
      <c r="E1625" s="175">
        <v>0.20074163628220568</v>
      </c>
      <c r="F1625" s="175">
        <v>5.1164229421010309E-4</v>
      </c>
      <c r="G1625" s="175">
        <v>0.49783126604500261</v>
      </c>
      <c r="H1625" s="175">
        <v>0.33590044422108634</v>
      </c>
      <c r="I1625" s="176">
        <v>0.73782566744343736</v>
      </c>
      <c r="O1625" s="160"/>
      <c r="P1625" s="160"/>
    </row>
    <row r="1626" spans="1:16" x14ac:dyDescent="0.2">
      <c r="A1626" s="145" t="s">
        <v>1339</v>
      </c>
      <c r="B1626" s="145" t="s">
        <v>581</v>
      </c>
      <c r="C1626" s="161" t="s">
        <v>1282</v>
      </c>
      <c r="D1626" s="174">
        <v>-0.18311134777838176</v>
      </c>
      <c r="E1626" s="175">
        <v>8.0066548697424827E-2</v>
      </c>
      <c r="F1626" s="175">
        <v>2.2196442092287084E-2</v>
      </c>
      <c r="G1626" s="175">
        <v>0.83267543401531718</v>
      </c>
      <c r="H1626" s="175">
        <v>0.71174263572614038</v>
      </c>
      <c r="I1626" s="176">
        <v>0.97415602720669237</v>
      </c>
    </row>
    <row r="1627" spans="1:16" x14ac:dyDescent="0.2">
      <c r="A1627" s="145" t="s">
        <v>1339</v>
      </c>
      <c r="B1627" s="145" t="s">
        <v>582</v>
      </c>
      <c r="C1627" s="161" t="s">
        <v>1282</v>
      </c>
      <c r="D1627" s="174">
        <v>-0.11487709471394716</v>
      </c>
      <c r="E1627" s="175">
        <v>8.3222845063979894E-2</v>
      </c>
      <c r="F1627" s="175">
        <v>0.16747727803272472</v>
      </c>
      <c r="G1627" s="175">
        <v>0.89147570425036082</v>
      </c>
      <c r="H1627" s="175">
        <v>0.75730373284090535</v>
      </c>
      <c r="I1627" s="176">
        <v>1.0494190069384404</v>
      </c>
      <c r="O1627" s="160"/>
      <c r="P1627" s="160"/>
    </row>
    <row r="1628" spans="1:16" x14ac:dyDescent="0.2">
      <c r="A1628" s="145" t="s">
        <v>1339</v>
      </c>
      <c r="B1628" s="145" t="s">
        <v>581</v>
      </c>
      <c r="C1628" s="161" t="s">
        <v>1283</v>
      </c>
      <c r="D1628" s="174">
        <v>-0.28047409763573194</v>
      </c>
      <c r="E1628" s="175">
        <v>8.3085110916528329E-2</v>
      </c>
      <c r="F1628" s="175">
        <v>7.3616276551290334E-4</v>
      </c>
      <c r="G1628" s="175">
        <v>0.75542551109556999</v>
      </c>
      <c r="H1628" s="175">
        <v>0.64190309908833199</v>
      </c>
      <c r="I1628" s="176">
        <v>0.88902468865549722</v>
      </c>
    </row>
    <row r="1629" spans="1:16" x14ac:dyDescent="0.2">
      <c r="A1629" s="145" t="s">
        <v>1339</v>
      </c>
      <c r="B1629" s="145" t="s">
        <v>582</v>
      </c>
      <c r="C1629" s="161" t="s">
        <v>1283</v>
      </c>
      <c r="D1629" s="174">
        <v>-0.21563571964243833</v>
      </c>
      <c r="E1629" s="175">
        <v>8.7010806840722849E-2</v>
      </c>
      <c r="F1629" s="175">
        <v>1.3202354864362741E-2</v>
      </c>
      <c r="G1629" s="175">
        <v>0.80602886888444769</v>
      </c>
      <c r="H1629" s="175">
        <v>0.67965241404282806</v>
      </c>
      <c r="I1629" s="176">
        <v>0.9559041122367038</v>
      </c>
      <c r="O1629" s="160"/>
      <c r="P1629" s="160"/>
    </row>
    <row r="1630" spans="1:16" x14ac:dyDescent="0.2">
      <c r="A1630" s="145" t="s">
        <v>1339</v>
      </c>
      <c r="B1630" s="145" t="s">
        <v>581</v>
      </c>
      <c r="C1630" s="161" t="s">
        <v>1284</v>
      </c>
      <c r="D1630" s="174">
        <v>-0.72714927830959086</v>
      </c>
      <c r="E1630" s="175">
        <v>0.11652291888485929</v>
      </c>
      <c r="F1630" s="175">
        <v>4.3646160135587011E-10</v>
      </c>
      <c r="G1630" s="175">
        <v>0.48328473850730108</v>
      </c>
      <c r="H1630" s="175">
        <v>0.38460824711624297</v>
      </c>
      <c r="I1630" s="176">
        <v>0.60727802959326183</v>
      </c>
    </row>
    <row r="1631" spans="1:16" x14ac:dyDescent="0.2">
      <c r="A1631" s="145" t="s">
        <v>1339</v>
      </c>
      <c r="B1631" s="145" t="s">
        <v>582</v>
      </c>
      <c r="C1631" s="161" t="s">
        <v>1284</v>
      </c>
      <c r="D1631" s="174">
        <v>-0.59640228784744953</v>
      </c>
      <c r="E1631" s="175">
        <v>0.12106176166767418</v>
      </c>
      <c r="F1631" s="175">
        <v>8.3745618054802438E-7</v>
      </c>
      <c r="G1631" s="175">
        <v>0.55078965843061289</v>
      </c>
      <c r="H1631" s="175">
        <v>0.43444801677323386</v>
      </c>
      <c r="I1631" s="176">
        <v>0.69828664448124078</v>
      </c>
      <c r="O1631" s="160"/>
      <c r="P1631" s="160"/>
    </row>
    <row r="1632" spans="1:16" x14ac:dyDescent="0.2">
      <c r="A1632" s="145" t="s">
        <v>1339</v>
      </c>
      <c r="B1632" s="145" t="s">
        <v>581</v>
      </c>
      <c r="C1632" s="161" t="s">
        <v>1285</v>
      </c>
      <c r="D1632" s="174">
        <v>-0.75525119972243582</v>
      </c>
      <c r="E1632" s="175">
        <v>0.14930352350856435</v>
      </c>
      <c r="F1632" s="175">
        <v>4.2257725087433927E-7</v>
      </c>
      <c r="G1632" s="175">
        <v>0.46989256302247467</v>
      </c>
      <c r="H1632" s="175">
        <v>0.35068014858230623</v>
      </c>
      <c r="I1632" s="176">
        <v>0.62963079511758513</v>
      </c>
    </row>
    <row r="1633" spans="1:16" x14ac:dyDescent="0.2">
      <c r="A1633" s="145" t="s">
        <v>1339</v>
      </c>
      <c r="B1633" s="145" t="s">
        <v>582</v>
      </c>
      <c r="C1633" s="161" t="s">
        <v>1285</v>
      </c>
      <c r="D1633" s="174">
        <v>-0.71541974491267091</v>
      </c>
      <c r="E1633" s="175">
        <v>0.15569155806188104</v>
      </c>
      <c r="F1633" s="175">
        <v>4.3252224479349434E-6</v>
      </c>
      <c r="G1633" s="175">
        <v>0.48898681898440716</v>
      </c>
      <c r="H1633" s="175">
        <v>0.36038960687594002</v>
      </c>
      <c r="I1633" s="176">
        <v>0.66347115615573116</v>
      </c>
      <c r="O1633" s="160"/>
      <c r="P1633" s="160"/>
    </row>
    <row r="1634" spans="1:16" x14ac:dyDescent="0.2">
      <c r="A1634" s="145" t="s">
        <v>1339</v>
      </c>
      <c r="B1634" s="145" t="s">
        <v>581</v>
      </c>
      <c r="C1634" s="161" t="s">
        <v>1286</v>
      </c>
      <c r="D1634" s="174">
        <v>-0.5685995790062176</v>
      </c>
      <c r="E1634" s="175">
        <v>0.22214355459666837</v>
      </c>
      <c r="F1634" s="175">
        <v>1.0479143064263187E-2</v>
      </c>
      <c r="G1634" s="175">
        <v>0.56631796720366345</v>
      </c>
      <c r="H1634" s="175">
        <v>0.3664134474084399</v>
      </c>
      <c r="I1634" s="176">
        <v>0.8752845787894582</v>
      </c>
    </row>
    <row r="1635" spans="1:16" x14ac:dyDescent="0.2">
      <c r="A1635" s="145" t="s">
        <v>1339</v>
      </c>
      <c r="B1635" s="145" t="s">
        <v>582</v>
      </c>
      <c r="C1635" s="161" t="s">
        <v>1286</v>
      </c>
      <c r="D1635" s="174">
        <v>-0.60091882808907027</v>
      </c>
      <c r="E1635" s="175">
        <v>0.24392645392679269</v>
      </c>
      <c r="F1635" s="175">
        <v>1.3757844117873794E-2</v>
      </c>
      <c r="G1635" s="175">
        <v>0.54830760414199287</v>
      </c>
      <c r="H1635" s="175">
        <v>0.33993328790703842</v>
      </c>
      <c r="I1635" s="176">
        <v>0.88441244048493628</v>
      </c>
      <c r="O1635" s="160"/>
      <c r="P1635" s="160"/>
    </row>
    <row r="1636" spans="1:16" x14ac:dyDescent="0.2">
      <c r="A1636" s="145" t="s">
        <v>1340</v>
      </c>
      <c r="B1636" s="145" t="s">
        <v>581</v>
      </c>
      <c r="C1636" s="161" t="s">
        <v>1282</v>
      </c>
      <c r="D1636" s="174">
        <v>-0.13948195733000446</v>
      </c>
      <c r="E1636" s="175">
        <v>8.0261402625109501E-2</v>
      </c>
      <c r="F1636" s="175">
        <v>8.2237953197248984E-2</v>
      </c>
      <c r="G1636" s="175">
        <v>0.86980871673445681</v>
      </c>
      <c r="H1636" s="175">
        <v>0.74319901575013869</v>
      </c>
      <c r="I1636" s="176">
        <v>1.0179873596086653</v>
      </c>
    </row>
    <row r="1637" spans="1:16" x14ac:dyDescent="0.2">
      <c r="A1637" s="145" t="s">
        <v>1340</v>
      </c>
      <c r="B1637" s="145" t="s">
        <v>582</v>
      </c>
      <c r="C1637" s="161" t="s">
        <v>1282</v>
      </c>
      <c r="D1637" s="174">
        <v>-7.6768128500098551E-2</v>
      </c>
      <c r="E1637" s="175">
        <v>8.471815931202982E-2</v>
      </c>
      <c r="F1637" s="175">
        <v>0.36485166326608964</v>
      </c>
      <c r="G1637" s="175">
        <v>0.92610456596747126</v>
      </c>
      <c r="H1637" s="175">
        <v>0.78441844543914674</v>
      </c>
      <c r="I1637" s="176">
        <v>1.0933828393411158</v>
      </c>
      <c r="O1637" s="160"/>
      <c r="P1637" s="160"/>
    </row>
    <row r="1638" spans="1:16" x14ac:dyDescent="0.2">
      <c r="A1638" s="145" t="s">
        <v>1340</v>
      </c>
      <c r="B1638" s="145" t="s">
        <v>581</v>
      </c>
      <c r="C1638" s="161" t="s">
        <v>1283</v>
      </c>
      <c r="D1638" s="174">
        <v>-0.19040354699510009</v>
      </c>
      <c r="E1638" s="175">
        <v>8.6919100438671085E-2</v>
      </c>
      <c r="F1638" s="175">
        <v>2.8481946466544322E-2</v>
      </c>
      <c r="G1638" s="175">
        <v>0.82662548439595296</v>
      </c>
      <c r="H1638" s="175">
        <v>0.6971450013949696</v>
      </c>
      <c r="I1638" s="176">
        <v>0.98015432956638637</v>
      </c>
    </row>
    <row r="1639" spans="1:16" x14ac:dyDescent="0.2">
      <c r="A1639" s="145" t="s">
        <v>1340</v>
      </c>
      <c r="B1639" s="145" t="s">
        <v>582</v>
      </c>
      <c r="C1639" s="161" t="s">
        <v>1283</v>
      </c>
      <c r="D1639" s="174">
        <v>-0.1492726193805031</v>
      </c>
      <c r="E1639" s="175">
        <v>9.2434674098492209E-2</v>
      </c>
      <c r="F1639" s="175">
        <v>0.10633267052371373</v>
      </c>
      <c r="G1639" s="175">
        <v>0.86133426647416444</v>
      </c>
      <c r="H1639" s="175">
        <v>0.71860657720808763</v>
      </c>
      <c r="I1639" s="176">
        <v>1.032410142257514</v>
      </c>
      <c r="O1639" s="160"/>
      <c r="P1639" s="160"/>
    </row>
    <row r="1640" spans="1:16" x14ac:dyDescent="0.2">
      <c r="A1640" s="145" t="s">
        <v>1340</v>
      </c>
      <c r="B1640" s="145" t="s">
        <v>581</v>
      </c>
      <c r="C1640" s="161" t="s">
        <v>1284</v>
      </c>
      <c r="D1640" s="174">
        <v>-0.12379547389722673</v>
      </c>
      <c r="E1640" s="175">
        <v>0.11869852609759346</v>
      </c>
      <c r="F1640" s="175">
        <v>0.29697595319169712</v>
      </c>
      <c r="G1640" s="175">
        <v>0.88356053359643349</v>
      </c>
      <c r="H1640" s="175">
        <v>0.70016426298064038</v>
      </c>
      <c r="I1640" s="176">
        <v>1.1149943774705338</v>
      </c>
    </row>
    <row r="1641" spans="1:16" x14ac:dyDescent="0.2">
      <c r="A1641" s="145" t="s">
        <v>1340</v>
      </c>
      <c r="B1641" s="145" t="s">
        <v>582</v>
      </c>
      <c r="C1641" s="161" t="s">
        <v>1284</v>
      </c>
      <c r="D1641" s="174">
        <v>-5.2551121383883743E-2</v>
      </c>
      <c r="E1641" s="175">
        <v>0.12493410083071256</v>
      </c>
      <c r="F1641" s="175">
        <v>0.6740247543026503</v>
      </c>
      <c r="G1641" s="175">
        <v>0.94880581554964971</v>
      </c>
      <c r="H1641" s="175">
        <v>0.7427338863520232</v>
      </c>
      <c r="I1641" s="176">
        <v>1.2120525159318842</v>
      </c>
      <c r="O1641" s="160"/>
      <c r="P1641" s="160"/>
    </row>
    <row r="1642" spans="1:16" x14ac:dyDescent="0.2">
      <c r="A1642" s="145" t="s">
        <v>1340</v>
      </c>
      <c r="B1642" s="145" t="s">
        <v>581</v>
      </c>
      <c r="C1642" s="161" t="s">
        <v>1285</v>
      </c>
      <c r="D1642" s="174">
        <v>-0.13366358563444999</v>
      </c>
      <c r="E1642" s="175">
        <v>0.12558383891901956</v>
      </c>
      <c r="F1642" s="175">
        <v>0.28717584855261924</v>
      </c>
      <c r="G1642" s="175">
        <v>0.87488433876128557</v>
      </c>
      <c r="H1642" s="175">
        <v>0.68399587850446519</v>
      </c>
      <c r="I1642" s="176">
        <v>1.1190456408645966</v>
      </c>
    </row>
    <row r="1643" spans="1:16" x14ac:dyDescent="0.2">
      <c r="A1643" s="145" t="s">
        <v>1340</v>
      </c>
      <c r="B1643" s="145" t="s">
        <v>582</v>
      </c>
      <c r="C1643" s="161" t="s">
        <v>1285</v>
      </c>
      <c r="D1643" s="174">
        <v>-8.8692690938290547E-2</v>
      </c>
      <c r="E1643" s="175">
        <v>0.13222828639949574</v>
      </c>
      <c r="F1643" s="175">
        <v>0.50237706846776775</v>
      </c>
      <c r="G1643" s="175">
        <v>0.91512675711218794</v>
      </c>
      <c r="H1643" s="175">
        <v>0.70620100666699692</v>
      </c>
      <c r="I1643" s="176">
        <v>1.185862061476167</v>
      </c>
      <c r="O1643" s="160"/>
      <c r="P1643" s="160"/>
    </row>
    <row r="1644" spans="1:16" x14ac:dyDescent="0.2">
      <c r="A1644" s="145" t="s">
        <v>1340</v>
      </c>
      <c r="B1644" s="145" t="s">
        <v>581</v>
      </c>
      <c r="C1644" s="161" t="s">
        <v>1286</v>
      </c>
      <c r="D1644" s="174">
        <v>-0.58070460572206162</v>
      </c>
      <c r="E1644" s="175">
        <v>0.1478411016697872</v>
      </c>
      <c r="F1644" s="175">
        <v>8.5691927399753797E-5</v>
      </c>
      <c r="G1644" s="175">
        <v>0.55950399792606298</v>
      </c>
      <c r="H1644" s="175">
        <v>0.41875559261666179</v>
      </c>
      <c r="I1644" s="176">
        <v>0.74755950538866256</v>
      </c>
    </row>
    <row r="1645" spans="1:16" x14ac:dyDescent="0.2">
      <c r="A1645" s="145" t="s">
        <v>1340</v>
      </c>
      <c r="B1645" s="145" t="s">
        <v>582</v>
      </c>
      <c r="C1645" s="161" t="s">
        <v>1286</v>
      </c>
      <c r="D1645" s="174">
        <v>-0.5689851721259217</v>
      </c>
      <c r="E1645" s="175">
        <v>0.15718175718610539</v>
      </c>
      <c r="F1645" s="175">
        <v>2.9469566686655133E-4</v>
      </c>
      <c r="G1645" s="175">
        <v>0.56609964098719345</v>
      </c>
      <c r="H1645" s="175">
        <v>0.4160059336514389</v>
      </c>
      <c r="I1645" s="176">
        <v>0.77034671287727874</v>
      </c>
      <c r="O1645" s="160"/>
      <c r="P1645" s="160"/>
    </row>
    <row r="1646" spans="1:16" x14ac:dyDescent="0.2">
      <c r="A1646" s="145" t="s">
        <v>1341</v>
      </c>
      <c r="B1646" s="145" t="s">
        <v>581</v>
      </c>
      <c r="C1646" s="161" t="s">
        <v>1282</v>
      </c>
      <c r="D1646" s="174">
        <v>-0.52269821449080778</v>
      </c>
      <c r="E1646" s="175">
        <v>9.8587833453757684E-2</v>
      </c>
      <c r="F1646" s="175">
        <v>1.1463304311579078E-7</v>
      </c>
      <c r="G1646" s="175">
        <v>0.59291856622966843</v>
      </c>
      <c r="H1646" s="175">
        <v>0.48873893008867209</v>
      </c>
      <c r="I1646" s="176">
        <v>0.71930514337391416</v>
      </c>
    </row>
    <row r="1647" spans="1:16" x14ac:dyDescent="0.2">
      <c r="A1647" s="145" t="s">
        <v>1341</v>
      </c>
      <c r="B1647" s="145" t="s">
        <v>582</v>
      </c>
      <c r="C1647" s="161" t="s">
        <v>1282</v>
      </c>
      <c r="D1647" s="174">
        <v>-0.53103573844992502</v>
      </c>
      <c r="E1647" s="175">
        <v>0.10254793283827909</v>
      </c>
      <c r="F1647" s="175">
        <v>2.2377916916293797E-7</v>
      </c>
      <c r="G1647" s="175">
        <v>0.58799564448467956</v>
      </c>
      <c r="H1647" s="175">
        <v>0.48093363397393324</v>
      </c>
      <c r="I1647" s="176">
        <v>0.71889103508134511</v>
      </c>
      <c r="O1647" s="160"/>
      <c r="P1647" s="160"/>
    </row>
    <row r="1648" spans="1:16" x14ac:dyDescent="0.2">
      <c r="A1648" s="145" t="s">
        <v>1341</v>
      </c>
      <c r="B1648" s="145" t="s">
        <v>581</v>
      </c>
      <c r="C1648" s="161" t="s">
        <v>1283</v>
      </c>
      <c r="D1648" s="174">
        <v>-0.57178668265557164</v>
      </c>
      <c r="E1648" s="175">
        <v>0.10238280733091364</v>
      </c>
      <c r="F1648" s="175">
        <v>2.339800888357793E-8</v>
      </c>
      <c r="G1648" s="175">
        <v>0.56451592631461245</v>
      </c>
      <c r="H1648" s="175">
        <v>0.46187855165661817</v>
      </c>
      <c r="I1648" s="176">
        <v>0.68996109457744448</v>
      </c>
    </row>
    <row r="1649" spans="1:16" x14ac:dyDescent="0.2">
      <c r="A1649" s="145" t="s">
        <v>1341</v>
      </c>
      <c r="B1649" s="145" t="s">
        <v>582</v>
      </c>
      <c r="C1649" s="161" t="s">
        <v>1283</v>
      </c>
      <c r="D1649" s="174">
        <v>-0.59604245453767735</v>
      </c>
      <c r="E1649" s="175">
        <v>0.10691037749540791</v>
      </c>
      <c r="F1649" s="175">
        <v>2.4730253892483824E-8</v>
      </c>
      <c r="G1649" s="175">
        <v>0.55098788655879716</v>
      </c>
      <c r="H1649" s="175">
        <v>0.44682737528486643</v>
      </c>
      <c r="I1649" s="176">
        <v>0.679429390244909</v>
      </c>
      <c r="O1649" s="160"/>
      <c r="P1649" s="160"/>
    </row>
    <row r="1650" spans="1:16" x14ac:dyDescent="0.2">
      <c r="A1650" s="145" t="s">
        <v>1341</v>
      </c>
      <c r="B1650" s="145" t="s">
        <v>581</v>
      </c>
      <c r="C1650" s="161" t="s">
        <v>1284</v>
      </c>
      <c r="D1650" s="174">
        <v>-0.57351415913317427</v>
      </c>
      <c r="E1650" s="175">
        <v>0.11754959287719684</v>
      </c>
      <c r="F1650" s="175">
        <v>1.0667245855788151E-6</v>
      </c>
      <c r="G1650" s="175">
        <v>0.56354158015301115</v>
      </c>
      <c r="H1650" s="175">
        <v>0.44757680371968356</v>
      </c>
      <c r="I1650" s="176">
        <v>0.70955221522215406</v>
      </c>
    </row>
    <row r="1651" spans="1:16" x14ac:dyDescent="0.2">
      <c r="A1651" s="145" t="s">
        <v>1341</v>
      </c>
      <c r="B1651" s="145" t="s">
        <v>582</v>
      </c>
      <c r="C1651" s="161" t="s">
        <v>1284</v>
      </c>
      <c r="D1651" s="174">
        <v>-0.56055073009455514</v>
      </c>
      <c r="E1651" s="175">
        <v>0.12276054477041719</v>
      </c>
      <c r="F1651" s="175">
        <v>4.9661542660658406E-6</v>
      </c>
      <c r="G1651" s="175">
        <v>0.57089456843606379</v>
      </c>
      <c r="H1651" s="175">
        <v>0.44880940165357808</v>
      </c>
      <c r="I1651" s="176">
        <v>0.72618935135714358</v>
      </c>
      <c r="O1651" s="160"/>
      <c r="P1651" s="160"/>
    </row>
    <row r="1652" spans="1:16" x14ac:dyDescent="0.2">
      <c r="A1652" s="145" t="s">
        <v>1341</v>
      </c>
      <c r="B1652" s="145" t="s">
        <v>581</v>
      </c>
      <c r="C1652" s="161" t="s">
        <v>1285</v>
      </c>
      <c r="D1652" s="174">
        <v>-0.81936972868050661</v>
      </c>
      <c r="E1652" s="175">
        <v>0.12139652931019658</v>
      </c>
      <c r="F1652" s="175">
        <v>1.48323053332522E-11</v>
      </c>
      <c r="G1652" s="175">
        <v>0.44070933344337437</v>
      </c>
      <c r="H1652" s="175">
        <v>0.34739161775547894</v>
      </c>
      <c r="I1652" s="176">
        <v>0.55909442443949153</v>
      </c>
    </row>
    <row r="1653" spans="1:16" x14ac:dyDescent="0.2">
      <c r="A1653" s="145" t="s">
        <v>1341</v>
      </c>
      <c r="B1653" s="145" t="s">
        <v>582</v>
      </c>
      <c r="C1653" s="161" t="s">
        <v>1285</v>
      </c>
      <c r="D1653" s="174">
        <v>-0.9096752179904386</v>
      </c>
      <c r="E1653" s="175">
        <v>0.12804914445305682</v>
      </c>
      <c r="F1653" s="175">
        <v>1.2110030540817935E-12</v>
      </c>
      <c r="G1653" s="175">
        <v>0.40265497789211585</v>
      </c>
      <c r="H1653" s="175">
        <v>0.31328344305082928</v>
      </c>
      <c r="I1653" s="176">
        <v>0.51752186340404538</v>
      </c>
      <c r="O1653" s="160"/>
      <c r="P1653" s="160"/>
    </row>
    <row r="1654" spans="1:16" x14ac:dyDescent="0.2">
      <c r="A1654" s="145" t="s">
        <v>1341</v>
      </c>
      <c r="B1654" s="145" t="s">
        <v>581</v>
      </c>
      <c r="C1654" s="161" t="s">
        <v>1286</v>
      </c>
      <c r="D1654" s="174">
        <v>-1.1113252455599745</v>
      </c>
      <c r="E1654" s="175">
        <v>0.13361287114622344</v>
      </c>
      <c r="F1654" s="175">
        <v>8.9837018830287776E-17</v>
      </c>
      <c r="G1654" s="175">
        <v>0.32912250379568853</v>
      </c>
      <c r="H1654" s="175">
        <v>0.25329469623138373</v>
      </c>
      <c r="I1654" s="176">
        <v>0.42765057506688431</v>
      </c>
    </row>
    <row r="1655" spans="1:16" x14ac:dyDescent="0.2">
      <c r="A1655" s="145" t="s">
        <v>1341</v>
      </c>
      <c r="B1655" s="145" t="s">
        <v>582</v>
      </c>
      <c r="C1655" s="161" t="s">
        <v>1286</v>
      </c>
      <c r="D1655" s="174">
        <v>-1.2113606356961657</v>
      </c>
      <c r="E1655" s="175">
        <v>0.1429469989196108</v>
      </c>
      <c r="F1655" s="175">
        <v>2.3671217529572556E-17</v>
      </c>
      <c r="G1655" s="175">
        <v>0.29779181747255551</v>
      </c>
      <c r="H1655" s="175">
        <v>0.22502773779733612</v>
      </c>
      <c r="I1655" s="176">
        <v>0.39408460228789444</v>
      </c>
      <c r="O1655" s="160"/>
      <c r="P1655" s="160"/>
    </row>
    <row r="1656" spans="1:16" x14ac:dyDescent="0.2">
      <c r="A1656" s="145" t="s">
        <v>1342</v>
      </c>
      <c r="B1656" s="145" t="s">
        <v>581</v>
      </c>
      <c r="C1656" s="161" t="s">
        <v>1295</v>
      </c>
      <c r="D1656" s="174">
        <v>-0.31905685649777077</v>
      </c>
      <c r="E1656" s="175">
        <v>0.15329175276522722</v>
      </c>
      <c r="F1656" s="175">
        <v>3.7400051806233375E-2</v>
      </c>
      <c r="G1656" s="175">
        <v>0.72683422288313848</v>
      </c>
      <c r="H1656" s="175">
        <v>0.53821177037148249</v>
      </c>
      <c r="I1656" s="176">
        <v>0.98156156486414781</v>
      </c>
    </row>
    <row r="1657" spans="1:16" x14ac:dyDescent="0.2">
      <c r="A1657" s="145" t="s">
        <v>1342</v>
      </c>
      <c r="B1657" s="145" t="s">
        <v>582</v>
      </c>
      <c r="C1657" s="161" t="s">
        <v>1295</v>
      </c>
      <c r="D1657" s="174">
        <v>-0.32476322363492249</v>
      </c>
      <c r="E1657" s="175">
        <v>0.16146082470554698</v>
      </c>
      <c r="F1657" s="175">
        <v>4.4282621450930815E-2</v>
      </c>
      <c r="G1657" s="175">
        <v>0.72269845129767774</v>
      </c>
      <c r="H1657" s="175">
        <v>0.52664919039614266</v>
      </c>
      <c r="I1657" s="176">
        <v>0.99172857574355322</v>
      </c>
      <c r="O1657" s="160"/>
      <c r="P1657" s="160"/>
    </row>
    <row r="1658" spans="1:16" x14ac:dyDescent="0.2">
      <c r="A1658" s="145" t="s">
        <v>1342</v>
      </c>
      <c r="B1658" s="145" t="s">
        <v>581</v>
      </c>
      <c r="C1658" s="161" t="s">
        <v>1296</v>
      </c>
      <c r="D1658" s="174">
        <v>2.4381774493767456E-2</v>
      </c>
      <c r="E1658" s="175">
        <v>0.13706780682330347</v>
      </c>
      <c r="F1658" s="175">
        <v>0.85881634129507123</v>
      </c>
      <c r="G1658" s="175">
        <v>1.0246814404637656</v>
      </c>
      <c r="H1658" s="175">
        <v>0.78327910519437915</v>
      </c>
      <c r="I1658" s="176">
        <v>1.3404826548645594</v>
      </c>
    </row>
    <row r="1659" spans="1:16" x14ac:dyDescent="0.2">
      <c r="A1659" s="145" t="s">
        <v>1342</v>
      </c>
      <c r="B1659" s="145" t="s">
        <v>582</v>
      </c>
      <c r="C1659" s="161" t="s">
        <v>1296</v>
      </c>
      <c r="D1659" s="174">
        <v>5.3066661873519425E-2</v>
      </c>
      <c r="E1659" s="175">
        <v>0.1457181725676914</v>
      </c>
      <c r="F1659" s="175">
        <v>0.71572863380358398</v>
      </c>
      <c r="G1659" s="175">
        <v>1.0544999377178861</v>
      </c>
      <c r="H1659" s="175">
        <v>0.7925214492857644</v>
      </c>
      <c r="I1659" s="176">
        <v>1.4030788941411676</v>
      </c>
      <c r="O1659" s="160"/>
      <c r="P1659" s="160"/>
    </row>
    <row r="1660" spans="1:16" x14ac:dyDescent="0.2">
      <c r="A1660" s="145" t="s">
        <v>1342</v>
      </c>
      <c r="B1660" s="145" t="s">
        <v>581</v>
      </c>
      <c r="C1660" s="161" t="s">
        <v>1297</v>
      </c>
      <c r="D1660" s="174">
        <v>0.22311222224441729</v>
      </c>
      <c r="E1660" s="175">
        <v>0.1321173485359376</v>
      </c>
      <c r="F1660" s="175">
        <v>9.1268728053222711E-2</v>
      </c>
      <c r="G1660" s="175">
        <v>1.2499608392761972</v>
      </c>
      <c r="H1660" s="175">
        <v>0.9648013800415195</v>
      </c>
      <c r="I1660" s="176">
        <v>1.6194028450258002</v>
      </c>
    </row>
    <row r="1661" spans="1:16" x14ac:dyDescent="0.2">
      <c r="A1661" s="145" t="s">
        <v>1342</v>
      </c>
      <c r="B1661" s="145" t="s">
        <v>582</v>
      </c>
      <c r="C1661" s="161" t="s">
        <v>1297</v>
      </c>
      <c r="D1661" s="174">
        <v>0.20870878046279207</v>
      </c>
      <c r="E1661" s="175">
        <v>0.14149463179106531</v>
      </c>
      <c r="F1661" s="175">
        <v>0.14020456602689876</v>
      </c>
      <c r="G1661" s="175">
        <v>1.2320861387241782</v>
      </c>
      <c r="H1661" s="175">
        <v>0.93368551808806222</v>
      </c>
      <c r="I1661" s="176">
        <v>1.6258539131513858</v>
      </c>
      <c r="O1661" s="160"/>
      <c r="P1661" s="160"/>
    </row>
    <row r="1662" spans="1:16" x14ac:dyDescent="0.2">
      <c r="A1662" s="145" t="s">
        <v>1343</v>
      </c>
      <c r="B1662" s="145" t="s">
        <v>581</v>
      </c>
      <c r="C1662" s="161" t="s">
        <v>1282</v>
      </c>
      <c r="D1662" s="174">
        <v>-0.26219252913401092</v>
      </c>
      <c r="E1662" s="175">
        <v>8.2328573099886282E-2</v>
      </c>
      <c r="F1662" s="175">
        <v>1.4489974885053619E-3</v>
      </c>
      <c r="G1662" s="175">
        <v>0.76936288467756675</v>
      </c>
      <c r="H1662" s="175">
        <v>0.65471610334768027</v>
      </c>
      <c r="I1662" s="176">
        <v>0.90408536660821082</v>
      </c>
    </row>
    <row r="1663" spans="1:16" x14ac:dyDescent="0.2">
      <c r="A1663" s="145" t="s">
        <v>1343</v>
      </c>
      <c r="B1663" s="145" t="s">
        <v>582</v>
      </c>
      <c r="C1663" s="161" t="s">
        <v>1282</v>
      </c>
      <c r="D1663" s="174">
        <v>-0.16420352437182265</v>
      </c>
      <c r="E1663" s="175">
        <v>8.8488152124241354E-2</v>
      </c>
      <c r="F1663" s="175">
        <v>6.3502680379294074E-2</v>
      </c>
      <c r="G1663" s="175">
        <v>0.84856929977053974</v>
      </c>
      <c r="H1663" s="175">
        <v>0.71345414231108373</v>
      </c>
      <c r="I1663" s="176">
        <v>1.0092727952781242</v>
      </c>
      <c r="O1663" s="160"/>
      <c r="P1663" s="160"/>
    </row>
    <row r="1664" spans="1:16" x14ac:dyDescent="0.2">
      <c r="A1664" s="145" t="s">
        <v>1343</v>
      </c>
      <c r="B1664" s="145" t="s">
        <v>581</v>
      </c>
      <c r="C1664" s="161" t="s">
        <v>1283</v>
      </c>
      <c r="D1664" s="174">
        <v>-0.45641646106182032</v>
      </c>
      <c r="E1664" s="175">
        <v>8.6838300052119177E-2</v>
      </c>
      <c r="F1664" s="175">
        <v>1.4727429880509549E-7</v>
      </c>
      <c r="G1664" s="175">
        <v>0.63354993327160281</v>
      </c>
      <c r="H1664" s="175">
        <v>0.53439692994336718</v>
      </c>
      <c r="I1664" s="176">
        <v>0.7510999698126809</v>
      </c>
    </row>
    <row r="1665" spans="1:16" x14ac:dyDescent="0.2">
      <c r="A1665" s="145" t="s">
        <v>1343</v>
      </c>
      <c r="B1665" s="145" t="s">
        <v>582</v>
      </c>
      <c r="C1665" s="161" t="s">
        <v>1283</v>
      </c>
      <c r="D1665" s="174">
        <v>-0.3716830808469645</v>
      </c>
      <c r="E1665" s="175">
        <v>9.4181127176711676E-2</v>
      </c>
      <c r="F1665" s="175">
        <v>7.93115451365177E-5</v>
      </c>
      <c r="G1665" s="175">
        <v>0.68957274670915636</v>
      </c>
      <c r="H1665" s="175">
        <v>0.57334095854883727</v>
      </c>
      <c r="I1665" s="176">
        <v>0.8293678759800418</v>
      </c>
      <c r="O1665" s="160"/>
      <c r="P1665" s="160"/>
    </row>
    <row r="1666" spans="1:16" x14ac:dyDescent="0.2">
      <c r="A1666" s="145" t="s">
        <v>1343</v>
      </c>
      <c r="B1666" s="145" t="s">
        <v>581</v>
      </c>
      <c r="C1666" s="161" t="s">
        <v>1284</v>
      </c>
      <c r="D1666" s="174">
        <v>-0.21916314582844554</v>
      </c>
      <c r="E1666" s="175">
        <v>0.12191283593969779</v>
      </c>
      <c r="F1666" s="175">
        <v>7.2223988332302522E-2</v>
      </c>
      <c r="G1666" s="175">
        <v>0.80319067025665958</v>
      </c>
      <c r="H1666" s="175">
        <v>0.6324792194634713</v>
      </c>
      <c r="I1666" s="176">
        <v>1.0199785746867538</v>
      </c>
    </row>
    <row r="1667" spans="1:16" x14ac:dyDescent="0.2">
      <c r="A1667" s="145" t="s">
        <v>1343</v>
      </c>
      <c r="B1667" s="145" t="s">
        <v>582</v>
      </c>
      <c r="C1667" s="161" t="s">
        <v>1284</v>
      </c>
      <c r="D1667" s="174">
        <v>-0.12994095402955699</v>
      </c>
      <c r="E1667" s="175">
        <v>0.13097798445567091</v>
      </c>
      <c r="F1667" s="175">
        <v>0.32115732806001018</v>
      </c>
      <c r="G1667" s="175">
        <v>0.87814728044815937</v>
      </c>
      <c r="H1667" s="175">
        <v>0.67932672177915043</v>
      </c>
      <c r="I1667" s="176">
        <v>1.1351572394191749</v>
      </c>
      <c r="O1667" s="160"/>
      <c r="P1667" s="160"/>
    </row>
    <row r="1668" spans="1:16" x14ac:dyDescent="0.2">
      <c r="A1668" s="145" t="s">
        <v>1343</v>
      </c>
      <c r="B1668" s="145" t="s">
        <v>581</v>
      </c>
      <c r="C1668" s="161" t="s">
        <v>1285</v>
      </c>
      <c r="D1668" s="174">
        <v>-0.23292308863719213</v>
      </c>
      <c r="E1668" s="175">
        <v>0.13037883677983902</v>
      </c>
      <c r="F1668" s="175">
        <v>7.4016728304591189E-2</v>
      </c>
      <c r="G1668" s="175">
        <v>0.79221450147820283</v>
      </c>
      <c r="H1668" s="175">
        <v>0.61357000542310602</v>
      </c>
      <c r="I1668" s="176">
        <v>1.022872387511143</v>
      </c>
    </row>
    <row r="1669" spans="1:16" x14ac:dyDescent="0.2">
      <c r="A1669" s="145" t="s">
        <v>1343</v>
      </c>
      <c r="B1669" s="145" t="s">
        <v>582</v>
      </c>
      <c r="C1669" s="161" t="s">
        <v>1285</v>
      </c>
      <c r="D1669" s="174">
        <v>-0.21378697215231449</v>
      </c>
      <c r="E1669" s="175">
        <v>0.13893239001676452</v>
      </c>
      <c r="F1669" s="175">
        <v>0.12385697866858805</v>
      </c>
      <c r="G1669" s="175">
        <v>0.80752039103185969</v>
      </c>
      <c r="H1669" s="175">
        <v>0.61502678894062623</v>
      </c>
      <c r="I1669" s="176">
        <v>1.0602614287020906</v>
      </c>
      <c r="O1669" s="160"/>
      <c r="P1669" s="160"/>
    </row>
    <row r="1670" spans="1:16" x14ac:dyDescent="0.2">
      <c r="A1670" s="145" t="s">
        <v>1343</v>
      </c>
      <c r="B1670" s="145" t="s">
        <v>581</v>
      </c>
      <c r="C1670" s="161" t="s">
        <v>1286</v>
      </c>
      <c r="D1670" s="174">
        <v>-0.14611323391474876</v>
      </c>
      <c r="E1670" s="175">
        <v>0.15782651876632059</v>
      </c>
      <c r="F1670" s="175">
        <v>0.35455834895520399</v>
      </c>
      <c r="G1670" s="175">
        <v>0.864059856764822</v>
      </c>
      <c r="H1670" s="175">
        <v>0.63416409919251904</v>
      </c>
      <c r="I1670" s="176">
        <v>1.177296912617869</v>
      </c>
    </row>
    <row r="1671" spans="1:16" x14ac:dyDescent="0.2">
      <c r="A1671" s="145" t="s">
        <v>1343</v>
      </c>
      <c r="B1671" s="145" t="s">
        <v>582</v>
      </c>
      <c r="C1671" s="161" t="s">
        <v>1286</v>
      </c>
      <c r="D1671" s="174">
        <v>-3.2241930338581942E-2</v>
      </c>
      <c r="E1671" s="175">
        <v>0.16863437981503862</v>
      </c>
      <c r="F1671" s="175">
        <v>0.84837337785358957</v>
      </c>
      <c r="G1671" s="175">
        <v>0.96827229929507563</v>
      </c>
      <c r="H1671" s="175">
        <v>0.69575392212414622</v>
      </c>
      <c r="I1671" s="176">
        <v>1.3475328212592981</v>
      </c>
      <c r="O1671" s="160"/>
      <c r="P1671" s="160"/>
    </row>
    <row r="1672" spans="1:16" x14ac:dyDescent="0.2">
      <c r="A1672" s="145" t="s">
        <v>1061</v>
      </c>
      <c r="B1672" s="145" t="s">
        <v>581</v>
      </c>
      <c r="C1672" s="161" t="s">
        <v>1282</v>
      </c>
      <c r="D1672" s="174">
        <v>-0.11727458027238369</v>
      </c>
      <c r="E1672" s="175">
        <v>8.259515388306253E-2</v>
      </c>
      <c r="F1672" s="175">
        <v>0.15564482921153555</v>
      </c>
      <c r="G1672" s="175">
        <v>0.88934096415053288</v>
      </c>
      <c r="H1672" s="175">
        <v>0.75642029827928925</v>
      </c>
      <c r="I1672" s="176">
        <v>1.0456188871655179</v>
      </c>
    </row>
    <row r="1673" spans="1:16" x14ac:dyDescent="0.2">
      <c r="A1673" s="145" t="s">
        <v>1061</v>
      </c>
      <c r="B1673" s="145" t="s">
        <v>582</v>
      </c>
      <c r="C1673" s="161" t="s">
        <v>1282</v>
      </c>
      <c r="D1673" s="174">
        <v>-6.0796750703330078E-2</v>
      </c>
      <c r="E1673" s="175">
        <v>8.7196212410932075E-2</v>
      </c>
      <c r="F1673" s="175">
        <v>0.48565215396218619</v>
      </c>
      <c r="G1673" s="175">
        <v>0.94101448087193573</v>
      </c>
      <c r="H1673" s="175">
        <v>0.7931854811775344</v>
      </c>
      <c r="I1673" s="176">
        <v>1.1163949343803989</v>
      </c>
      <c r="O1673" s="160"/>
      <c r="P1673" s="160"/>
    </row>
    <row r="1674" spans="1:16" x14ac:dyDescent="0.2">
      <c r="A1674" s="145" t="s">
        <v>1061</v>
      </c>
      <c r="B1674" s="145" t="s">
        <v>581</v>
      </c>
      <c r="C1674" s="161" t="s">
        <v>1283</v>
      </c>
      <c r="D1674" s="174">
        <v>-0.39096919030062116</v>
      </c>
      <c r="E1674" s="175">
        <v>8.4220668814932051E-2</v>
      </c>
      <c r="F1674" s="175">
        <v>3.4471890958881718E-6</v>
      </c>
      <c r="G1674" s="175">
        <v>0.67640099542958854</v>
      </c>
      <c r="H1674" s="175">
        <v>0.57347630030452823</v>
      </c>
      <c r="I1674" s="176">
        <v>0.79779810669627726</v>
      </c>
    </row>
    <row r="1675" spans="1:16" x14ac:dyDescent="0.2">
      <c r="A1675" s="145" t="s">
        <v>1061</v>
      </c>
      <c r="B1675" s="145" t="s">
        <v>582</v>
      </c>
      <c r="C1675" s="161" t="s">
        <v>1283</v>
      </c>
      <c r="D1675" s="174">
        <v>-0.36075203388243571</v>
      </c>
      <c r="E1675" s="175">
        <v>8.9547693005213855E-2</v>
      </c>
      <c r="F1675" s="175">
        <v>5.610946587615047E-5</v>
      </c>
      <c r="G1675" s="175">
        <v>0.69715184707255962</v>
      </c>
      <c r="H1675" s="175">
        <v>0.58493047376906437</v>
      </c>
      <c r="I1675" s="176">
        <v>0.83090336317229863</v>
      </c>
      <c r="O1675" s="160"/>
      <c r="P1675" s="160"/>
    </row>
    <row r="1676" spans="1:16" x14ac:dyDescent="0.2">
      <c r="A1676" s="145" t="s">
        <v>1061</v>
      </c>
      <c r="B1676" s="145" t="s">
        <v>581</v>
      </c>
      <c r="C1676" s="161" t="s">
        <v>1284</v>
      </c>
      <c r="D1676" s="174">
        <v>-0.71897468311922441</v>
      </c>
      <c r="E1676" s="175">
        <v>0.11387968192155543</v>
      </c>
      <c r="F1676" s="175">
        <v>2.7286694491041329E-10</v>
      </c>
      <c r="G1676" s="175">
        <v>0.48725158720739703</v>
      </c>
      <c r="H1676" s="175">
        <v>0.38977923733065756</v>
      </c>
      <c r="I1676" s="176">
        <v>0.60909891163526619</v>
      </c>
    </row>
    <row r="1677" spans="1:16" x14ac:dyDescent="0.2">
      <c r="A1677" s="145" t="s">
        <v>1061</v>
      </c>
      <c r="B1677" s="145" t="s">
        <v>582</v>
      </c>
      <c r="C1677" s="161" t="s">
        <v>1284</v>
      </c>
      <c r="D1677" s="174">
        <v>-0.59434368264434312</v>
      </c>
      <c r="E1677" s="175">
        <v>0.12058553900710851</v>
      </c>
      <c r="F1677" s="175">
        <v>8.2730324209269654E-7</v>
      </c>
      <c r="G1677" s="175">
        <v>0.55192468477200163</v>
      </c>
      <c r="H1677" s="175">
        <v>0.43574982501476645</v>
      </c>
      <c r="I1677" s="176">
        <v>0.69907281695489043</v>
      </c>
      <c r="O1677" s="160"/>
      <c r="P1677" s="160"/>
    </row>
    <row r="1678" spans="1:16" x14ac:dyDescent="0.2">
      <c r="A1678" s="145" t="s">
        <v>1061</v>
      </c>
      <c r="B1678" s="145" t="s">
        <v>581</v>
      </c>
      <c r="C1678" s="161" t="s">
        <v>1285</v>
      </c>
      <c r="D1678" s="174">
        <v>-0.68086344966954981</v>
      </c>
      <c r="E1678" s="175">
        <v>0.14908205193142623</v>
      </c>
      <c r="F1678" s="175">
        <v>4.9466351856062438E-6</v>
      </c>
      <c r="G1678" s="175">
        <v>0.5061797428895668</v>
      </c>
      <c r="H1678" s="175">
        <v>0.3779252318762914</v>
      </c>
      <c r="I1678" s="176">
        <v>0.67795931708422508</v>
      </c>
    </row>
    <row r="1679" spans="1:16" x14ac:dyDescent="0.2">
      <c r="A1679" s="145" t="s">
        <v>1061</v>
      </c>
      <c r="B1679" s="145" t="s">
        <v>582</v>
      </c>
      <c r="C1679" s="161" t="s">
        <v>1285</v>
      </c>
      <c r="D1679" s="174">
        <v>-0.64463464489089684</v>
      </c>
      <c r="E1679" s="175">
        <v>0.15640359567637044</v>
      </c>
      <c r="F1679" s="175">
        <v>3.7623352904805709E-5</v>
      </c>
      <c r="G1679" s="175">
        <v>0.52485426526829226</v>
      </c>
      <c r="H1679" s="175">
        <v>0.38628491521801683</v>
      </c>
      <c r="I1679" s="176">
        <v>0.71313165209892859</v>
      </c>
      <c r="O1679" s="160"/>
      <c r="P1679" s="160"/>
    </row>
    <row r="1680" spans="1:16" x14ac:dyDescent="0.2">
      <c r="A1680" s="145" t="s">
        <v>1061</v>
      </c>
      <c r="B1680" s="145" t="s">
        <v>581</v>
      </c>
      <c r="C1680" s="161" t="s">
        <v>1286</v>
      </c>
      <c r="D1680" s="174">
        <v>-0.4943512583594612</v>
      </c>
      <c r="E1680" s="175">
        <v>0.20677867027191521</v>
      </c>
      <c r="F1680" s="175">
        <v>1.6815071151842578E-2</v>
      </c>
      <c r="G1680" s="175">
        <v>0.60996648962822497</v>
      </c>
      <c r="H1680" s="175">
        <v>0.40672011636974648</v>
      </c>
      <c r="I1680" s="176">
        <v>0.91477923882954215</v>
      </c>
    </row>
    <row r="1681" spans="1:16" x14ac:dyDescent="0.2">
      <c r="A1681" s="145" t="s">
        <v>1061</v>
      </c>
      <c r="B1681" s="145" t="s">
        <v>582</v>
      </c>
      <c r="C1681" s="161" t="s">
        <v>1286</v>
      </c>
      <c r="D1681" s="174">
        <v>-0.45654456426437945</v>
      </c>
      <c r="E1681" s="175">
        <v>0.22058359020001603</v>
      </c>
      <c r="F1681" s="175">
        <v>3.8479296580912876E-2</v>
      </c>
      <c r="G1681" s="175">
        <v>0.63346877869436125</v>
      </c>
      <c r="H1681" s="175">
        <v>0.4111157571242105</v>
      </c>
      <c r="I1681" s="176">
        <v>0.97608200762610509</v>
      </c>
      <c r="O1681" s="160"/>
      <c r="P1681" s="160"/>
    </row>
    <row r="1682" spans="1:16" x14ac:dyDescent="0.2">
      <c r="A1682" s="145" t="s">
        <v>1344</v>
      </c>
      <c r="B1682" s="145" t="s">
        <v>581</v>
      </c>
      <c r="C1682" s="161" t="s">
        <v>1345</v>
      </c>
      <c r="D1682" s="174">
        <v>-8.8897289070891478E-2</v>
      </c>
      <c r="E1682" s="175">
        <v>0.1109089659814049</v>
      </c>
      <c r="F1682" s="175">
        <v>0.42282266323043527</v>
      </c>
      <c r="G1682" s="175">
        <v>0.91493954303906755</v>
      </c>
      <c r="H1682" s="175">
        <v>0.73618423818576839</v>
      </c>
      <c r="I1682" s="176">
        <v>1.1370990086387867</v>
      </c>
    </row>
    <row r="1683" spans="1:16" x14ac:dyDescent="0.2">
      <c r="A1683" s="145" t="s">
        <v>1344</v>
      </c>
      <c r="B1683" s="145" t="s">
        <v>582</v>
      </c>
      <c r="C1683" s="161" t="s">
        <v>1345</v>
      </c>
      <c r="D1683" s="174">
        <v>-0.11002982439639446</v>
      </c>
      <c r="E1683" s="175">
        <v>0.1200006805038166</v>
      </c>
      <c r="F1683" s="175">
        <v>0.35918980147405655</v>
      </c>
      <c r="G1683" s="175">
        <v>0.89580741798258934</v>
      </c>
      <c r="H1683" s="175">
        <v>0.70805972159953778</v>
      </c>
      <c r="I1683" s="176">
        <v>1.1333379171742981</v>
      </c>
      <c r="O1683" s="160"/>
      <c r="P1683" s="160"/>
    </row>
    <row r="1684" spans="1:16" x14ac:dyDescent="0.2">
      <c r="A1684" s="145" t="s">
        <v>1344</v>
      </c>
      <c r="B1684" s="145" t="s">
        <v>581</v>
      </c>
      <c r="C1684" s="161" t="s">
        <v>1346</v>
      </c>
      <c r="D1684" s="174">
        <v>3.8061595598209569E-2</v>
      </c>
      <c r="E1684" s="175">
        <v>6.3418993089068454E-2</v>
      </c>
      <c r="F1684" s="175">
        <v>0.54839905493057073</v>
      </c>
      <c r="G1684" s="175">
        <v>1.0387952161206886</v>
      </c>
      <c r="H1684" s="175">
        <v>0.91737646901646963</v>
      </c>
      <c r="I1684" s="176">
        <v>1.1762842600400896</v>
      </c>
    </row>
    <row r="1685" spans="1:16" x14ac:dyDescent="0.2">
      <c r="A1685" s="145" t="s">
        <v>1344</v>
      </c>
      <c r="B1685" s="145" t="s">
        <v>582</v>
      </c>
      <c r="C1685" s="161" t="s">
        <v>1346</v>
      </c>
      <c r="D1685" s="174">
        <v>-5.1466919080035266E-3</v>
      </c>
      <c r="E1685" s="175">
        <v>7.0007823525091897E-2</v>
      </c>
      <c r="F1685" s="175">
        <v>0.94139554926546887</v>
      </c>
      <c r="G1685" s="175">
        <v>0.99486652961869471</v>
      </c>
      <c r="H1685" s="175">
        <v>0.86730939866750245</v>
      </c>
      <c r="I1685" s="176">
        <v>1.141183772799153</v>
      </c>
      <c r="O1685" s="160"/>
      <c r="P1685" s="160"/>
    </row>
    <row r="1686" spans="1:16" x14ac:dyDescent="0.2">
      <c r="A1686" s="145" t="s">
        <v>1011</v>
      </c>
      <c r="B1686" s="145" t="s">
        <v>581</v>
      </c>
      <c r="C1686" s="161" t="s">
        <v>1347</v>
      </c>
      <c r="D1686" s="174">
        <v>-0.22559054458395422</v>
      </c>
      <c r="E1686" s="175">
        <v>0.15626652745911265</v>
      </c>
      <c r="F1686" s="175">
        <v>0.14884398640296181</v>
      </c>
      <c r="G1686" s="175">
        <v>0.79804479854221744</v>
      </c>
      <c r="H1686" s="175">
        <v>0.58750688705075227</v>
      </c>
      <c r="I1686" s="176">
        <v>1.0840306973716745</v>
      </c>
    </row>
    <row r="1687" spans="1:16" x14ac:dyDescent="0.2">
      <c r="A1687" s="145" t="s">
        <v>1011</v>
      </c>
      <c r="B1687" s="145" t="s">
        <v>582</v>
      </c>
      <c r="C1687" s="161" t="s">
        <v>1347</v>
      </c>
      <c r="D1687" s="174">
        <v>-0.18259393406934954</v>
      </c>
      <c r="E1687" s="175">
        <v>0.16877578555924203</v>
      </c>
      <c r="F1687" s="175">
        <v>0.27930904630438913</v>
      </c>
      <c r="G1687" s="175">
        <v>0.83310638317993957</v>
      </c>
      <c r="H1687" s="175">
        <v>0.59846430578001408</v>
      </c>
      <c r="I1687" s="176">
        <v>1.1597454334232056</v>
      </c>
      <c r="O1687" s="160"/>
      <c r="P1687" s="160"/>
    </row>
    <row r="1688" spans="1:16" x14ac:dyDescent="0.2">
      <c r="A1688" s="145" t="s">
        <v>1011</v>
      </c>
      <c r="B1688" s="145" t="s">
        <v>581</v>
      </c>
      <c r="C1688" s="161" t="s">
        <v>1348</v>
      </c>
      <c r="D1688" s="174">
        <v>-0.34200369295147354</v>
      </c>
      <c r="E1688" s="175">
        <v>0.17763602951513319</v>
      </c>
      <c r="F1688" s="175">
        <v>5.4191101883924453E-2</v>
      </c>
      <c r="G1688" s="175">
        <v>0.71034558143257176</v>
      </c>
      <c r="H1688" s="175">
        <v>0.50149386088636894</v>
      </c>
      <c r="I1688" s="176">
        <v>1.0061755176203668</v>
      </c>
    </row>
    <row r="1689" spans="1:16" x14ac:dyDescent="0.2">
      <c r="A1689" s="145" t="s">
        <v>1011</v>
      </c>
      <c r="B1689" s="145" t="s">
        <v>582</v>
      </c>
      <c r="C1689" s="161" t="s">
        <v>1348</v>
      </c>
      <c r="D1689" s="174">
        <v>-0.27914250500619953</v>
      </c>
      <c r="E1689" s="175">
        <v>0.19101398178145898</v>
      </c>
      <c r="F1689" s="175">
        <v>0.14391335114834158</v>
      </c>
      <c r="G1689" s="175">
        <v>0.75643210017286855</v>
      </c>
      <c r="H1689" s="175">
        <v>0.52020982985768915</v>
      </c>
      <c r="I1689" s="176">
        <v>1.0999206268910129</v>
      </c>
      <c r="O1689" s="160"/>
      <c r="P1689" s="160"/>
    </row>
    <row r="1690" spans="1:16" x14ac:dyDescent="0.2">
      <c r="A1690" s="145" t="s">
        <v>1011</v>
      </c>
      <c r="B1690" s="145" t="s">
        <v>581</v>
      </c>
      <c r="C1690" s="161" t="s">
        <v>1349</v>
      </c>
      <c r="D1690" s="174">
        <v>-0.39272726178960721</v>
      </c>
      <c r="E1690" s="175">
        <v>0.19663727030364395</v>
      </c>
      <c r="F1690" s="175">
        <v>4.580163570414246E-2</v>
      </c>
      <c r="G1690" s="175">
        <v>0.67521287882738479</v>
      </c>
      <c r="H1690" s="175">
        <v>0.4592643863619516</v>
      </c>
      <c r="I1690" s="176">
        <v>0.9927014705970576</v>
      </c>
    </row>
    <row r="1691" spans="1:16" x14ac:dyDescent="0.2">
      <c r="A1691" s="145" t="s">
        <v>1011</v>
      </c>
      <c r="B1691" s="145" t="s">
        <v>582</v>
      </c>
      <c r="C1691" s="161" t="s">
        <v>1349</v>
      </c>
      <c r="D1691" s="174">
        <v>-0.41629163761060289</v>
      </c>
      <c r="E1691" s="175">
        <v>0.21308782789468436</v>
      </c>
      <c r="F1691" s="175">
        <v>5.0746731620400026E-2</v>
      </c>
      <c r="G1691" s="175">
        <v>0.65948791095754289</v>
      </c>
      <c r="H1691" s="175">
        <v>0.434336323597175</v>
      </c>
      <c r="I1691" s="176">
        <v>1.0013537460949602</v>
      </c>
      <c r="O1691" s="160"/>
      <c r="P1691" s="160"/>
    </row>
    <row r="1692" spans="1:16" x14ac:dyDescent="0.2">
      <c r="A1692" s="145" t="s">
        <v>1011</v>
      </c>
      <c r="B1692" s="145" t="s">
        <v>581</v>
      </c>
      <c r="C1692" s="161" t="s">
        <v>1350</v>
      </c>
      <c r="D1692" s="174">
        <v>-0.6879587438086211</v>
      </c>
      <c r="E1692" s="175">
        <v>0.26180358946338633</v>
      </c>
      <c r="F1692" s="175">
        <v>8.5947448987136257E-3</v>
      </c>
      <c r="G1692" s="175">
        <v>0.50260095999909538</v>
      </c>
      <c r="H1692" s="175">
        <v>0.30086778892464661</v>
      </c>
      <c r="I1692" s="176">
        <v>0.83959710640635821</v>
      </c>
    </row>
    <row r="1693" spans="1:16" x14ac:dyDescent="0.2">
      <c r="A1693" s="145" t="s">
        <v>1011</v>
      </c>
      <c r="B1693" s="145" t="s">
        <v>582</v>
      </c>
      <c r="C1693" s="161" t="s">
        <v>1350</v>
      </c>
      <c r="D1693" s="174">
        <v>-0.57040550252536182</v>
      </c>
      <c r="E1693" s="175">
        <v>0.29950253466772203</v>
      </c>
      <c r="F1693" s="175">
        <v>5.6843825861596115E-2</v>
      </c>
      <c r="G1693" s="175">
        <v>0.56529616319502785</v>
      </c>
      <c r="H1693" s="175">
        <v>0.31429611886717368</v>
      </c>
      <c r="I1693" s="176">
        <v>1.0167473695660567</v>
      </c>
      <c r="O1693" s="160"/>
      <c r="P1693" s="160"/>
    </row>
    <row r="1694" spans="1:16" x14ac:dyDescent="0.2">
      <c r="A1694" s="145" t="s">
        <v>1351</v>
      </c>
      <c r="B1694" s="145" t="s">
        <v>581</v>
      </c>
      <c r="C1694" s="161" t="s">
        <v>1352</v>
      </c>
      <c r="D1694" s="174">
        <v>-0.13453696111355889</v>
      </c>
      <c r="E1694" s="175">
        <v>0.15347463853174059</v>
      </c>
      <c r="F1694" s="175">
        <v>0.38070006973412729</v>
      </c>
      <c r="G1694" s="175">
        <v>0.87412056980984132</v>
      </c>
      <c r="H1694" s="175">
        <v>0.64704351823392703</v>
      </c>
      <c r="I1694" s="176">
        <v>1.1808893050195732</v>
      </c>
    </row>
    <row r="1695" spans="1:16" x14ac:dyDescent="0.2">
      <c r="A1695" s="145" t="s">
        <v>1351</v>
      </c>
      <c r="B1695" s="145" t="s">
        <v>582</v>
      </c>
      <c r="C1695" s="161" t="s">
        <v>1352</v>
      </c>
      <c r="D1695" s="174">
        <v>-7.1917614325464271E-2</v>
      </c>
      <c r="E1695" s="175">
        <v>0.16440894206991388</v>
      </c>
      <c r="F1695" s="175">
        <v>0.6617986017183265</v>
      </c>
      <c r="G1695" s="175">
        <v>0.93060756138476264</v>
      </c>
      <c r="H1695" s="175">
        <v>0.67425073995166585</v>
      </c>
      <c r="I1695" s="176">
        <v>1.2844337899704446</v>
      </c>
      <c r="O1695" s="160"/>
      <c r="P1695" s="160"/>
    </row>
    <row r="1696" spans="1:16" x14ac:dyDescent="0.2">
      <c r="A1696" s="145" t="s">
        <v>1351</v>
      </c>
      <c r="B1696" s="145" t="s">
        <v>581</v>
      </c>
      <c r="C1696" s="161" t="s">
        <v>1353</v>
      </c>
      <c r="D1696" s="174">
        <v>0.23899962612055575</v>
      </c>
      <c r="E1696" s="175">
        <v>0.15698049720929366</v>
      </c>
      <c r="F1696" s="175">
        <v>0.12788891881760853</v>
      </c>
      <c r="G1696" s="175">
        <v>1.2699780617650558</v>
      </c>
      <c r="H1696" s="175">
        <v>0.93362866506421871</v>
      </c>
      <c r="I1696" s="176">
        <v>1.7275008123851792</v>
      </c>
    </row>
    <row r="1697" spans="1:16" x14ac:dyDescent="0.2">
      <c r="A1697" s="145" t="s">
        <v>1351</v>
      </c>
      <c r="B1697" s="145" t="s">
        <v>582</v>
      </c>
      <c r="C1697" s="161" t="s">
        <v>1353</v>
      </c>
      <c r="D1697" s="174">
        <v>0.29359175739047511</v>
      </c>
      <c r="E1697" s="175">
        <v>0.1699975236823186</v>
      </c>
      <c r="F1697" s="175">
        <v>8.4161289056355587E-2</v>
      </c>
      <c r="G1697" s="175">
        <v>1.3412362421017194</v>
      </c>
      <c r="H1697" s="175">
        <v>0.96117645918531358</v>
      </c>
      <c r="I1697" s="176">
        <v>1.8715758588718343</v>
      </c>
      <c r="O1697" s="160"/>
      <c r="P1697" s="160"/>
    </row>
    <row r="1698" spans="1:16" x14ac:dyDescent="0.2">
      <c r="A1698" s="145" t="s">
        <v>1351</v>
      </c>
      <c r="B1698" s="145" t="s">
        <v>581</v>
      </c>
      <c r="C1698" s="161" t="s">
        <v>1354</v>
      </c>
      <c r="D1698" s="174">
        <v>0.30355188657019033</v>
      </c>
      <c r="E1698" s="175">
        <v>0.23873326137933043</v>
      </c>
      <c r="F1698" s="175">
        <v>0.2035470377774895</v>
      </c>
      <c r="G1698" s="175">
        <v>1.3546618778771484</v>
      </c>
      <c r="H1698" s="175">
        <v>0.84843932310299142</v>
      </c>
      <c r="I1698" s="176">
        <v>2.1629228554165918</v>
      </c>
    </row>
    <row r="1699" spans="1:16" x14ac:dyDescent="0.2">
      <c r="A1699" s="145" t="s">
        <v>1351</v>
      </c>
      <c r="B1699" s="145" t="s">
        <v>582</v>
      </c>
      <c r="C1699" s="161" t="s">
        <v>1354</v>
      </c>
      <c r="D1699" s="174">
        <v>0.44346357034918643</v>
      </c>
      <c r="E1699" s="175">
        <v>0.25900822039698568</v>
      </c>
      <c r="F1699" s="175">
        <v>8.6867147019078605E-2</v>
      </c>
      <c r="G1699" s="175">
        <v>1.5580944533421703</v>
      </c>
      <c r="H1699" s="175">
        <v>0.93783316025451491</v>
      </c>
      <c r="I1699" s="176">
        <v>2.5885823069817704</v>
      </c>
      <c r="O1699" s="160"/>
      <c r="P1699" s="160"/>
    </row>
    <row r="1700" spans="1:16" x14ac:dyDescent="0.2">
      <c r="A1700" s="145" t="s">
        <v>1355</v>
      </c>
      <c r="B1700" s="145" t="s">
        <v>581</v>
      </c>
      <c r="C1700" s="161" t="s">
        <v>1356</v>
      </c>
      <c r="D1700" s="174">
        <v>-0.24337006930547367</v>
      </c>
      <c r="E1700" s="175">
        <v>0.12549212677990196</v>
      </c>
      <c r="F1700" s="175">
        <v>5.2461727580649382E-2</v>
      </c>
      <c r="G1700" s="175">
        <v>0.78398133265402625</v>
      </c>
      <c r="H1700" s="175">
        <v>0.6130369189806264</v>
      </c>
      <c r="I1700" s="176">
        <v>1.0025933364209128</v>
      </c>
    </row>
    <row r="1701" spans="1:16" x14ac:dyDescent="0.2">
      <c r="A1701" s="145" t="s">
        <v>1355</v>
      </c>
      <c r="B1701" s="145" t="s">
        <v>582</v>
      </c>
      <c r="C1701" s="161" t="s">
        <v>1356</v>
      </c>
      <c r="D1701" s="174">
        <v>-0.22334299192730131</v>
      </c>
      <c r="E1701" s="175">
        <v>0.13319320013294414</v>
      </c>
      <c r="F1701" s="175">
        <v>9.3574792374520793E-2</v>
      </c>
      <c r="G1701" s="175">
        <v>0.79984046341909232</v>
      </c>
      <c r="H1701" s="175">
        <v>0.61606865596319105</v>
      </c>
      <c r="I1701" s="176">
        <v>1.0384309617606839</v>
      </c>
      <c r="O1701" s="160"/>
      <c r="P1701" s="160"/>
    </row>
    <row r="1702" spans="1:16" x14ac:dyDescent="0.2">
      <c r="A1702" s="145" t="s">
        <v>1355</v>
      </c>
      <c r="B1702" s="145" t="s">
        <v>581</v>
      </c>
      <c r="C1702" s="161" t="s">
        <v>1308</v>
      </c>
      <c r="D1702" s="174">
        <v>-0.47857731100062112</v>
      </c>
      <c r="E1702" s="175">
        <v>0.23969316627433718</v>
      </c>
      <c r="F1702" s="175">
        <v>4.5865960881844602E-2</v>
      </c>
      <c r="G1702" s="175">
        <v>0.61966435465014302</v>
      </c>
      <c r="H1702" s="175">
        <v>0.38737297737921972</v>
      </c>
      <c r="I1702" s="176">
        <v>0.99125115804883901</v>
      </c>
    </row>
    <row r="1703" spans="1:16" x14ac:dyDescent="0.2">
      <c r="A1703" s="145" t="s">
        <v>1355</v>
      </c>
      <c r="B1703" s="145" t="s">
        <v>582</v>
      </c>
      <c r="C1703" s="161" t="s">
        <v>1308</v>
      </c>
      <c r="D1703" s="174">
        <v>-0.49701254876548973</v>
      </c>
      <c r="E1703" s="175">
        <v>0.25074958211483472</v>
      </c>
      <c r="F1703" s="175">
        <v>4.7467245378993099E-2</v>
      </c>
      <c r="G1703" s="175">
        <v>0.60834534978014643</v>
      </c>
      <c r="H1703" s="175">
        <v>0.37214463412959553</v>
      </c>
      <c r="I1703" s="176">
        <v>0.99446298739390304</v>
      </c>
      <c r="O1703" s="160"/>
      <c r="P1703" s="160"/>
    </row>
    <row r="1704" spans="1:16" x14ac:dyDescent="0.2">
      <c r="A1704" s="145" t="s">
        <v>1355</v>
      </c>
      <c r="B1704" s="145" t="s">
        <v>581</v>
      </c>
      <c r="C1704" s="161" t="s">
        <v>1357</v>
      </c>
      <c r="D1704" s="174">
        <v>9.7382784830895339E-2</v>
      </c>
      <c r="E1704" s="175">
        <v>0.12215077954104279</v>
      </c>
      <c r="F1704" s="175">
        <v>0.42531499936707984</v>
      </c>
      <c r="G1704" s="175">
        <v>1.1022822297927182</v>
      </c>
      <c r="H1704" s="175">
        <v>0.8675966651917939</v>
      </c>
      <c r="I1704" s="176">
        <v>1.4004504199520047</v>
      </c>
    </row>
    <row r="1705" spans="1:16" x14ac:dyDescent="0.2">
      <c r="A1705" s="145" t="s">
        <v>1355</v>
      </c>
      <c r="B1705" s="145" t="s">
        <v>582</v>
      </c>
      <c r="C1705" s="161" t="s">
        <v>1357</v>
      </c>
      <c r="D1705" s="174">
        <v>0.10991028282483603</v>
      </c>
      <c r="E1705" s="175">
        <v>0.13064372205180422</v>
      </c>
      <c r="F1705" s="175">
        <v>0.40018109332576779</v>
      </c>
      <c r="G1705" s="175">
        <v>1.1161779256361146</v>
      </c>
      <c r="H1705" s="175">
        <v>0.86403093432427081</v>
      </c>
      <c r="I1705" s="176">
        <v>1.4419080523450001</v>
      </c>
      <c r="O1705" s="160"/>
      <c r="P1705" s="160"/>
    </row>
    <row r="1706" spans="1:16" x14ac:dyDescent="0.2">
      <c r="A1706" s="145" t="s">
        <v>1355</v>
      </c>
      <c r="B1706" s="145" t="s">
        <v>581</v>
      </c>
      <c r="C1706" s="161" t="s">
        <v>1358</v>
      </c>
      <c r="D1706" s="174">
        <v>-0.83446498700693794</v>
      </c>
      <c r="E1706" s="175">
        <v>0.17654166363666937</v>
      </c>
      <c r="F1706" s="175">
        <v>2.2816299363879471E-6</v>
      </c>
      <c r="G1706" s="175">
        <v>0.43410667202486886</v>
      </c>
      <c r="H1706" s="175">
        <v>0.30713119128323935</v>
      </c>
      <c r="I1706" s="176">
        <v>0.61357689497162782</v>
      </c>
    </row>
    <row r="1707" spans="1:16" x14ac:dyDescent="0.2">
      <c r="A1707" s="145" t="s">
        <v>1355</v>
      </c>
      <c r="B1707" s="145" t="s">
        <v>582</v>
      </c>
      <c r="C1707" s="161" t="s">
        <v>1358</v>
      </c>
      <c r="D1707" s="174">
        <v>-0.84592859318715974</v>
      </c>
      <c r="E1707" s="175">
        <v>0.18664597887328224</v>
      </c>
      <c r="F1707" s="175">
        <v>5.8355236536525275E-6</v>
      </c>
      <c r="G1707" s="175">
        <v>0.42915865931759761</v>
      </c>
      <c r="H1707" s="175">
        <v>0.29767648897612237</v>
      </c>
      <c r="I1707" s="176">
        <v>0.61871582636830702</v>
      </c>
      <c r="O1707" s="160"/>
      <c r="P1707" s="160"/>
    </row>
    <row r="1708" spans="1:16" x14ac:dyDescent="0.2">
      <c r="A1708" s="145" t="s">
        <v>1355</v>
      </c>
      <c r="B1708" s="145" t="s">
        <v>581</v>
      </c>
      <c r="C1708" s="161" t="s">
        <v>1309</v>
      </c>
      <c r="D1708" s="174">
        <v>-0.75160383654426488</v>
      </c>
      <c r="E1708" s="175">
        <v>0.20115386158877335</v>
      </c>
      <c r="F1708" s="175">
        <v>1.8662735492385224E-4</v>
      </c>
      <c r="G1708" s="175">
        <v>0.47160956120904851</v>
      </c>
      <c r="H1708" s="175">
        <v>0.3179509477020383</v>
      </c>
      <c r="I1708" s="176">
        <v>0.69952796125087757</v>
      </c>
    </row>
    <row r="1709" spans="1:16" x14ac:dyDescent="0.2">
      <c r="A1709" s="145" t="s">
        <v>1355</v>
      </c>
      <c r="B1709" s="145" t="s">
        <v>582</v>
      </c>
      <c r="C1709" s="161" t="s">
        <v>1309</v>
      </c>
      <c r="D1709" s="174">
        <v>-0.86925044614598679</v>
      </c>
      <c r="E1709" s="175">
        <v>0.20874063960143963</v>
      </c>
      <c r="F1709" s="175">
        <v>3.1236301688982265E-5</v>
      </c>
      <c r="G1709" s="175">
        <v>0.41926569371541261</v>
      </c>
      <c r="H1709" s="175">
        <v>0.27848959480500951</v>
      </c>
      <c r="I1709" s="176">
        <v>0.63120391284186017</v>
      </c>
      <c r="O1709" s="160"/>
      <c r="P1709" s="160"/>
    </row>
    <row r="1710" spans="1:16" x14ac:dyDescent="0.2">
      <c r="A1710" s="145" t="s">
        <v>1355</v>
      </c>
      <c r="B1710" s="145" t="s">
        <v>581</v>
      </c>
      <c r="C1710" s="161" t="s">
        <v>1310</v>
      </c>
      <c r="D1710" s="174">
        <v>-0.78580301635575711</v>
      </c>
      <c r="E1710" s="175">
        <v>0.18383578171875783</v>
      </c>
      <c r="F1710" s="175">
        <v>1.9158088829680731E-5</v>
      </c>
      <c r="G1710" s="175">
        <v>0.45575357722660104</v>
      </c>
      <c r="H1710" s="175">
        <v>0.31786944602385436</v>
      </c>
      <c r="I1710" s="176">
        <v>0.65344853288999605</v>
      </c>
    </row>
    <row r="1711" spans="1:16" x14ac:dyDescent="0.2">
      <c r="A1711" s="145" t="s">
        <v>1355</v>
      </c>
      <c r="B1711" s="145" t="s">
        <v>582</v>
      </c>
      <c r="C1711" s="161" t="s">
        <v>1310</v>
      </c>
      <c r="D1711" s="174">
        <v>-0.93250943374681672</v>
      </c>
      <c r="E1711" s="175">
        <v>0.19077522254298795</v>
      </c>
      <c r="F1711" s="175">
        <v>1.0186513478195485E-6</v>
      </c>
      <c r="G1711" s="175">
        <v>0.39356484524055652</v>
      </c>
      <c r="H1711" s="175">
        <v>0.27078720198851208</v>
      </c>
      <c r="I1711" s="176">
        <v>0.57201110788018117</v>
      </c>
      <c r="O1711" s="160"/>
      <c r="P1711" s="160"/>
    </row>
    <row r="1712" spans="1:16" x14ac:dyDescent="0.2">
      <c r="A1712" s="145" t="s">
        <v>1355</v>
      </c>
      <c r="B1712" s="145" t="s">
        <v>581</v>
      </c>
      <c r="C1712" s="161" t="s">
        <v>1359</v>
      </c>
      <c r="D1712" s="174">
        <v>-0.41704855867229634</v>
      </c>
      <c r="E1712" s="175">
        <v>0.18831202288019155</v>
      </c>
      <c r="F1712" s="175">
        <v>2.678287995396041E-2</v>
      </c>
      <c r="G1712" s="175">
        <v>0.65898891954018757</v>
      </c>
      <c r="H1712" s="175">
        <v>0.45560305528013467</v>
      </c>
      <c r="I1712" s="176">
        <v>0.95316831404857072</v>
      </c>
    </row>
    <row r="1713" spans="1:16" x14ac:dyDescent="0.2">
      <c r="A1713" s="145" t="s">
        <v>1355</v>
      </c>
      <c r="B1713" s="145" t="s">
        <v>582</v>
      </c>
      <c r="C1713" s="161" t="s">
        <v>1359</v>
      </c>
      <c r="D1713" s="174">
        <v>-0.30081803180873951</v>
      </c>
      <c r="E1713" s="175">
        <v>0.20143503185591843</v>
      </c>
      <c r="F1713" s="175">
        <v>0.13533906480580271</v>
      </c>
      <c r="G1713" s="175">
        <v>0.7402124556140337</v>
      </c>
      <c r="H1713" s="175">
        <v>0.4987634022444562</v>
      </c>
      <c r="I1713" s="176">
        <v>1.098545877625583</v>
      </c>
      <c r="O1713" s="160"/>
      <c r="P1713" s="160"/>
    </row>
    <row r="1714" spans="1:16" x14ac:dyDescent="0.2">
      <c r="A1714" s="145" t="s">
        <v>1355</v>
      </c>
      <c r="B1714" s="145" t="s">
        <v>581</v>
      </c>
      <c r="C1714" s="161" t="s">
        <v>1311</v>
      </c>
      <c r="D1714" s="174">
        <v>-0.63771403277056249</v>
      </c>
      <c r="E1714" s="175">
        <v>0.17494504818866877</v>
      </c>
      <c r="F1714" s="175">
        <v>2.6715814171252163E-4</v>
      </c>
      <c r="G1714" s="175">
        <v>0.52849917601697005</v>
      </c>
      <c r="H1714" s="175">
        <v>0.37508596979705799</v>
      </c>
      <c r="I1714" s="176">
        <v>0.74465962883586123</v>
      </c>
    </row>
    <row r="1715" spans="1:16" x14ac:dyDescent="0.2">
      <c r="A1715" s="145" t="s">
        <v>1355</v>
      </c>
      <c r="B1715" s="145" t="s">
        <v>582</v>
      </c>
      <c r="C1715" s="161" t="s">
        <v>1311</v>
      </c>
      <c r="D1715" s="174">
        <v>-0.80313160593234811</v>
      </c>
      <c r="E1715" s="175">
        <v>0.1820154823061623</v>
      </c>
      <c r="F1715" s="175">
        <v>1.02214171977409E-5</v>
      </c>
      <c r="G1715" s="175">
        <v>0.44792404384411288</v>
      </c>
      <c r="H1715" s="175">
        <v>0.31352524498568074</v>
      </c>
      <c r="I1715" s="176">
        <v>0.63993554669840425</v>
      </c>
      <c r="O1715" s="160"/>
      <c r="P1715" s="160"/>
    </row>
    <row r="1716" spans="1:16" x14ac:dyDescent="0.2">
      <c r="A1716" s="145" t="s">
        <v>1355</v>
      </c>
      <c r="B1716" s="145" t="s">
        <v>581</v>
      </c>
      <c r="C1716" s="161" t="s">
        <v>1312</v>
      </c>
      <c r="D1716" s="174">
        <v>-0.67208966894699274</v>
      </c>
      <c r="E1716" s="175">
        <v>0.17346580945109685</v>
      </c>
      <c r="F1716" s="175">
        <v>1.0685297319899769E-4</v>
      </c>
      <c r="G1716" s="175">
        <v>0.51064039272691153</v>
      </c>
      <c r="H1716" s="175">
        <v>0.36346349697771613</v>
      </c>
      <c r="I1716" s="176">
        <v>0.71741347577548131</v>
      </c>
    </row>
    <row r="1717" spans="1:16" x14ac:dyDescent="0.2">
      <c r="A1717" s="145" t="s">
        <v>1355</v>
      </c>
      <c r="B1717" s="145" t="s">
        <v>582</v>
      </c>
      <c r="C1717" s="161" t="s">
        <v>1312</v>
      </c>
      <c r="D1717" s="174">
        <v>-0.88045668915216724</v>
      </c>
      <c r="E1717" s="175">
        <v>0.18065141636735779</v>
      </c>
      <c r="F1717" s="175">
        <v>1.0947852236940132E-6</v>
      </c>
      <c r="G1717" s="175">
        <v>0.41459352807332334</v>
      </c>
      <c r="H1717" s="175">
        <v>0.29097237168292728</v>
      </c>
      <c r="I1717" s="176">
        <v>0.59073578885211742</v>
      </c>
      <c r="O1717" s="160"/>
      <c r="P1717" s="160"/>
    </row>
    <row r="1718" spans="1:16" x14ac:dyDescent="0.2">
      <c r="A1718" s="145" t="s">
        <v>1360</v>
      </c>
      <c r="B1718" s="145" t="s">
        <v>581</v>
      </c>
      <c r="C1718" s="161" t="s">
        <v>1220</v>
      </c>
      <c r="D1718" s="174">
        <v>9.3543948511772019E-3</v>
      </c>
      <c r="E1718" s="175">
        <v>0.11579772049556121</v>
      </c>
      <c r="F1718" s="175">
        <v>0.9356151625302368</v>
      </c>
      <c r="G1718" s="175">
        <v>1.0093982839479261</v>
      </c>
      <c r="H1718" s="175">
        <v>0.80444316065400712</v>
      </c>
      <c r="I1718" s="176">
        <v>1.2665716429345628</v>
      </c>
    </row>
    <row r="1719" spans="1:16" x14ac:dyDescent="0.2">
      <c r="A1719" s="145" t="s">
        <v>1360</v>
      </c>
      <c r="B1719" s="145" t="s">
        <v>582</v>
      </c>
      <c r="C1719" s="161" t="s">
        <v>1220</v>
      </c>
      <c r="D1719" s="174">
        <v>-1.8153586984861542E-2</v>
      </c>
      <c r="E1719" s="175">
        <v>0.11978822632415534</v>
      </c>
      <c r="F1719" s="175">
        <v>0.87954397062565315</v>
      </c>
      <c r="G1719" s="175">
        <v>0.98201019679017887</v>
      </c>
      <c r="H1719" s="175">
        <v>0.77651897792394542</v>
      </c>
      <c r="I1719" s="176">
        <v>1.2418808219962612</v>
      </c>
      <c r="O1719" s="160"/>
      <c r="P1719" s="160"/>
    </row>
    <row r="1720" spans="1:16" x14ac:dyDescent="0.2">
      <c r="A1720" s="145" t="s">
        <v>1360</v>
      </c>
      <c r="B1720" s="145" t="s">
        <v>581</v>
      </c>
      <c r="C1720" s="161" t="s">
        <v>1361</v>
      </c>
      <c r="D1720" s="174">
        <v>-0.18302439539875923</v>
      </c>
      <c r="E1720" s="175">
        <v>0.11050420686749884</v>
      </c>
      <c r="F1720" s="175">
        <v>9.7667899089003959E-2</v>
      </c>
      <c r="G1720" s="175">
        <v>0.83274784027366067</v>
      </c>
      <c r="H1720" s="175">
        <v>0.67058241974784194</v>
      </c>
      <c r="I1720" s="176">
        <v>1.034129355406022</v>
      </c>
    </row>
    <row r="1721" spans="1:16" x14ac:dyDescent="0.2">
      <c r="A1721" s="145" t="s">
        <v>1360</v>
      </c>
      <c r="B1721" s="145" t="s">
        <v>582</v>
      </c>
      <c r="C1721" s="161" t="s">
        <v>1361</v>
      </c>
      <c r="D1721" s="174">
        <v>-0.21043436199258317</v>
      </c>
      <c r="E1721" s="175">
        <v>0.11543736109650822</v>
      </c>
      <c r="F1721" s="175">
        <v>6.8313818580877164E-2</v>
      </c>
      <c r="G1721" s="175">
        <v>0.81023223543748368</v>
      </c>
      <c r="H1721" s="175">
        <v>0.64617337283054455</v>
      </c>
      <c r="I1721" s="176">
        <v>1.015944486332431</v>
      </c>
      <c r="O1721" s="160"/>
      <c r="P1721" s="160"/>
    </row>
    <row r="1722" spans="1:16" x14ac:dyDescent="0.2">
      <c r="A1722" s="145" t="s">
        <v>1360</v>
      </c>
      <c r="B1722" s="145" t="s">
        <v>581</v>
      </c>
      <c r="C1722" s="161" t="s">
        <v>1362</v>
      </c>
      <c r="D1722" s="174">
        <v>-0.43980837223726493</v>
      </c>
      <c r="E1722" s="175">
        <v>0.13453975260507073</v>
      </c>
      <c r="F1722" s="175">
        <v>1.0793419603743976E-3</v>
      </c>
      <c r="G1722" s="175">
        <v>0.64415984816728367</v>
      </c>
      <c r="H1722" s="175">
        <v>0.49484957977717309</v>
      </c>
      <c r="I1722" s="176">
        <v>0.83852129404200593</v>
      </c>
    </row>
    <row r="1723" spans="1:16" x14ac:dyDescent="0.2">
      <c r="A1723" s="145" t="s">
        <v>1360</v>
      </c>
      <c r="B1723" s="145" t="s">
        <v>582</v>
      </c>
      <c r="C1723" s="161" t="s">
        <v>1362</v>
      </c>
      <c r="D1723" s="174">
        <v>-0.4605484157009383</v>
      </c>
      <c r="E1723" s="175">
        <v>0.14107004005906668</v>
      </c>
      <c r="F1723" s="175">
        <v>1.0958814395727642E-3</v>
      </c>
      <c r="G1723" s="175">
        <v>0.63093753455899815</v>
      </c>
      <c r="H1723" s="175">
        <v>0.47852797133155833</v>
      </c>
      <c r="I1723" s="176">
        <v>0.831889035467829</v>
      </c>
      <c r="O1723" s="160"/>
      <c r="P1723" s="160"/>
    </row>
    <row r="1724" spans="1:16" x14ac:dyDescent="0.2">
      <c r="A1724" s="145" t="s">
        <v>1360</v>
      </c>
      <c r="B1724" s="145" t="s">
        <v>581</v>
      </c>
      <c r="C1724" s="161" t="s">
        <v>1363</v>
      </c>
      <c r="D1724" s="174">
        <v>-0.61011600512761976</v>
      </c>
      <c r="E1724" s="175">
        <v>0.13062666480923257</v>
      </c>
      <c r="F1724" s="175">
        <v>3.0019696973254033E-6</v>
      </c>
      <c r="G1724" s="175">
        <v>0.54328784124343699</v>
      </c>
      <c r="H1724" s="175">
        <v>0.42057201090108048</v>
      </c>
      <c r="I1724" s="176">
        <v>0.7018100843433841</v>
      </c>
    </row>
    <row r="1725" spans="1:16" x14ac:dyDescent="0.2">
      <c r="A1725" s="145" t="s">
        <v>1360</v>
      </c>
      <c r="B1725" s="145" t="s">
        <v>582</v>
      </c>
      <c r="C1725" s="161" t="s">
        <v>1363</v>
      </c>
      <c r="D1725" s="174">
        <v>-0.67596868354549167</v>
      </c>
      <c r="E1725" s="175">
        <v>0.13806842281895093</v>
      </c>
      <c r="F1725" s="175">
        <v>9.7858652341652164E-7</v>
      </c>
      <c r="G1725" s="175">
        <v>0.50866344796661633</v>
      </c>
      <c r="H1725" s="175">
        <v>0.38806678818577617</v>
      </c>
      <c r="I1725" s="176">
        <v>0.66673704417452684</v>
      </c>
      <c r="O1725" s="160"/>
      <c r="P1725" s="160"/>
    </row>
    <row r="1726" spans="1:16" x14ac:dyDescent="0.2">
      <c r="A1726" s="145" t="s">
        <v>1364</v>
      </c>
      <c r="B1726" s="145" t="s">
        <v>581</v>
      </c>
      <c r="C1726" s="161" t="s">
        <v>1220</v>
      </c>
      <c r="D1726" s="174">
        <v>0.25689228853579665</v>
      </c>
      <c r="E1726" s="175">
        <v>0.12551493694139187</v>
      </c>
      <c r="F1726" s="175">
        <v>4.0686870554750773E-2</v>
      </c>
      <c r="G1726" s="175">
        <v>1.2929058584759994</v>
      </c>
      <c r="H1726" s="175">
        <v>1.0109470174771451</v>
      </c>
      <c r="I1726" s="176">
        <v>1.6535046149630206</v>
      </c>
    </row>
    <row r="1727" spans="1:16" x14ac:dyDescent="0.2">
      <c r="A1727" s="145" t="s">
        <v>1364</v>
      </c>
      <c r="B1727" s="145" t="s">
        <v>582</v>
      </c>
      <c r="C1727" s="161" t="s">
        <v>1220</v>
      </c>
      <c r="D1727" s="174">
        <v>0.23613829843619158</v>
      </c>
      <c r="E1727" s="175">
        <v>0.13045622629212128</v>
      </c>
      <c r="F1727" s="175">
        <v>7.02808951845076E-2</v>
      </c>
      <c r="G1727" s="175">
        <v>1.2663494322031947</v>
      </c>
      <c r="H1727" s="175">
        <v>0.98063867867610266</v>
      </c>
      <c r="I1727" s="176">
        <v>1.635302501637327</v>
      </c>
      <c r="O1727" s="160"/>
      <c r="P1727" s="160"/>
    </row>
    <row r="1728" spans="1:16" x14ac:dyDescent="0.2">
      <c r="A1728" s="145" t="s">
        <v>1364</v>
      </c>
      <c r="B1728" s="145" t="s">
        <v>581</v>
      </c>
      <c r="C1728" s="161" t="s">
        <v>1361</v>
      </c>
      <c r="D1728" s="174">
        <v>0.18699286619871133</v>
      </c>
      <c r="E1728" s="175">
        <v>0.12057699437957309</v>
      </c>
      <c r="F1728" s="175">
        <v>0.12094551857799875</v>
      </c>
      <c r="G1728" s="175">
        <v>1.2056186843751229</v>
      </c>
      <c r="H1728" s="175">
        <v>0.95186343972286958</v>
      </c>
      <c r="I1728" s="176">
        <v>1.5270219985942377</v>
      </c>
    </row>
    <row r="1729" spans="1:16" x14ac:dyDescent="0.2">
      <c r="A1729" s="145" t="s">
        <v>1364</v>
      </c>
      <c r="B1729" s="145" t="s">
        <v>582</v>
      </c>
      <c r="C1729" s="161" t="s">
        <v>1361</v>
      </c>
      <c r="D1729" s="174">
        <v>0.19033077640008586</v>
      </c>
      <c r="E1729" s="175">
        <v>0.12538594269893177</v>
      </c>
      <c r="F1729" s="175">
        <v>0.1290246218263417</v>
      </c>
      <c r="G1729" s="175">
        <v>1.2096496550470939</v>
      </c>
      <c r="H1729" s="175">
        <v>0.94608661449621412</v>
      </c>
      <c r="I1729" s="176">
        <v>1.5466367090868596</v>
      </c>
      <c r="O1729" s="160"/>
      <c r="P1729" s="160"/>
    </row>
    <row r="1730" spans="1:16" x14ac:dyDescent="0.2">
      <c r="A1730" s="145" t="s">
        <v>1364</v>
      </c>
      <c r="B1730" s="145" t="s">
        <v>581</v>
      </c>
      <c r="C1730" s="161" t="s">
        <v>1362</v>
      </c>
      <c r="D1730" s="174">
        <v>0.2870190368880528</v>
      </c>
      <c r="E1730" s="175">
        <v>0.13439325842393232</v>
      </c>
      <c r="F1730" s="175">
        <v>3.270669358489095E-2</v>
      </c>
      <c r="G1730" s="175">
        <v>1.3324495789277055</v>
      </c>
      <c r="H1730" s="175">
        <v>1.0238940870084243</v>
      </c>
      <c r="I1730" s="176">
        <v>1.7339897777630313</v>
      </c>
    </row>
    <row r="1731" spans="1:16" x14ac:dyDescent="0.2">
      <c r="A1731" s="145" t="s">
        <v>1364</v>
      </c>
      <c r="B1731" s="145" t="s">
        <v>582</v>
      </c>
      <c r="C1731" s="161" t="s">
        <v>1362</v>
      </c>
      <c r="D1731" s="174">
        <v>0.29342777034520273</v>
      </c>
      <c r="E1731" s="175">
        <v>0.14017917646496933</v>
      </c>
      <c r="F1731" s="175">
        <v>3.6328301537643E-2</v>
      </c>
      <c r="G1731" s="175">
        <v>1.3410163147664746</v>
      </c>
      <c r="H1731" s="175">
        <v>1.0188572265519789</v>
      </c>
      <c r="I1731" s="176">
        <v>1.7650409788580048</v>
      </c>
      <c r="O1731" s="160"/>
      <c r="P1731" s="160"/>
    </row>
    <row r="1732" spans="1:16" x14ac:dyDescent="0.2">
      <c r="A1732" s="145" t="s">
        <v>1364</v>
      </c>
      <c r="B1732" s="145" t="s">
        <v>581</v>
      </c>
      <c r="C1732" s="161" t="s">
        <v>1363</v>
      </c>
      <c r="D1732" s="174">
        <v>0.15846747752410487</v>
      </c>
      <c r="E1732" s="175">
        <v>0.11756896442787429</v>
      </c>
      <c r="F1732" s="175">
        <v>0.17770075283091014</v>
      </c>
      <c r="G1732" s="175">
        <v>1.1717138165711702</v>
      </c>
      <c r="H1732" s="175">
        <v>0.93056489946982313</v>
      </c>
      <c r="I1732" s="176">
        <v>1.475354667606716</v>
      </c>
    </row>
    <row r="1733" spans="1:16" x14ac:dyDescent="0.2">
      <c r="A1733" s="145" t="s">
        <v>1364</v>
      </c>
      <c r="B1733" s="145" t="s">
        <v>582</v>
      </c>
      <c r="C1733" s="161" t="s">
        <v>1363</v>
      </c>
      <c r="D1733" s="174">
        <v>0.16917753783277337</v>
      </c>
      <c r="E1733" s="175">
        <v>0.12406052768356379</v>
      </c>
      <c r="F1733" s="175">
        <v>0.17267165803120843</v>
      </c>
      <c r="G1733" s="175">
        <v>1.1843303837098269</v>
      </c>
      <c r="H1733" s="175">
        <v>0.92869339870324974</v>
      </c>
      <c r="I1733" s="176">
        <v>1.5103353375148283</v>
      </c>
      <c r="O1733" s="160"/>
      <c r="P1733" s="160"/>
    </row>
    <row r="1734" spans="1:16" x14ac:dyDescent="0.2">
      <c r="A1734" s="145" t="s">
        <v>1010</v>
      </c>
      <c r="B1734" s="145" t="s">
        <v>581</v>
      </c>
      <c r="C1734" s="161" t="s">
        <v>1365</v>
      </c>
      <c r="D1734" s="174">
        <v>-0.15632310105805738</v>
      </c>
      <c r="E1734" s="175">
        <v>0.10786836554542609</v>
      </c>
      <c r="F1734" s="175">
        <v>0.14728104983546039</v>
      </c>
      <c r="G1734" s="175">
        <v>0.85528280294431835</v>
      </c>
      <c r="H1734" s="175">
        <v>0.69229631607371722</v>
      </c>
      <c r="I1734" s="176">
        <v>1.0566410018775789</v>
      </c>
    </row>
    <row r="1735" spans="1:16" x14ac:dyDescent="0.2">
      <c r="A1735" s="145" t="s">
        <v>1010</v>
      </c>
      <c r="B1735" s="145" t="s">
        <v>582</v>
      </c>
      <c r="C1735" s="161" t="s">
        <v>1365</v>
      </c>
      <c r="D1735" s="174">
        <v>-0.12660005578239278</v>
      </c>
      <c r="E1735" s="175">
        <v>0.11737843507019995</v>
      </c>
      <c r="F1735" s="175">
        <v>0.28078251180264824</v>
      </c>
      <c r="G1735" s="175">
        <v>0.88108598738519905</v>
      </c>
      <c r="H1735" s="175">
        <v>0.7000121681057101</v>
      </c>
      <c r="I1735" s="176">
        <v>1.108998603934723</v>
      </c>
      <c r="O1735" s="160"/>
      <c r="P1735" s="160"/>
    </row>
    <row r="1736" spans="1:16" x14ac:dyDescent="0.2">
      <c r="A1736" s="145" t="s">
        <v>1051</v>
      </c>
      <c r="B1736" s="145" t="s">
        <v>581</v>
      </c>
      <c r="C1736" s="161" t="s">
        <v>718</v>
      </c>
      <c r="D1736" s="174">
        <v>0.22538885033373601</v>
      </c>
      <c r="E1736" s="175">
        <v>0.1634678115957546</v>
      </c>
      <c r="F1736" s="175">
        <v>0.16795749890018219</v>
      </c>
      <c r="G1736" s="175">
        <v>1.2528097769887403</v>
      </c>
      <c r="H1736" s="175">
        <v>0.90937095837978288</v>
      </c>
      <c r="I1736" s="176">
        <v>1.7259538836769068</v>
      </c>
    </row>
    <row r="1737" spans="1:16" x14ac:dyDescent="0.2">
      <c r="A1737" s="145" t="s">
        <v>1051</v>
      </c>
      <c r="B1737" s="145" t="s">
        <v>582</v>
      </c>
      <c r="C1737" s="161" t="s">
        <v>718</v>
      </c>
      <c r="D1737" s="174">
        <v>0.55868414211867168</v>
      </c>
      <c r="E1737" s="175">
        <v>0.20034953674773545</v>
      </c>
      <c r="F1737" s="175">
        <v>5.2945029787796185E-3</v>
      </c>
      <c r="G1737" s="175">
        <v>1.7483703790533256</v>
      </c>
      <c r="H1737" s="175">
        <v>1.1805804989504913</v>
      </c>
      <c r="I1737" s="176">
        <v>2.5892338430699926</v>
      </c>
      <c r="O1737" s="160"/>
      <c r="P1737" s="160"/>
    </row>
    <row r="1738" spans="1:16" x14ac:dyDescent="0.2">
      <c r="A1738" s="145" t="s">
        <v>1050</v>
      </c>
      <c r="B1738" s="145" t="s">
        <v>581</v>
      </c>
      <c r="C1738" s="161" t="s">
        <v>718</v>
      </c>
      <c r="D1738" s="174">
        <v>-9.0740235572198055E-2</v>
      </c>
      <c r="E1738" s="175">
        <v>8.5883194489096121E-2</v>
      </c>
      <c r="F1738" s="175">
        <v>0.2907151682382263</v>
      </c>
      <c r="G1738" s="175">
        <v>0.91325491122928082</v>
      </c>
      <c r="H1738" s="175">
        <v>0.77177038369298168</v>
      </c>
      <c r="I1738" s="176">
        <v>1.0806770388019828</v>
      </c>
    </row>
    <row r="1739" spans="1:16" x14ac:dyDescent="0.2">
      <c r="A1739" s="145" t="s">
        <v>1050</v>
      </c>
      <c r="B1739" s="145" t="s">
        <v>582</v>
      </c>
      <c r="C1739" s="161" t="s">
        <v>718</v>
      </c>
      <c r="D1739" s="174">
        <v>-9.4843767467500742E-2</v>
      </c>
      <c r="E1739" s="175">
        <v>9.7352027717224565E-2</v>
      </c>
      <c r="F1739" s="175">
        <v>0.32993979494235037</v>
      </c>
      <c r="G1739" s="175">
        <v>0.90951501920360966</v>
      </c>
      <c r="H1739" s="175">
        <v>0.75152542681183243</v>
      </c>
      <c r="I1739" s="176">
        <v>1.1007180071953333</v>
      </c>
      <c r="O1739" s="160"/>
      <c r="P1739" s="160"/>
    </row>
    <row r="1740" spans="1:16" x14ac:dyDescent="0.2">
      <c r="A1740" s="145" t="s">
        <v>1366</v>
      </c>
      <c r="B1740" s="145" t="s">
        <v>581</v>
      </c>
      <c r="C1740" s="161" t="s">
        <v>718</v>
      </c>
      <c r="D1740" s="174">
        <v>1.84607815006274E-2</v>
      </c>
      <c r="E1740" s="175">
        <v>7.8444313529375101E-2</v>
      </c>
      <c r="F1740" s="175">
        <v>0.81394785145641713</v>
      </c>
      <c r="G1740" s="175">
        <v>1.0186322351585151</v>
      </c>
      <c r="H1740" s="175">
        <v>0.87346497474905549</v>
      </c>
      <c r="I1740" s="176">
        <v>1.1879258590788206</v>
      </c>
    </row>
    <row r="1741" spans="1:16" x14ac:dyDescent="0.2">
      <c r="A1741" s="145" t="s">
        <v>1366</v>
      </c>
      <c r="B1741" s="145" t="s">
        <v>582</v>
      </c>
      <c r="C1741" s="161" t="s">
        <v>718</v>
      </c>
      <c r="D1741" s="174">
        <v>-2.8238741641143199E-2</v>
      </c>
      <c r="E1741" s="175">
        <v>8.557550219623479E-2</v>
      </c>
      <c r="F1741" s="175">
        <v>0.74141032888433323</v>
      </c>
      <c r="G1741" s="175">
        <v>0.97215624491641062</v>
      </c>
      <c r="H1741" s="175">
        <v>0.82204212037659552</v>
      </c>
      <c r="I1741" s="176">
        <v>1.1496828947122693</v>
      </c>
      <c r="O1741" s="160"/>
      <c r="P1741" s="160"/>
    </row>
    <row r="1742" spans="1:16" x14ac:dyDescent="0.2">
      <c r="A1742" s="145" t="s">
        <v>1367</v>
      </c>
      <c r="B1742" s="145" t="s">
        <v>581</v>
      </c>
      <c r="C1742" s="161" t="s">
        <v>718</v>
      </c>
      <c r="D1742" s="174">
        <v>-8.6286452315874049E-2</v>
      </c>
      <c r="E1742" s="175">
        <v>7.9872833770916793E-2</v>
      </c>
      <c r="F1742" s="175">
        <v>0.28000955723599719</v>
      </c>
      <c r="G1742" s="175">
        <v>0.91733142187055583</v>
      </c>
      <c r="H1742" s="175">
        <v>0.78440145491425084</v>
      </c>
      <c r="I1742" s="176">
        <v>1.07278859859209</v>
      </c>
    </row>
    <row r="1743" spans="1:16" x14ac:dyDescent="0.2">
      <c r="A1743" s="145" t="s">
        <v>1367</v>
      </c>
      <c r="B1743" s="145" t="s">
        <v>582</v>
      </c>
      <c r="C1743" s="161" t="s">
        <v>718</v>
      </c>
      <c r="D1743" s="174">
        <v>-0.20151994022398728</v>
      </c>
      <c r="E1743" s="175">
        <v>8.8890408594768225E-2</v>
      </c>
      <c r="F1743" s="175">
        <v>2.3386525962009855E-2</v>
      </c>
      <c r="G1743" s="175">
        <v>0.81748727651817554</v>
      </c>
      <c r="H1743" s="175">
        <v>0.68677954075116454</v>
      </c>
      <c r="I1743" s="176">
        <v>0.97307128068807547</v>
      </c>
      <c r="O1743" s="160"/>
      <c r="P1743" s="160"/>
    </row>
    <row r="1744" spans="1:16" x14ac:dyDescent="0.2">
      <c r="A1744" s="145" t="s">
        <v>1368</v>
      </c>
      <c r="B1744" s="145" t="s">
        <v>581</v>
      </c>
      <c r="C1744" s="161" t="s">
        <v>1369</v>
      </c>
      <c r="D1744" s="174">
        <v>-1.0636068853441178</v>
      </c>
      <c r="E1744" s="175">
        <v>0.25998699831645922</v>
      </c>
      <c r="F1744" s="175">
        <v>4.2951659560117157E-5</v>
      </c>
      <c r="G1744" s="175">
        <v>0.34520843486785341</v>
      </c>
      <c r="H1744" s="175">
        <v>0.207386300581929</v>
      </c>
      <c r="I1744" s="176">
        <v>0.5746226398249229</v>
      </c>
    </row>
    <row r="1745" spans="1:16" x14ac:dyDescent="0.2">
      <c r="A1745" s="145" t="s">
        <v>1368</v>
      </c>
      <c r="B1745" s="145" t="s">
        <v>582</v>
      </c>
      <c r="C1745" s="161" t="s">
        <v>1369</v>
      </c>
      <c r="D1745" s="174">
        <v>-1.1121440727555214</v>
      </c>
      <c r="E1745" s="175">
        <v>0.28616505533998543</v>
      </c>
      <c r="F1745" s="175">
        <v>1.0175322642681107E-4</v>
      </c>
      <c r="G1745" s="175">
        <v>0.32885311964350039</v>
      </c>
      <c r="H1745" s="175">
        <v>0.18767992853544235</v>
      </c>
      <c r="I1745" s="176">
        <v>0.57621704751896219</v>
      </c>
      <c r="O1745" s="160"/>
      <c r="P1745" s="160"/>
    </row>
    <row r="1746" spans="1:16" x14ac:dyDescent="0.2">
      <c r="A1746" s="145" t="s">
        <v>1368</v>
      </c>
      <c r="B1746" s="145" t="s">
        <v>581</v>
      </c>
      <c r="C1746" s="161" t="s">
        <v>1348</v>
      </c>
      <c r="D1746" s="174">
        <v>4.5823348103838819E-2</v>
      </c>
      <c r="E1746" s="175">
        <v>0.10972173866574679</v>
      </c>
      <c r="F1746" s="175">
        <v>0.67621593708983341</v>
      </c>
      <c r="G1746" s="175">
        <v>1.0468894596133036</v>
      </c>
      <c r="H1746" s="175">
        <v>0.84431696157019742</v>
      </c>
      <c r="I1746" s="176">
        <v>1.2980641045173578</v>
      </c>
    </row>
    <row r="1747" spans="1:16" x14ac:dyDescent="0.2">
      <c r="A1747" s="145" t="s">
        <v>1368</v>
      </c>
      <c r="B1747" s="145" t="s">
        <v>582</v>
      </c>
      <c r="C1747" s="161" t="s">
        <v>1348</v>
      </c>
      <c r="D1747" s="174">
        <v>0.10062241854887727</v>
      </c>
      <c r="E1747" s="175">
        <v>0.11873758087989225</v>
      </c>
      <c r="F1747" s="175">
        <v>0.39675253066445315</v>
      </c>
      <c r="G1747" s="175">
        <v>1.1058590110734461</v>
      </c>
      <c r="H1747" s="175">
        <v>0.87625427352216612</v>
      </c>
      <c r="I1747" s="176">
        <v>1.3956270335284184</v>
      </c>
      <c r="O1747" s="160"/>
      <c r="P1747" s="160"/>
    </row>
    <row r="1748" spans="1:16" x14ac:dyDescent="0.2">
      <c r="A1748" s="145" t="s">
        <v>1370</v>
      </c>
      <c r="B1748" s="145" t="s">
        <v>581</v>
      </c>
      <c r="C1748" s="161" t="s">
        <v>1369</v>
      </c>
      <c r="D1748" s="174">
        <v>-0.74481514108480917</v>
      </c>
      <c r="E1748" s="175">
        <v>0.19307383757533791</v>
      </c>
      <c r="F1748" s="175">
        <v>1.1447308205647881E-4</v>
      </c>
      <c r="G1748" s="175">
        <v>0.4748220669196076</v>
      </c>
      <c r="H1748" s="175">
        <v>0.32522666496278768</v>
      </c>
      <c r="I1748" s="176">
        <v>0.69322727661215888</v>
      </c>
    </row>
    <row r="1749" spans="1:16" x14ac:dyDescent="0.2">
      <c r="A1749" s="145" t="s">
        <v>1370</v>
      </c>
      <c r="B1749" s="145" t="s">
        <v>582</v>
      </c>
      <c r="C1749" s="161" t="s">
        <v>1369</v>
      </c>
      <c r="D1749" s="174">
        <v>-0.8143193096385235</v>
      </c>
      <c r="E1749" s="175">
        <v>0.20925488041887186</v>
      </c>
      <c r="F1749" s="175">
        <v>9.9618651879428605E-5</v>
      </c>
      <c r="G1749" s="175">
        <v>0.44294073025448089</v>
      </c>
      <c r="H1749" s="175">
        <v>0.29391891798447095</v>
      </c>
      <c r="I1749" s="176">
        <v>0.66751909629967665</v>
      </c>
      <c r="O1749" s="160"/>
      <c r="P1749" s="160"/>
    </row>
    <row r="1750" spans="1:16" x14ac:dyDescent="0.2">
      <c r="A1750" s="145" t="s">
        <v>1370</v>
      </c>
      <c r="B1750" s="145" t="s">
        <v>581</v>
      </c>
      <c r="C1750" s="161" t="s">
        <v>1348</v>
      </c>
      <c r="D1750" s="174">
        <v>-0.10137988989143437</v>
      </c>
      <c r="E1750" s="175">
        <v>0.106240303082776</v>
      </c>
      <c r="F1750" s="175">
        <v>0.3399567264651574</v>
      </c>
      <c r="G1750" s="175">
        <v>0.90358970308202713</v>
      </c>
      <c r="H1750" s="175">
        <v>0.733735215232865</v>
      </c>
      <c r="I1750" s="176">
        <v>1.1127642977538457</v>
      </c>
    </row>
    <row r="1751" spans="1:16" x14ac:dyDescent="0.2">
      <c r="A1751" s="145" t="s">
        <v>1370</v>
      </c>
      <c r="B1751" s="145" t="s">
        <v>582</v>
      </c>
      <c r="C1751" s="161" t="s">
        <v>1348</v>
      </c>
      <c r="D1751" s="174">
        <v>-0.16275212558491603</v>
      </c>
      <c r="E1751" s="175">
        <v>0.11390780190876915</v>
      </c>
      <c r="F1751" s="175">
        <v>0.1530600642596332</v>
      </c>
      <c r="G1751" s="175">
        <v>0.84980180643581005</v>
      </c>
      <c r="H1751" s="175">
        <v>0.67976555325581156</v>
      </c>
      <c r="I1751" s="176">
        <v>1.0623708523662114</v>
      </c>
      <c r="O1751" s="160"/>
      <c r="P1751" s="160"/>
    </row>
    <row r="1752" spans="1:16" x14ac:dyDescent="0.2">
      <c r="A1752" s="145" t="s">
        <v>1371</v>
      </c>
      <c r="B1752" s="145" t="s">
        <v>581</v>
      </c>
      <c r="C1752" s="161" t="s">
        <v>1369</v>
      </c>
      <c r="D1752" s="174">
        <v>-0.20981652098390269</v>
      </c>
      <c r="E1752" s="175">
        <v>0.25484626998562787</v>
      </c>
      <c r="F1752" s="175">
        <v>0.41033387346618677</v>
      </c>
      <c r="G1752" s="175">
        <v>0.81073298481491285</v>
      </c>
      <c r="H1752" s="175">
        <v>0.49198550133757812</v>
      </c>
      <c r="I1752" s="176">
        <v>1.3359905340297755</v>
      </c>
    </row>
    <row r="1753" spans="1:16" x14ac:dyDescent="0.2">
      <c r="A1753" s="145" t="s">
        <v>1371</v>
      </c>
      <c r="B1753" s="145" t="s">
        <v>582</v>
      </c>
      <c r="C1753" s="161" t="s">
        <v>1369</v>
      </c>
      <c r="D1753" s="174">
        <v>-0.32518013891633124</v>
      </c>
      <c r="E1753" s="175">
        <v>0.28471471207797566</v>
      </c>
      <c r="F1753" s="175">
        <v>0.2534015566004103</v>
      </c>
      <c r="G1753" s="175">
        <v>0.72239721006988034</v>
      </c>
      <c r="H1753" s="175">
        <v>0.41345329535686492</v>
      </c>
      <c r="I1753" s="176">
        <v>1.2621926949846043</v>
      </c>
      <c r="O1753" s="160"/>
      <c r="P1753" s="160"/>
    </row>
    <row r="1754" spans="1:16" x14ac:dyDescent="0.2">
      <c r="A1754" s="145" t="s">
        <v>1371</v>
      </c>
      <c r="B1754" s="145" t="s">
        <v>581</v>
      </c>
      <c r="C1754" s="161" t="s">
        <v>1348</v>
      </c>
      <c r="D1754" s="174">
        <v>6.3031195755280586E-2</v>
      </c>
      <c r="E1754" s="175">
        <v>0.16742805672863401</v>
      </c>
      <c r="F1754" s="175">
        <v>0.70656948887099791</v>
      </c>
      <c r="G1754" s="175">
        <v>1.0650600640661836</v>
      </c>
      <c r="H1754" s="175">
        <v>0.76711253649748667</v>
      </c>
      <c r="I1754" s="176">
        <v>1.478730806887784</v>
      </c>
    </row>
    <row r="1755" spans="1:16" x14ac:dyDescent="0.2">
      <c r="A1755" s="145" t="s">
        <v>1371</v>
      </c>
      <c r="B1755" s="145" t="s">
        <v>582</v>
      </c>
      <c r="C1755" s="161" t="s">
        <v>1348</v>
      </c>
      <c r="D1755" s="174">
        <v>9.8306240851056978E-2</v>
      </c>
      <c r="E1755" s="175">
        <v>0.18465326656809897</v>
      </c>
      <c r="F1755" s="175">
        <v>0.59446082878753848</v>
      </c>
      <c r="G1755" s="175">
        <v>1.1033006090956161</v>
      </c>
      <c r="H1755" s="175">
        <v>0.76827501979115964</v>
      </c>
      <c r="I1755" s="176">
        <v>1.584422508441897</v>
      </c>
      <c r="O1755" s="160"/>
      <c r="P1755" s="160"/>
    </row>
    <row r="1756" spans="1:16" x14ac:dyDescent="0.2">
      <c r="A1756" s="145" t="s">
        <v>1372</v>
      </c>
      <c r="B1756" s="145" t="s">
        <v>581</v>
      </c>
      <c r="C1756" s="161" t="s">
        <v>1369</v>
      </c>
      <c r="D1756" s="174">
        <v>-1.1990099798198741</v>
      </c>
      <c r="E1756" s="175">
        <v>0.2467368861611525</v>
      </c>
      <c r="F1756" s="175">
        <v>1.1770165906995996E-6</v>
      </c>
      <c r="G1756" s="175">
        <v>0.30149254791509639</v>
      </c>
      <c r="H1756" s="175">
        <v>0.1858890310898984</v>
      </c>
      <c r="I1756" s="176">
        <v>0.48898934980395548</v>
      </c>
    </row>
    <row r="1757" spans="1:16" x14ac:dyDescent="0.2">
      <c r="A1757" s="145" t="s">
        <v>1372</v>
      </c>
      <c r="B1757" s="145" t="s">
        <v>582</v>
      </c>
      <c r="C1757" s="161" t="s">
        <v>1369</v>
      </c>
      <c r="D1757" s="174">
        <v>-1.1783973931517</v>
      </c>
      <c r="E1757" s="175">
        <v>0.27110223278499868</v>
      </c>
      <c r="F1757" s="175">
        <v>1.3820726743147545E-5</v>
      </c>
      <c r="G1757" s="175">
        <v>0.30777158042230679</v>
      </c>
      <c r="H1757" s="175">
        <v>0.18091137553818246</v>
      </c>
      <c r="I1757" s="176">
        <v>0.52358977114544425</v>
      </c>
      <c r="O1757" s="160"/>
      <c r="P1757" s="160"/>
    </row>
    <row r="1758" spans="1:16" x14ac:dyDescent="0.2">
      <c r="A1758" s="145" t="s">
        <v>1372</v>
      </c>
      <c r="B1758" s="145" t="s">
        <v>581</v>
      </c>
      <c r="C1758" s="161" t="s">
        <v>1348</v>
      </c>
      <c r="D1758" s="174">
        <v>-3.9996000095991163E-2</v>
      </c>
      <c r="E1758" s="175">
        <v>0.13544288112915653</v>
      </c>
      <c r="F1758" s="175">
        <v>0.76776631084308788</v>
      </c>
      <c r="G1758" s="175">
        <v>0.9607932822255385</v>
      </c>
      <c r="H1758" s="175">
        <v>0.73678498783051072</v>
      </c>
      <c r="I1758" s="176">
        <v>1.2529078990709264</v>
      </c>
    </row>
    <row r="1759" spans="1:16" x14ac:dyDescent="0.2">
      <c r="A1759" s="145" t="s">
        <v>1372</v>
      </c>
      <c r="B1759" s="145" t="s">
        <v>582</v>
      </c>
      <c r="C1759" s="161" t="s">
        <v>1348</v>
      </c>
      <c r="D1759" s="174">
        <v>-9.620015420920329E-3</v>
      </c>
      <c r="E1759" s="175">
        <v>0.14745015296907554</v>
      </c>
      <c r="F1759" s="175">
        <v>0.94798092947786128</v>
      </c>
      <c r="G1759" s="175">
        <v>0.99042610890336369</v>
      </c>
      <c r="H1759" s="175">
        <v>0.74184347755743618</v>
      </c>
      <c r="I1759" s="176">
        <v>1.3223057246890864</v>
      </c>
      <c r="O1759" s="160"/>
      <c r="P1759" s="160"/>
    </row>
    <row r="1760" spans="1:16" x14ac:dyDescent="0.2">
      <c r="A1760" s="145" t="s">
        <v>1373</v>
      </c>
      <c r="B1760" s="145" t="s">
        <v>581</v>
      </c>
      <c r="C1760" s="161" t="s">
        <v>1374</v>
      </c>
      <c r="D1760" s="174">
        <v>-0.22280592104361743</v>
      </c>
      <c r="E1760" s="175">
        <v>0.1009582255581102</v>
      </c>
      <c r="F1760" s="175">
        <v>2.7320206823020166E-2</v>
      </c>
      <c r="G1760" s="175">
        <v>0.8002701498192859</v>
      </c>
      <c r="H1760" s="175">
        <v>0.65659991256324979</v>
      </c>
      <c r="I1760" s="176">
        <v>0.97537678643856029</v>
      </c>
    </row>
    <row r="1761" spans="1:16" x14ac:dyDescent="0.2">
      <c r="A1761" s="145" t="s">
        <v>1373</v>
      </c>
      <c r="B1761" s="145" t="s">
        <v>582</v>
      </c>
      <c r="C1761" s="161" t="s">
        <v>1374</v>
      </c>
      <c r="D1761" s="174">
        <v>-0.18853876441430287</v>
      </c>
      <c r="E1761" s="175">
        <v>0.10765189535436269</v>
      </c>
      <c r="F1761" s="175">
        <v>7.9881454431642199E-2</v>
      </c>
      <c r="G1761" s="175">
        <v>0.82816839935345299</v>
      </c>
      <c r="H1761" s="175">
        <v>0.67063342539703041</v>
      </c>
      <c r="I1761" s="176">
        <v>1.0227090862368122</v>
      </c>
      <c r="O1761" s="160"/>
      <c r="P1761" s="160"/>
    </row>
    <row r="1762" spans="1:16" x14ac:dyDescent="0.2">
      <c r="A1762" s="145" t="s">
        <v>1375</v>
      </c>
      <c r="B1762" s="145" t="s">
        <v>581</v>
      </c>
      <c r="C1762" s="161" t="s">
        <v>1374</v>
      </c>
      <c r="D1762" s="174">
        <v>-0.2497018207483867</v>
      </c>
      <c r="E1762" s="175">
        <v>0.14134783184940505</v>
      </c>
      <c r="F1762" s="175">
        <v>7.7299105148912306E-2</v>
      </c>
      <c r="G1762" s="175">
        <v>0.77903303993142448</v>
      </c>
      <c r="H1762" s="175">
        <v>0.59052785033660404</v>
      </c>
      <c r="I1762" s="176">
        <v>1.0277118631388247</v>
      </c>
    </row>
    <row r="1763" spans="1:16" x14ac:dyDescent="0.2">
      <c r="A1763" s="145" t="s">
        <v>1375</v>
      </c>
      <c r="B1763" s="145" t="s">
        <v>582</v>
      </c>
      <c r="C1763" s="161" t="s">
        <v>1374</v>
      </c>
      <c r="D1763" s="174">
        <v>-0.14185512627183064</v>
      </c>
      <c r="E1763" s="175">
        <v>0.15336540838232091</v>
      </c>
      <c r="F1763" s="175">
        <v>0.35499262265867837</v>
      </c>
      <c r="G1763" s="175">
        <v>0.86774696111740957</v>
      </c>
      <c r="H1763" s="175">
        <v>0.64246315948771393</v>
      </c>
      <c r="I1763" s="176">
        <v>1.1720279636406119</v>
      </c>
      <c r="O1763" s="160"/>
      <c r="P1763" s="160"/>
    </row>
    <row r="1764" spans="1:16" x14ac:dyDescent="0.2">
      <c r="A1764" s="145" t="s">
        <v>1376</v>
      </c>
      <c r="B1764" s="145" t="s">
        <v>581</v>
      </c>
      <c r="C1764" s="161" t="s">
        <v>718</v>
      </c>
      <c r="D1764" s="174">
        <v>0.27475902438588751</v>
      </c>
      <c r="E1764" s="175">
        <v>8.45770067897509E-2</v>
      </c>
      <c r="F1764" s="175">
        <v>1.1596402485940626E-3</v>
      </c>
      <c r="G1764" s="175">
        <v>1.3162134613016494</v>
      </c>
      <c r="H1764" s="175">
        <v>1.1151524668772805</v>
      </c>
      <c r="I1764" s="176">
        <v>1.5535255735593654</v>
      </c>
    </row>
    <row r="1765" spans="1:16" x14ac:dyDescent="0.2">
      <c r="A1765" s="145" t="s">
        <v>1376</v>
      </c>
      <c r="B1765" s="145" t="s">
        <v>582</v>
      </c>
      <c r="C1765" s="161" t="s">
        <v>718</v>
      </c>
      <c r="D1765" s="174">
        <v>0.214287350852575</v>
      </c>
      <c r="E1765" s="175">
        <v>8.9924861345997142E-2</v>
      </c>
      <c r="F1765" s="175">
        <v>1.7174058628755876E-2</v>
      </c>
      <c r="G1765" s="175">
        <v>1.2389786252110779</v>
      </c>
      <c r="H1765" s="175">
        <v>1.0387705613374831</v>
      </c>
      <c r="I1765" s="176">
        <v>1.4777739097201938</v>
      </c>
      <c r="O1765" s="160"/>
      <c r="P1765" s="160"/>
    </row>
    <row r="1766" spans="1:16" x14ac:dyDescent="0.2">
      <c r="A1766" s="145" t="s">
        <v>1052</v>
      </c>
      <c r="B1766" s="145" t="s">
        <v>581</v>
      </c>
      <c r="C1766" s="161" t="s">
        <v>718</v>
      </c>
      <c r="D1766" s="174">
        <v>-0.46550199616514382</v>
      </c>
      <c r="E1766" s="175">
        <v>0.12559754746393836</v>
      </c>
      <c r="F1766" s="175">
        <v>2.1031045070278606E-4</v>
      </c>
      <c r="G1766" s="175">
        <v>0.62781986290747183</v>
      </c>
      <c r="H1766" s="175">
        <v>0.4908244917295273</v>
      </c>
      <c r="I1766" s="176">
        <v>0.80305238818107005</v>
      </c>
    </row>
    <row r="1767" spans="1:16" x14ac:dyDescent="0.2">
      <c r="A1767" s="145" t="s">
        <v>1052</v>
      </c>
      <c r="B1767" s="145" t="s">
        <v>582</v>
      </c>
      <c r="C1767" s="161" t="s">
        <v>718</v>
      </c>
      <c r="D1767" s="174">
        <v>-0.52746773533840241</v>
      </c>
      <c r="E1767" s="175">
        <v>0.13922717490350989</v>
      </c>
      <c r="F1767" s="175">
        <v>1.5153513541985462E-4</v>
      </c>
      <c r="G1767" s="175">
        <v>0.59009736201141538</v>
      </c>
      <c r="H1767" s="175">
        <v>0.44917263211058905</v>
      </c>
      <c r="I1767" s="176">
        <v>0.77523622714194829</v>
      </c>
      <c r="O1767" s="160"/>
      <c r="P1767" s="160"/>
    </row>
    <row r="1768" spans="1:16" x14ac:dyDescent="0.2">
      <c r="A1768" s="145" t="s">
        <v>1180</v>
      </c>
      <c r="B1768" s="145" t="s">
        <v>581</v>
      </c>
      <c r="C1768" s="161" t="s">
        <v>1377</v>
      </c>
      <c r="D1768" s="174">
        <v>3.55975173468999E-2</v>
      </c>
      <c r="E1768" s="175">
        <v>0.1435698814093416</v>
      </c>
      <c r="F1768" s="175">
        <v>0.80417651392230272</v>
      </c>
      <c r="G1768" s="175">
        <v>1.0362386944493378</v>
      </c>
      <c r="H1768" s="175">
        <v>0.78208309891908667</v>
      </c>
      <c r="I1768" s="176">
        <v>1.3729879003371241</v>
      </c>
    </row>
    <row r="1769" spans="1:16" x14ac:dyDescent="0.2">
      <c r="A1769" s="145" t="s">
        <v>1180</v>
      </c>
      <c r="B1769" s="145" t="s">
        <v>582</v>
      </c>
      <c r="C1769" s="161" t="s">
        <v>1377</v>
      </c>
      <c r="D1769" s="174">
        <v>-3.058031678184615E-2</v>
      </c>
      <c r="E1769" s="175">
        <v>0.14861871777121047</v>
      </c>
      <c r="F1769" s="175">
        <v>0.8369756052418913</v>
      </c>
      <c r="G1769" s="175">
        <v>0.96988253109520839</v>
      </c>
      <c r="H1769" s="175">
        <v>0.72479410972757607</v>
      </c>
      <c r="I1769" s="176">
        <v>1.2978473631321485</v>
      </c>
      <c r="O1769" s="160"/>
      <c r="P1769" s="160"/>
    </row>
    <row r="1770" spans="1:16" x14ac:dyDescent="0.2">
      <c r="A1770" s="145" t="s">
        <v>1180</v>
      </c>
      <c r="B1770" s="145" t="s">
        <v>581</v>
      </c>
      <c r="C1770" s="161" t="s">
        <v>1378</v>
      </c>
      <c r="D1770" s="174">
        <v>-0.33612812115457219</v>
      </c>
      <c r="E1770" s="175">
        <v>0.14130752065049795</v>
      </c>
      <c r="F1770" s="175">
        <v>1.7373835264801376E-2</v>
      </c>
      <c r="G1770" s="175">
        <v>0.71453155334368568</v>
      </c>
      <c r="H1770" s="175">
        <v>0.54167679620549436</v>
      </c>
      <c r="I1770" s="176">
        <v>0.94254607969223858</v>
      </c>
    </row>
    <row r="1771" spans="1:16" x14ac:dyDescent="0.2">
      <c r="A1771" s="145" t="s">
        <v>1180</v>
      </c>
      <c r="B1771" s="145" t="s">
        <v>582</v>
      </c>
      <c r="C1771" s="161" t="s">
        <v>1378</v>
      </c>
      <c r="D1771" s="174">
        <v>-0.39586745775099708</v>
      </c>
      <c r="E1771" s="175">
        <v>0.14784694213282612</v>
      </c>
      <c r="F1771" s="175">
        <v>7.4162965377509715E-3</v>
      </c>
      <c r="G1771" s="175">
        <v>0.6730959036702262</v>
      </c>
      <c r="H1771" s="175">
        <v>0.5037666372056161</v>
      </c>
      <c r="I1771" s="176">
        <v>0.89934120697381426</v>
      </c>
      <c r="O1771" s="160"/>
      <c r="P1771" s="160"/>
    </row>
    <row r="1772" spans="1:16" x14ac:dyDescent="0.2">
      <c r="A1772" s="145" t="s">
        <v>1180</v>
      </c>
      <c r="B1772" s="145" t="s">
        <v>581</v>
      </c>
      <c r="C1772" s="161" t="s">
        <v>1379</v>
      </c>
      <c r="D1772" s="174">
        <v>-0.60423503495728459</v>
      </c>
      <c r="E1772" s="175">
        <v>0.14178899834423503</v>
      </c>
      <c r="F1772" s="175">
        <v>2.030515443218027E-5</v>
      </c>
      <c r="G1772" s="175">
        <v>0.54649231430115808</v>
      </c>
      <c r="H1772" s="175">
        <v>0.41389772981085743</v>
      </c>
      <c r="I1772" s="176">
        <v>0.72156435776227679</v>
      </c>
    </row>
    <row r="1773" spans="1:16" x14ac:dyDescent="0.2">
      <c r="A1773" s="145" t="s">
        <v>1180</v>
      </c>
      <c r="B1773" s="145" t="s">
        <v>582</v>
      </c>
      <c r="C1773" s="161" t="s">
        <v>1379</v>
      </c>
      <c r="D1773" s="174">
        <v>-0.61595172991236025</v>
      </c>
      <c r="E1773" s="175">
        <v>0.15085096631882278</v>
      </c>
      <c r="F1773" s="175">
        <v>4.4423483763276093E-5</v>
      </c>
      <c r="G1773" s="175">
        <v>0.54012659597325707</v>
      </c>
      <c r="H1773" s="175">
        <v>0.4018749972109617</v>
      </c>
      <c r="I1773" s="176">
        <v>0.72593901512243819</v>
      </c>
      <c r="O1773" s="160"/>
      <c r="P1773" s="160"/>
    </row>
    <row r="1774" spans="1:16" x14ac:dyDescent="0.2">
      <c r="A1774" s="145" t="s">
        <v>1180</v>
      </c>
      <c r="B1774" s="145" t="s">
        <v>581</v>
      </c>
      <c r="C1774" s="161" t="s">
        <v>1380</v>
      </c>
      <c r="D1774" s="174">
        <v>-2.941141214755805E-2</v>
      </c>
      <c r="E1774" s="175">
        <v>0.14036435944105513</v>
      </c>
      <c r="F1774" s="175">
        <v>0.83402969205811117</v>
      </c>
      <c r="G1774" s="175">
        <v>0.97101689413246595</v>
      </c>
      <c r="H1774" s="175">
        <v>0.73747690879628891</v>
      </c>
      <c r="I1774" s="176">
        <v>1.2785129913146989</v>
      </c>
    </row>
    <row r="1775" spans="1:16" x14ac:dyDescent="0.2">
      <c r="A1775" s="145" t="s">
        <v>1180</v>
      </c>
      <c r="B1775" s="145" t="s">
        <v>582</v>
      </c>
      <c r="C1775" s="161" t="s">
        <v>1380</v>
      </c>
      <c r="D1775" s="174">
        <v>-6.8711472427956152E-2</v>
      </c>
      <c r="E1775" s="175">
        <v>0.15537338537806308</v>
      </c>
      <c r="F1775" s="175">
        <v>0.65831951839077418</v>
      </c>
      <c r="G1775" s="175">
        <v>0.9335960094117296</v>
      </c>
      <c r="H1775" s="175">
        <v>0.68850154836140831</v>
      </c>
      <c r="I1775" s="176">
        <v>1.2659397947090529</v>
      </c>
      <c r="O1775" s="160"/>
      <c r="P1775" s="160"/>
    </row>
    <row r="1776" spans="1:16" x14ac:dyDescent="0.2">
      <c r="A1776" s="145" t="s">
        <v>1008</v>
      </c>
      <c r="B1776" s="145" t="s">
        <v>581</v>
      </c>
      <c r="C1776" s="161" t="s">
        <v>718</v>
      </c>
      <c r="D1776" s="174">
        <v>-2.1964886087063738E-2</v>
      </c>
      <c r="E1776" s="175">
        <v>6.1648086239829057E-2</v>
      </c>
      <c r="F1776" s="175">
        <v>0.72161988174430236</v>
      </c>
      <c r="G1776" s="175">
        <v>0.97827458549674018</v>
      </c>
      <c r="H1776" s="175">
        <v>0.86693357939297844</v>
      </c>
      <c r="I1776" s="176">
        <v>1.1039152103197098</v>
      </c>
    </row>
    <row r="1777" spans="1:16" x14ac:dyDescent="0.2">
      <c r="A1777" s="145" t="s">
        <v>1008</v>
      </c>
      <c r="B1777" s="145" t="s">
        <v>582</v>
      </c>
      <c r="C1777" s="161" t="s">
        <v>718</v>
      </c>
      <c r="D1777" s="174">
        <v>-8.7090609589561427E-2</v>
      </c>
      <c r="E1777" s="175">
        <v>7.1050302726755207E-2</v>
      </c>
      <c r="F1777" s="175">
        <v>0.2202890540910607</v>
      </c>
      <c r="G1777" s="175">
        <v>0.91659403966064723</v>
      </c>
      <c r="H1777" s="175">
        <v>0.79744162537455676</v>
      </c>
      <c r="I1777" s="176">
        <v>1.0535500114466809</v>
      </c>
      <c r="O1777" s="160"/>
      <c r="P1777" s="160"/>
    </row>
    <row r="1778" spans="1:16" x14ac:dyDescent="0.2">
      <c r="A1778" s="145" t="s">
        <v>1381</v>
      </c>
      <c r="B1778" s="145" t="s">
        <v>581</v>
      </c>
      <c r="C1778" s="161" t="s">
        <v>718</v>
      </c>
      <c r="D1778" s="174">
        <v>-9.8149925402576291E-2</v>
      </c>
      <c r="E1778" s="175">
        <v>0.21508480288814338</v>
      </c>
      <c r="F1778" s="175">
        <v>0.64815176717801881</v>
      </c>
      <c r="G1778" s="175">
        <v>0.90651298424117865</v>
      </c>
      <c r="H1778" s="175">
        <v>0.59469393979069418</v>
      </c>
      <c r="I1778" s="176">
        <v>1.3818297709357399</v>
      </c>
    </row>
    <row r="1779" spans="1:16" x14ac:dyDescent="0.2">
      <c r="A1779" s="145" t="s">
        <v>1381</v>
      </c>
      <c r="B1779" s="145" t="s">
        <v>582</v>
      </c>
      <c r="C1779" s="161" t="s">
        <v>718</v>
      </c>
      <c r="D1779" s="174">
        <v>5.889258884550886E-2</v>
      </c>
      <c r="E1779" s="175">
        <v>0.22743943450419465</v>
      </c>
      <c r="F1779" s="175">
        <v>0.79568349681280015</v>
      </c>
      <c r="G1779" s="175">
        <v>1.0606613077658411</v>
      </c>
      <c r="H1779" s="175">
        <v>0.67917224338707316</v>
      </c>
      <c r="I1779" s="176">
        <v>1.6564316647881385</v>
      </c>
      <c r="O1779" s="160"/>
      <c r="P1779" s="160"/>
    </row>
    <row r="1780" spans="1:16" x14ac:dyDescent="0.2">
      <c r="A1780" s="145" t="s">
        <v>1382</v>
      </c>
      <c r="B1780" s="145" t="s">
        <v>581</v>
      </c>
      <c r="C1780" s="161" t="s">
        <v>718</v>
      </c>
      <c r="D1780" s="174">
        <v>-0.35742085226236858</v>
      </c>
      <c r="E1780" s="175">
        <v>0.10855345401870235</v>
      </c>
      <c r="F1780" s="175">
        <v>9.9272908726265254E-4</v>
      </c>
      <c r="G1780" s="175">
        <v>0.69947805885777559</v>
      </c>
      <c r="H1780" s="175">
        <v>0.56542268497374693</v>
      </c>
      <c r="I1780" s="176">
        <v>0.86531645762702136</v>
      </c>
    </row>
    <row r="1781" spans="1:16" x14ac:dyDescent="0.2">
      <c r="A1781" s="145" t="s">
        <v>1382</v>
      </c>
      <c r="B1781" s="145" t="s">
        <v>582</v>
      </c>
      <c r="C1781" s="161" t="s">
        <v>718</v>
      </c>
      <c r="D1781" s="174">
        <v>-0.33172240249402229</v>
      </c>
      <c r="E1781" s="175">
        <v>0.1127095621587071</v>
      </c>
      <c r="F1781" s="175">
        <v>3.2487927635662826E-3</v>
      </c>
      <c r="G1781" s="175">
        <v>0.71768652319331772</v>
      </c>
      <c r="H1781" s="175">
        <v>0.57543495248381171</v>
      </c>
      <c r="I1781" s="176">
        <v>0.89510368348332614</v>
      </c>
      <c r="O1781" s="160"/>
      <c r="P1781" s="160"/>
    </row>
    <row r="1782" spans="1:16" x14ac:dyDescent="0.2">
      <c r="A1782" s="145" t="s">
        <v>1383</v>
      </c>
      <c r="B1782" s="145" t="s">
        <v>581</v>
      </c>
      <c r="C1782" s="161" t="s">
        <v>1384</v>
      </c>
      <c r="D1782" s="174">
        <v>3.0999965049966809E-2</v>
      </c>
      <c r="E1782" s="175">
        <v>7.3797053521167472E-2</v>
      </c>
      <c r="F1782" s="175">
        <v>0.67443395362188707</v>
      </c>
      <c r="G1782" s="175">
        <v>1.0314854678360708</v>
      </c>
      <c r="H1782" s="175">
        <v>0.89257958180348052</v>
      </c>
      <c r="I1782" s="176">
        <v>1.1920083004892785</v>
      </c>
    </row>
    <row r="1783" spans="1:16" x14ac:dyDescent="0.2">
      <c r="A1783" s="145" t="s">
        <v>1383</v>
      </c>
      <c r="B1783" s="145" t="s">
        <v>582</v>
      </c>
      <c r="C1783" s="161" t="s">
        <v>1384</v>
      </c>
      <c r="D1783" s="174">
        <v>2.1850566718435032E-2</v>
      </c>
      <c r="E1783" s="175">
        <v>7.7167194146891521E-2</v>
      </c>
      <c r="F1783" s="175">
        <v>0.77705514275598619</v>
      </c>
      <c r="G1783" s="175">
        <v>1.022091038640105</v>
      </c>
      <c r="H1783" s="175">
        <v>0.87862740645927873</v>
      </c>
      <c r="I1783" s="176">
        <v>1.1889796329917071</v>
      </c>
      <c r="O1783" s="160"/>
      <c r="P1783" s="160"/>
    </row>
    <row r="1784" spans="1:16" x14ac:dyDescent="0.2">
      <c r="A1784" s="145" t="s">
        <v>1385</v>
      </c>
      <c r="B1784" s="145" t="s">
        <v>581</v>
      </c>
      <c r="C1784" s="161" t="s">
        <v>1384</v>
      </c>
      <c r="D1784" s="174">
        <v>-0.18090171618268422</v>
      </c>
      <c r="E1784" s="175">
        <v>7.5719985092344955E-2</v>
      </c>
      <c r="F1784" s="175">
        <v>1.6890251032016735E-2</v>
      </c>
      <c r="G1784" s="175">
        <v>0.83451737421847871</v>
      </c>
      <c r="H1784" s="175">
        <v>0.71941984697091499</v>
      </c>
      <c r="I1784" s="176">
        <v>0.96802896223220214</v>
      </c>
    </row>
    <row r="1785" spans="1:16" x14ac:dyDescent="0.2">
      <c r="A1785" s="145" t="s">
        <v>1385</v>
      </c>
      <c r="B1785" s="145" t="s">
        <v>582</v>
      </c>
      <c r="C1785" s="161" t="s">
        <v>1384</v>
      </c>
      <c r="D1785" s="174">
        <v>-0.19159270062884437</v>
      </c>
      <c r="E1785" s="175">
        <v>7.9972625275805925E-2</v>
      </c>
      <c r="F1785" s="175">
        <v>1.6587370027179391E-2</v>
      </c>
      <c r="G1785" s="175">
        <v>0.82564308392574892</v>
      </c>
      <c r="H1785" s="175">
        <v>0.70586154972985349</v>
      </c>
      <c r="I1785" s="176">
        <v>0.96575100640531508</v>
      </c>
      <c r="O1785" s="160"/>
      <c r="P1785" s="160"/>
    </row>
    <row r="1786" spans="1:16" x14ac:dyDescent="0.2">
      <c r="A1786" s="145" t="s">
        <v>1386</v>
      </c>
      <c r="B1786" s="145" t="s">
        <v>581</v>
      </c>
      <c r="C1786" s="161" t="s">
        <v>1384</v>
      </c>
      <c r="D1786" s="174">
        <v>-7.5391430520591121E-2</v>
      </c>
      <c r="E1786" s="175">
        <v>6.7808323529307574E-2</v>
      </c>
      <c r="F1786" s="175">
        <v>0.2662106024598363</v>
      </c>
      <c r="G1786" s="175">
        <v>0.927380410276884</v>
      </c>
      <c r="H1786" s="175">
        <v>0.81196884929780422</v>
      </c>
      <c r="I1786" s="176">
        <v>1.059196330141341</v>
      </c>
    </row>
    <row r="1787" spans="1:16" x14ac:dyDescent="0.2">
      <c r="A1787" s="145" t="s">
        <v>1386</v>
      </c>
      <c r="B1787" s="145" t="s">
        <v>582</v>
      </c>
      <c r="C1787" s="161" t="s">
        <v>1384</v>
      </c>
      <c r="D1787" s="174">
        <v>-5.4641038794540547E-2</v>
      </c>
      <c r="E1787" s="175">
        <v>7.1047980972097136E-2</v>
      </c>
      <c r="F1787" s="175">
        <v>0.44185035219200886</v>
      </c>
      <c r="G1787" s="175">
        <v>0.94682496038923469</v>
      </c>
      <c r="H1787" s="175">
        <v>0.82374643357491406</v>
      </c>
      <c r="I1787" s="176">
        <v>1.0882930342114159</v>
      </c>
      <c r="O1787" s="160"/>
      <c r="P1787" s="160"/>
    </row>
    <row r="1788" spans="1:16" x14ac:dyDescent="0.2">
      <c r="A1788" s="145" t="s">
        <v>1387</v>
      </c>
      <c r="B1788" s="145" t="s">
        <v>581</v>
      </c>
      <c r="C1788" s="161" t="s">
        <v>1384</v>
      </c>
      <c r="D1788" s="174">
        <v>-0.47975687396423677</v>
      </c>
      <c r="E1788" s="175">
        <v>8.7166535148580332E-2</v>
      </c>
      <c r="F1788" s="175">
        <v>3.714565813533959E-8</v>
      </c>
      <c r="G1788" s="175">
        <v>0.61893385244889543</v>
      </c>
      <c r="H1788" s="175">
        <v>0.52173256836920623</v>
      </c>
      <c r="I1788" s="176">
        <v>0.73424420274285729</v>
      </c>
    </row>
    <row r="1789" spans="1:16" x14ac:dyDescent="0.2">
      <c r="A1789" s="145" t="s">
        <v>1387</v>
      </c>
      <c r="B1789" s="145" t="s">
        <v>582</v>
      </c>
      <c r="C1789" s="161" t="s">
        <v>1384</v>
      </c>
      <c r="D1789" s="174">
        <v>-0.47440268761619231</v>
      </c>
      <c r="E1789" s="175">
        <v>9.104270918705884E-2</v>
      </c>
      <c r="F1789" s="175">
        <v>1.8805769732288315E-7</v>
      </c>
      <c r="G1789" s="175">
        <v>0.62225662707136642</v>
      </c>
      <c r="H1789" s="175">
        <v>0.52056364659680432</v>
      </c>
      <c r="I1789" s="176">
        <v>0.74381550165015042</v>
      </c>
      <c r="O1789" s="160"/>
      <c r="P1789" s="160"/>
    </row>
    <row r="1790" spans="1:16" x14ac:dyDescent="0.2">
      <c r="A1790" s="145" t="s">
        <v>1388</v>
      </c>
      <c r="B1790" s="145" t="s">
        <v>581</v>
      </c>
      <c r="C1790" s="161" t="s">
        <v>1384</v>
      </c>
      <c r="D1790" s="174">
        <v>-0.2878154914659331</v>
      </c>
      <c r="E1790" s="175">
        <v>9.3568978511138975E-2</v>
      </c>
      <c r="F1790" s="175">
        <v>2.0981804760225936E-3</v>
      </c>
      <c r="G1790" s="175">
        <v>0.74989994241432656</v>
      </c>
      <c r="H1790" s="175">
        <v>0.62424814623262848</v>
      </c>
      <c r="I1790" s="176">
        <v>0.90084356201427684</v>
      </c>
    </row>
    <row r="1791" spans="1:16" x14ac:dyDescent="0.2">
      <c r="A1791" s="145" t="s">
        <v>1388</v>
      </c>
      <c r="B1791" s="145" t="s">
        <v>582</v>
      </c>
      <c r="C1791" s="161" t="s">
        <v>1384</v>
      </c>
      <c r="D1791" s="174">
        <v>-0.27685294876035321</v>
      </c>
      <c r="E1791" s="175">
        <v>0.10046676759655995</v>
      </c>
      <c r="F1791" s="175">
        <v>5.8572608302166259E-3</v>
      </c>
      <c r="G1791" s="175">
        <v>0.75816597816054065</v>
      </c>
      <c r="H1791" s="175">
        <v>0.62265406026545433</v>
      </c>
      <c r="I1791" s="176">
        <v>0.9231701632124103</v>
      </c>
      <c r="O1791" s="160"/>
      <c r="P1791" s="160"/>
    </row>
    <row r="1792" spans="1:16" x14ac:dyDescent="0.2">
      <c r="A1792" s="145" t="s">
        <v>1389</v>
      </c>
      <c r="B1792" s="145" t="s">
        <v>581</v>
      </c>
      <c r="C1792" s="161" t="s">
        <v>1384</v>
      </c>
      <c r="D1792" s="174">
        <v>-1.5931991726576361E-2</v>
      </c>
      <c r="E1792" s="175">
        <v>9.702070247310067E-2</v>
      </c>
      <c r="F1792" s="175">
        <v>0.86956402645347275</v>
      </c>
      <c r="G1792" s="175">
        <v>0.98419425113105874</v>
      </c>
      <c r="H1792" s="175">
        <v>0.81376058787651007</v>
      </c>
      <c r="I1792" s="176">
        <v>1.1903234666194211</v>
      </c>
    </row>
    <row r="1793" spans="1:16" x14ac:dyDescent="0.2">
      <c r="A1793" s="145" t="s">
        <v>1389</v>
      </c>
      <c r="B1793" s="145" t="s">
        <v>582</v>
      </c>
      <c r="C1793" s="161" t="s">
        <v>1384</v>
      </c>
      <c r="D1793" s="174">
        <v>-2.2404265711104484E-2</v>
      </c>
      <c r="E1793" s="175">
        <v>0.10299897697258328</v>
      </c>
      <c r="F1793" s="175">
        <v>0.82780366525422422</v>
      </c>
      <c r="G1793" s="175">
        <v>0.97784484599346022</v>
      </c>
      <c r="H1793" s="175">
        <v>0.79909251532873593</v>
      </c>
      <c r="I1793" s="176">
        <v>1.196583029491415</v>
      </c>
      <c r="O1793" s="160"/>
      <c r="P1793" s="160"/>
    </row>
    <row r="1794" spans="1:16" x14ac:dyDescent="0.2">
      <c r="A1794" s="145" t="s">
        <v>1390</v>
      </c>
      <c r="B1794" s="145" t="s">
        <v>581</v>
      </c>
      <c r="C1794" s="161" t="s">
        <v>1384</v>
      </c>
      <c r="D1794" s="174">
        <v>-0.13633479655816738</v>
      </c>
      <c r="E1794" s="175">
        <v>9.8327340105775582E-2</v>
      </c>
      <c r="F1794" s="175">
        <v>0.16558205510509061</v>
      </c>
      <c r="G1794" s="175">
        <v>0.87255045669199505</v>
      </c>
      <c r="H1794" s="175">
        <v>0.71960499047543525</v>
      </c>
      <c r="I1794" s="176">
        <v>1.0580030844010646</v>
      </c>
    </row>
    <row r="1795" spans="1:16" x14ac:dyDescent="0.2">
      <c r="A1795" s="145" t="s">
        <v>1390</v>
      </c>
      <c r="B1795" s="145" t="s">
        <v>582</v>
      </c>
      <c r="C1795" s="161" t="s">
        <v>1384</v>
      </c>
      <c r="D1795" s="174">
        <v>-0.13354271628536735</v>
      </c>
      <c r="E1795" s="175">
        <v>0.10383846252814148</v>
      </c>
      <c r="F1795" s="175">
        <v>0.19842137261586434</v>
      </c>
      <c r="G1795" s="175">
        <v>0.87499009185285925</v>
      </c>
      <c r="H1795" s="175">
        <v>0.71386431975787912</v>
      </c>
      <c r="I1795" s="176">
        <v>1.0724834392904601</v>
      </c>
      <c r="O1795" s="160"/>
      <c r="P1795" s="160"/>
    </row>
    <row r="1796" spans="1:16" x14ac:dyDescent="0.2">
      <c r="A1796" s="145" t="s">
        <v>1391</v>
      </c>
      <c r="B1796" s="145" t="s">
        <v>581</v>
      </c>
      <c r="C1796" s="161" t="s">
        <v>1384</v>
      </c>
      <c r="D1796" s="174">
        <v>-0.13717353179243605</v>
      </c>
      <c r="E1796" s="175">
        <v>0.10529275412724401</v>
      </c>
      <c r="F1796" s="175">
        <v>0.19264911015847508</v>
      </c>
      <c r="G1796" s="175">
        <v>0.87181892470400157</v>
      </c>
      <c r="H1796" s="175">
        <v>0.70925260123468714</v>
      </c>
      <c r="I1796" s="176">
        <v>1.0716467393265716</v>
      </c>
    </row>
    <row r="1797" spans="1:16" x14ac:dyDescent="0.2">
      <c r="A1797" s="145" t="s">
        <v>1391</v>
      </c>
      <c r="B1797" s="145" t="s">
        <v>582</v>
      </c>
      <c r="C1797" s="161" t="s">
        <v>1384</v>
      </c>
      <c r="D1797" s="174">
        <v>-0.15999499314184318</v>
      </c>
      <c r="E1797" s="175">
        <v>0.11197033754031889</v>
      </c>
      <c r="F1797" s="175">
        <v>0.15303149400198546</v>
      </c>
      <c r="G1797" s="175">
        <v>0.85214805553997297</v>
      </c>
      <c r="H1797" s="175">
        <v>0.68423570548508683</v>
      </c>
      <c r="I1797" s="176">
        <v>1.0612663191052716</v>
      </c>
      <c r="O1797" s="160"/>
      <c r="P1797" s="160"/>
    </row>
    <row r="1798" spans="1:16" x14ac:dyDescent="0.2">
      <c r="A1798" s="145" t="s">
        <v>1392</v>
      </c>
      <c r="B1798" s="145" t="s">
        <v>581</v>
      </c>
      <c r="C1798" s="161" t="s">
        <v>1384</v>
      </c>
      <c r="D1798" s="174">
        <v>-0.51858997038964494</v>
      </c>
      <c r="E1798" s="175">
        <v>7.1263156237398026E-2</v>
      </c>
      <c r="F1798" s="175">
        <v>3.4104207963135953E-13</v>
      </c>
      <c r="G1798" s="175">
        <v>0.59535943083264686</v>
      </c>
      <c r="H1798" s="175">
        <v>0.51774978703230412</v>
      </c>
      <c r="I1798" s="176">
        <v>0.68460260295434516</v>
      </c>
    </row>
    <row r="1799" spans="1:16" x14ac:dyDescent="0.2">
      <c r="A1799" s="145" t="s">
        <v>1392</v>
      </c>
      <c r="B1799" s="145" t="s">
        <v>582</v>
      </c>
      <c r="C1799" s="161" t="s">
        <v>1384</v>
      </c>
      <c r="D1799" s="174">
        <v>-0.51603068582970602</v>
      </c>
      <c r="E1799" s="175">
        <v>7.427238661407938E-2</v>
      </c>
      <c r="F1799" s="175">
        <v>3.7099114970380285E-12</v>
      </c>
      <c r="G1799" s="175">
        <v>0.59688507647952471</v>
      </c>
      <c r="H1799" s="175">
        <v>0.51602405898937109</v>
      </c>
      <c r="I1799" s="176">
        <v>0.6904170228452593</v>
      </c>
      <c r="O1799" s="160"/>
      <c r="P1799" s="160"/>
    </row>
    <row r="1800" spans="1:16" x14ac:dyDescent="0.2">
      <c r="A1800" s="145" t="s">
        <v>1042</v>
      </c>
      <c r="B1800" s="145" t="s">
        <v>581</v>
      </c>
      <c r="C1800" s="161" t="s">
        <v>718</v>
      </c>
      <c r="D1800" s="174">
        <v>-0.34012908609890069</v>
      </c>
      <c r="E1800" s="175">
        <v>7.8584089316802566E-2</v>
      </c>
      <c r="F1800" s="175">
        <v>1.5032050253272509E-5</v>
      </c>
      <c r="G1800" s="175">
        <v>0.71167844903826893</v>
      </c>
      <c r="H1800" s="175">
        <v>0.61008860948235888</v>
      </c>
      <c r="I1800" s="176">
        <v>0.83018467637881921</v>
      </c>
    </row>
    <row r="1801" spans="1:16" x14ac:dyDescent="0.2">
      <c r="A1801" s="145" t="s">
        <v>1042</v>
      </c>
      <c r="B1801" s="145" t="s">
        <v>582</v>
      </c>
      <c r="C1801" s="161" t="s">
        <v>718</v>
      </c>
      <c r="D1801" s="174">
        <v>-0.37782826357974564</v>
      </c>
      <c r="E1801" s="175">
        <v>8.1746054821048644E-2</v>
      </c>
      <c r="F1801" s="175">
        <v>3.801028915815019E-6</v>
      </c>
      <c r="G1801" s="175">
        <v>0.68534818980457024</v>
      </c>
      <c r="H1801" s="175">
        <v>0.58388712910885776</v>
      </c>
      <c r="I1801" s="176">
        <v>0.80443996425348785</v>
      </c>
      <c r="O1801" s="160"/>
      <c r="P1801" s="160"/>
    </row>
    <row r="1802" spans="1:16" x14ac:dyDescent="0.2">
      <c r="A1802" s="145" t="s">
        <v>1393</v>
      </c>
      <c r="B1802" s="145" t="s">
        <v>581</v>
      </c>
      <c r="C1802" s="161" t="s">
        <v>1384</v>
      </c>
      <c r="D1802" s="174">
        <v>-0.38764504713718556</v>
      </c>
      <c r="E1802" s="175">
        <v>0.12534259932978656</v>
      </c>
      <c r="F1802" s="175">
        <v>1.9835524845893352E-3</v>
      </c>
      <c r="G1802" s="175">
        <v>0.67865319040967753</v>
      </c>
      <c r="H1802" s="175">
        <v>0.53083076020552811</v>
      </c>
      <c r="I1802" s="176">
        <v>0.86764028647267832</v>
      </c>
    </row>
    <row r="1803" spans="1:16" x14ac:dyDescent="0.2">
      <c r="A1803" s="145" t="s">
        <v>1393</v>
      </c>
      <c r="B1803" s="145" t="s">
        <v>582</v>
      </c>
      <c r="C1803" s="161" t="s">
        <v>1384</v>
      </c>
      <c r="D1803" s="174">
        <v>-0.36925136703646549</v>
      </c>
      <c r="E1803" s="175">
        <v>0.14254059041704925</v>
      </c>
      <c r="F1803" s="175">
        <v>9.5836684932734482E-3</v>
      </c>
      <c r="G1803" s="175">
        <v>0.69125163073610763</v>
      </c>
      <c r="H1803" s="175">
        <v>0.52276367013537617</v>
      </c>
      <c r="I1803" s="176">
        <v>0.9140436573788463</v>
      </c>
      <c r="O1803" s="160"/>
      <c r="P1803" s="160"/>
    </row>
    <row r="1804" spans="1:16" x14ac:dyDescent="0.2">
      <c r="A1804" s="145" t="s">
        <v>1394</v>
      </c>
      <c r="B1804" s="145" t="s">
        <v>581</v>
      </c>
      <c r="C1804" s="161" t="s">
        <v>1384</v>
      </c>
      <c r="D1804" s="174">
        <v>0.32265170805247623</v>
      </c>
      <c r="E1804" s="175">
        <v>0.17628117859961018</v>
      </c>
      <c r="F1804" s="175">
        <v>6.7201474046912624E-2</v>
      </c>
      <c r="G1804" s="175">
        <v>1.3807843510755622</v>
      </c>
      <c r="H1804" s="175">
        <v>0.97740609996368721</v>
      </c>
      <c r="I1804" s="176">
        <v>1.9506379428632525</v>
      </c>
    </row>
    <row r="1805" spans="1:16" x14ac:dyDescent="0.2">
      <c r="A1805" s="145" t="s">
        <v>1394</v>
      </c>
      <c r="B1805" s="145" t="s">
        <v>582</v>
      </c>
      <c r="C1805" s="161" t="s">
        <v>1384</v>
      </c>
      <c r="D1805" s="174">
        <v>0.34418336865923621</v>
      </c>
      <c r="E1805" s="175">
        <v>0.20210830879214736</v>
      </c>
      <c r="F1805" s="175">
        <v>8.8574625388576744E-2</v>
      </c>
      <c r="G1805" s="175">
        <v>1.4108373151369622</v>
      </c>
      <c r="H1805" s="175">
        <v>0.94938427361854705</v>
      </c>
      <c r="I1805" s="176">
        <v>2.0965819479990877</v>
      </c>
      <c r="O1805" s="160"/>
      <c r="P1805" s="160"/>
    </row>
    <row r="1806" spans="1:16" x14ac:dyDescent="0.2">
      <c r="A1806" s="145" t="s">
        <v>1395</v>
      </c>
      <c r="B1806" s="145" t="s">
        <v>581</v>
      </c>
      <c r="C1806" s="161" t="s">
        <v>1384</v>
      </c>
      <c r="D1806" s="174">
        <v>-5.1049168591924619E-2</v>
      </c>
      <c r="E1806" s="175">
        <v>0.13675098220797463</v>
      </c>
      <c r="F1806" s="175">
        <v>0.7089250298779759</v>
      </c>
      <c r="G1806" s="175">
        <v>0.95023194781691533</v>
      </c>
      <c r="H1806" s="175">
        <v>0.72682018634364165</v>
      </c>
      <c r="I1806" s="176">
        <v>1.2423165613964073</v>
      </c>
    </row>
    <row r="1807" spans="1:16" x14ac:dyDescent="0.2">
      <c r="A1807" s="145" t="s">
        <v>1395</v>
      </c>
      <c r="B1807" s="145" t="s">
        <v>582</v>
      </c>
      <c r="C1807" s="161" t="s">
        <v>1384</v>
      </c>
      <c r="D1807" s="174">
        <v>-0.12425133549707824</v>
      </c>
      <c r="E1807" s="175">
        <v>0.15538164681801489</v>
      </c>
      <c r="F1807" s="175">
        <v>0.42391211167743681</v>
      </c>
      <c r="G1807" s="175">
        <v>0.88315784407034192</v>
      </c>
      <c r="H1807" s="175">
        <v>0.65129423361779726</v>
      </c>
      <c r="I1807" s="176">
        <v>1.1975659191859012</v>
      </c>
      <c r="O1807" s="160"/>
      <c r="P1807" s="160"/>
    </row>
    <row r="1808" spans="1:16" x14ac:dyDescent="0.2">
      <c r="A1808" s="145" t="s">
        <v>1396</v>
      </c>
      <c r="B1808" s="145" t="s">
        <v>581</v>
      </c>
      <c r="C1808" s="161" t="s">
        <v>1384</v>
      </c>
      <c r="D1808" s="174">
        <v>0.22364488977214408</v>
      </c>
      <c r="E1808" s="175">
        <v>0.13813717913468199</v>
      </c>
      <c r="F1808" s="175">
        <v>0.10544602211030227</v>
      </c>
      <c r="G1808" s="175">
        <v>1.2506268301863284</v>
      </c>
      <c r="H1808" s="175">
        <v>0.95399294164347281</v>
      </c>
      <c r="I1808" s="176">
        <v>1.6394958496102043</v>
      </c>
    </row>
    <row r="1809" spans="1:16" x14ac:dyDescent="0.2">
      <c r="A1809" s="145" t="s">
        <v>1396</v>
      </c>
      <c r="B1809" s="145" t="s">
        <v>582</v>
      </c>
      <c r="C1809" s="161" t="s">
        <v>1384</v>
      </c>
      <c r="D1809" s="174">
        <v>0.30344077319763996</v>
      </c>
      <c r="E1809" s="175">
        <v>0.15603026701084355</v>
      </c>
      <c r="F1809" s="175">
        <v>5.1804371169611306E-2</v>
      </c>
      <c r="G1809" s="175">
        <v>1.3545113651893732</v>
      </c>
      <c r="H1809" s="175">
        <v>0.99762988253253815</v>
      </c>
      <c r="I1809" s="176">
        <v>1.8390598262450704</v>
      </c>
      <c r="O1809" s="160"/>
      <c r="P1809" s="160"/>
    </row>
    <row r="1810" spans="1:16" x14ac:dyDescent="0.2">
      <c r="A1810" s="145" t="s">
        <v>1397</v>
      </c>
      <c r="B1810" s="145" t="s">
        <v>581</v>
      </c>
      <c r="C1810" s="161" t="s">
        <v>1384</v>
      </c>
      <c r="D1810" s="174">
        <v>0.16838955529004682</v>
      </c>
      <c r="E1810" s="175">
        <v>0.1903106985399407</v>
      </c>
      <c r="F1810" s="175">
        <v>0.37625700026480924</v>
      </c>
      <c r="G1810" s="175">
        <v>1.1833975196312163</v>
      </c>
      <c r="H1810" s="175">
        <v>0.81496300474629535</v>
      </c>
      <c r="I1810" s="176">
        <v>1.7183966404772943</v>
      </c>
    </row>
    <row r="1811" spans="1:16" x14ac:dyDescent="0.2">
      <c r="A1811" s="145" t="s">
        <v>1397</v>
      </c>
      <c r="B1811" s="145" t="s">
        <v>582</v>
      </c>
      <c r="C1811" s="161" t="s">
        <v>1384</v>
      </c>
      <c r="D1811" s="174">
        <v>4.1825138394027649E-2</v>
      </c>
      <c r="E1811" s="175">
        <v>0.22294762295839232</v>
      </c>
      <c r="F1811" s="175">
        <v>0.85118964840849387</v>
      </c>
      <c r="G1811" s="175">
        <v>1.0427121324904938</v>
      </c>
      <c r="H1811" s="175">
        <v>0.67358291974861662</v>
      </c>
      <c r="I1811" s="176">
        <v>1.6141273173147528</v>
      </c>
      <c r="O1811" s="160"/>
      <c r="P1811" s="160"/>
    </row>
    <row r="1812" spans="1:16" x14ac:dyDescent="0.2">
      <c r="A1812" s="145" t="s">
        <v>1398</v>
      </c>
      <c r="B1812" s="145" t="s">
        <v>581</v>
      </c>
      <c r="C1812" s="161" t="s">
        <v>718</v>
      </c>
      <c r="D1812" s="174">
        <v>0.15834088837234894</v>
      </c>
      <c r="E1812" s="175">
        <v>0.14949542860851572</v>
      </c>
      <c r="F1812" s="175">
        <v>0.28952292773953814</v>
      </c>
      <c r="G1812" s="175">
        <v>1.1715654997008813</v>
      </c>
      <c r="H1812" s="175">
        <v>0.8740088587103928</v>
      </c>
      <c r="I1812" s="176">
        <v>1.5704254097774337</v>
      </c>
    </row>
    <row r="1813" spans="1:16" x14ac:dyDescent="0.2">
      <c r="A1813" s="145" t="s">
        <v>1398</v>
      </c>
      <c r="B1813" s="145" t="s">
        <v>582</v>
      </c>
      <c r="C1813" s="161" t="s">
        <v>718</v>
      </c>
      <c r="D1813" s="174">
        <v>1.944307339333189E-2</v>
      </c>
      <c r="E1813" s="175">
        <v>0.16818249466457211</v>
      </c>
      <c r="F1813" s="175">
        <v>0.90796401617146394</v>
      </c>
      <c r="G1813" s="175">
        <v>1.0196333209434885</v>
      </c>
      <c r="H1813" s="175">
        <v>0.73330867125267785</v>
      </c>
      <c r="I1813" s="176">
        <v>1.4177551008666742</v>
      </c>
      <c r="O1813" s="160"/>
      <c r="P1813" s="160"/>
    </row>
    <row r="1814" spans="1:16" x14ac:dyDescent="0.2">
      <c r="A1814" s="145" t="s">
        <v>1399</v>
      </c>
      <c r="B1814" s="145" t="s">
        <v>581</v>
      </c>
      <c r="C1814" s="161" t="s">
        <v>718</v>
      </c>
      <c r="D1814" s="174">
        <v>6.3071542342445483E-2</v>
      </c>
      <c r="E1814" s="175">
        <v>7.8931434158059741E-2</v>
      </c>
      <c r="F1814" s="175">
        <v>0.42425128385012023</v>
      </c>
      <c r="G1814" s="175">
        <v>1.0651030364717835</v>
      </c>
      <c r="H1814" s="175">
        <v>0.91244157236956402</v>
      </c>
      <c r="I1814" s="176">
        <v>1.2433064347948537</v>
      </c>
    </row>
    <row r="1815" spans="1:16" x14ac:dyDescent="0.2">
      <c r="A1815" s="145" t="s">
        <v>1399</v>
      </c>
      <c r="B1815" s="145" t="s">
        <v>582</v>
      </c>
      <c r="C1815" s="161" t="s">
        <v>718</v>
      </c>
      <c r="D1815" s="174">
        <v>7.0096592672252822E-2</v>
      </c>
      <c r="E1815" s="175">
        <v>8.237884520097298E-2</v>
      </c>
      <c r="F1815" s="175">
        <v>0.39482198285292414</v>
      </c>
      <c r="G1815" s="175">
        <v>1.0726117826889461</v>
      </c>
      <c r="H1815" s="175">
        <v>0.91268636659962155</v>
      </c>
      <c r="I1815" s="176">
        <v>1.2605601206135468</v>
      </c>
      <c r="O1815" s="160"/>
      <c r="P1815" s="160"/>
    </row>
    <row r="1816" spans="1:16" x14ac:dyDescent="0.2">
      <c r="A1816" s="145" t="s">
        <v>1400</v>
      </c>
      <c r="B1816" s="145" t="s">
        <v>581</v>
      </c>
      <c r="C1816" s="161" t="s">
        <v>797</v>
      </c>
      <c r="D1816" s="174">
        <v>3.3474744523135321E-2</v>
      </c>
      <c r="E1816" s="175">
        <v>6.2870666954838714E-2</v>
      </c>
      <c r="F1816" s="175">
        <v>0.59442253623832619</v>
      </c>
      <c r="G1816" s="175">
        <v>1.0340413281896585</v>
      </c>
      <c r="H1816" s="175">
        <v>0.91416015517987781</v>
      </c>
      <c r="I1816" s="176">
        <v>1.1696434835248757</v>
      </c>
    </row>
    <row r="1817" spans="1:16" x14ac:dyDescent="0.2">
      <c r="A1817" s="145" t="s">
        <v>1400</v>
      </c>
      <c r="B1817" s="145" t="s">
        <v>582</v>
      </c>
      <c r="C1817" s="161" t="s">
        <v>797</v>
      </c>
      <c r="D1817" s="174">
        <v>9.1839013325265201E-2</v>
      </c>
      <c r="E1817" s="175">
        <v>6.7375511234456772E-2</v>
      </c>
      <c r="F1817" s="175">
        <v>0.17285355063940222</v>
      </c>
      <c r="G1817" s="175">
        <v>1.0961883361601359</v>
      </c>
      <c r="H1817" s="175">
        <v>0.96058331223400628</v>
      </c>
      <c r="I1817" s="176">
        <v>1.2509366475864825</v>
      </c>
      <c r="O1817" s="160"/>
      <c r="P1817" s="160"/>
    </row>
    <row r="1818" spans="1:16" x14ac:dyDescent="0.2">
      <c r="A1818" s="145" t="s">
        <v>1401</v>
      </c>
      <c r="B1818" s="145" t="s">
        <v>581</v>
      </c>
      <c r="C1818" s="161" t="s">
        <v>797</v>
      </c>
      <c r="D1818" s="174">
        <v>-5.4844568641277784E-3</v>
      </c>
      <c r="E1818" s="175">
        <v>6.029735889926098E-2</v>
      </c>
      <c r="F1818" s="175">
        <v>0.9275268902985272</v>
      </c>
      <c r="G1818" s="175">
        <v>0.99453055531233614</v>
      </c>
      <c r="H1818" s="175">
        <v>0.88367572667497152</v>
      </c>
      <c r="I1818" s="176">
        <v>1.1192918347678744</v>
      </c>
    </row>
    <row r="1819" spans="1:16" x14ac:dyDescent="0.2">
      <c r="A1819" s="145" t="s">
        <v>1401</v>
      </c>
      <c r="B1819" s="145" t="s">
        <v>582</v>
      </c>
      <c r="C1819" s="161" t="s">
        <v>797</v>
      </c>
      <c r="D1819" s="174">
        <v>6.5356795302314891E-2</v>
      </c>
      <c r="E1819" s="175">
        <v>6.4807381610982095E-2</v>
      </c>
      <c r="F1819" s="175">
        <v>0.31322521649555712</v>
      </c>
      <c r="G1819" s="175">
        <v>1.067539849645208</v>
      </c>
      <c r="H1819" s="175">
        <v>0.94019936236085744</v>
      </c>
      <c r="I1819" s="176">
        <v>1.2121273170392854</v>
      </c>
      <c r="O1819" s="160"/>
      <c r="P1819" s="160"/>
    </row>
    <row r="1820" spans="1:16" x14ac:dyDescent="0.2">
      <c r="A1820" s="145" t="s">
        <v>1402</v>
      </c>
      <c r="B1820" s="145" t="s">
        <v>581</v>
      </c>
      <c r="C1820" s="161" t="s">
        <v>797</v>
      </c>
      <c r="D1820" s="174">
        <v>-0.19456237003178467</v>
      </c>
      <c r="E1820" s="175">
        <v>6.0175110503279651E-2</v>
      </c>
      <c r="F1820" s="175">
        <v>1.2238190500234399E-3</v>
      </c>
      <c r="G1820" s="175">
        <v>0.82319483396740778</v>
      </c>
      <c r="H1820" s="175">
        <v>0.73161312727619388</v>
      </c>
      <c r="I1820" s="176">
        <v>0.92624053534075834</v>
      </c>
    </row>
    <row r="1821" spans="1:16" x14ac:dyDescent="0.2">
      <c r="A1821" s="145" t="s">
        <v>1402</v>
      </c>
      <c r="B1821" s="145" t="s">
        <v>582</v>
      </c>
      <c r="C1821" s="161" t="s">
        <v>797</v>
      </c>
      <c r="D1821" s="174">
        <v>-0.16096451886699456</v>
      </c>
      <c r="E1821" s="175">
        <v>6.4984982379968331E-2</v>
      </c>
      <c r="F1821" s="175">
        <v>1.3251065383582183E-2</v>
      </c>
      <c r="G1821" s="175">
        <v>0.8513222764502093</v>
      </c>
      <c r="H1821" s="175">
        <v>0.74951215516861414</v>
      </c>
      <c r="I1821" s="176">
        <v>0.96696179425845752</v>
      </c>
      <c r="O1821" s="160"/>
      <c r="P1821" s="160"/>
    </row>
    <row r="1822" spans="1:16" x14ac:dyDescent="0.2">
      <c r="A1822" s="145" t="s">
        <v>1403</v>
      </c>
      <c r="B1822" s="145" t="s">
        <v>581</v>
      </c>
      <c r="C1822" s="161" t="s">
        <v>797</v>
      </c>
      <c r="D1822" s="174">
        <v>0.34892144835650102</v>
      </c>
      <c r="E1822" s="175">
        <v>8.0645899922440992E-2</v>
      </c>
      <c r="F1822" s="175">
        <v>1.514379810294411E-5</v>
      </c>
      <c r="G1822" s="175">
        <v>1.4175378360417688</v>
      </c>
      <c r="H1822" s="175">
        <v>1.2102880498536517</v>
      </c>
      <c r="I1822" s="176">
        <v>1.6602770859821008</v>
      </c>
    </row>
    <row r="1823" spans="1:16" x14ac:dyDescent="0.2">
      <c r="A1823" s="145" t="s">
        <v>1403</v>
      </c>
      <c r="B1823" s="145" t="s">
        <v>582</v>
      </c>
      <c r="C1823" s="161" t="s">
        <v>797</v>
      </c>
      <c r="D1823" s="174">
        <v>0.4256345765009007</v>
      </c>
      <c r="E1823" s="175">
        <v>8.5475941932268179E-2</v>
      </c>
      <c r="F1823" s="175">
        <v>6.3721308724103969E-7</v>
      </c>
      <c r="G1823" s="175">
        <v>1.5305613698381997</v>
      </c>
      <c r="H1823" s="175">
        <v>1.2944744837918356</v>
      </c>
      <c r="I1823" s="176">
        <v>1.8097058970053077</v>
      </c>
      <c r="O1823" s="160"/>
      <c r="P1823" s="160"/>
    </row>
    <row r="1824" spans="1:16" x14ac:dyDescent="0.2">
      <c r="A1824" s="145" t="s">
        <v>1404</v>
      </c>
      <c r="B1824" s="145" t="s">
        <v>581</v>
      </c>
      <c r="C1824" s="161" t="s">
        <v>797</v>
      </c>
      <c r="D1824" s="174">
        <v>0.55143545470534305</v>
      </c>
      <c r="E1824" s="175">
        <v>0.22447134392338061</v>
      </c>
      <c r="F1824" s="175">
        <v>1.4026023597951175E-2</v>
      </c>
      <c r="G1824" s="175">
        <v>1.7357428106322885</v>
      </c>
      <c r="H1824" s="175">
        <v>1.1179310554251367</v>
      </c>
      <c r="I1824" s="176">
        <v>2.6949811350539332</v>
      </c>
    </row>
    <row r="1825" spans="1:16" x14ac:dyDescent="0.2">
      <c r="A1825" s="145" t="s">
        <v>1404</v>
      </c>
      <c r="B1825" s="145" t="s">
        <v>582</v>
      </c>
      <c r="C1825" s="161" t="s">
        <v>797</v>
      </c>
      <c r="D1825" s="174">
        <v>0.63026490102293209</v>
      </c>
      <c r="E1825" s="175">
        <v>0.22903165962811547</v>
      </c>
      <c r="F1825" s="175">
        <v>5.9256395855795171E-3</v>
      </c>
      <c r="G1825" s="175">
        <v>1.8781080261116387</v>
      </c>
      <c r="H1825" s="175">
        <v>1.1988599898989216</v>
      </c>
      <c r="I1825" s="176">
        <v>2.9422032493071595</v>
      </c>
      <c r="O1825" s="160"/>
      <c r="P1825" s="160"/>
    </row>
    <row r="1826" spans="1:16" x14ac:dyDescent="0.2">
      <c r="A1826" s="145" t="s">
        <v>1024</v>
      </c>
      <c r="B1826" s="145" t="s">
        <v>581</v>
      </c>
      <c r="C1826" s="161" t="s">
        <v>797</v>
      </c>
      <c r="D1826" s="174">
        <v>-0.33506446941630258</v>
      </c>
      <c r="E1826" s="175">
        <v>6.1589679682049855E-2</v>
      </c>
      <c r="F1826" s="175">
        <v>5.319996557545887E-8</v>
      </c>
      <c r="G1826" s="175">
        <v>0.71529197041022363</v>
      </c>
      <c r="H1826" s="175">
        <v>0.63395454454753397</v>
      </c>
      <c r="I1826" s="176">
        <v>0.80706512372824757</v>
      </c>
    </row>
    <row r="1827" spans="1:16" x14ac:dyDescent="0.2">
      <c r="A1827" s="145" t="s">
        <v>1024</v>
      </c>
      <c r="B1827" s="145" t="s">
        <v>582</v>
      </c>
      <c r="C1827" s="161" t="s">
        <v>797</v>
      </c>
      <c r="D1827" s="174">
        <v>-0.33097392185317509</v>
      </c>
      <c r="E1827" s="175">
        <v>6.5360745642040544E-2</v>
      </c>
      <c r="F1827" s="175">
        <v>4.1097493666647601E-7</v>
      </c>
      <c r="G1827" s="175">
        <v>0.71822389874463588</v>
      </c>
      <c r="H1827" s="175">
        <v>0.63186555979049908</v>
      </c>
      <c r="I1827" s="176">
        <v>0.81638500585310969</v>
      </c>
      <c r="O1827" s="160"/>
      <c r="P1827" s="160"/>
    </row>
    <row r="1828" spans="1:16" x14ac:dyDescent="0.2">
      <c r="A1828" s="145" t="s">
        <v>1025</v>
      </c>
      <c r="B1828" s="145" t="s">
        <v>581</v>
      </c>
      <c r="C1828" s="161" t="s">
        <v>797</v>
      </c>
      <c r="D1828" s="174">
        <v>6.4795306021068321E-3</v>
      </c>
      <c r="E1828" s="175">
        <v>7.0790101778944195E-2</v>
      </c>
      <c r="F1828" s="175">
        <v>0.92707020605508994</v>
      </c>
      <c r="G1828" s="175">
        <v>1.0065005681738366</v>
      </c>
      <c r="H1828" s="175">
        <v>0.87610746437161913</v>
      </c>
      <c r="I1828" s="176">
        <v>1.1563003797266502</v>
      </c>
    </row>
    <row r="1829" spans="1:16" x14ac:dyDescent="0.2">
      <c r="A1829" s="145" t="s">
        <v>1025</v>
      </c>
      <c r="B1829" s="145" t="s">
        <v>582</v>
      </c>
      <c r="C1829" s="161" t="s">
        <v>797</v>
      </c>
      <c r="D1829" s="174">
        <v>-0.10548738604570863</v>
      </c>
      <c r="E1829" s="175">
        <v>7.8558073078340673E-2</v>
      </c>
      <c r="F1829" s="175">
        <v>0.1793383698547083</v>
      </c>
      <c r="G1829" s="175">
        <v>0.89988582389384253</v>
      </c>
      <c r="H1829" s="175">
        <v>0.77146931589870316</v>
      </c>
      <c r="I1829" s="176">
        <v>1.0496781652316924</v>
      </c>
      <c r="O1829" s="160"/>
      <c r="P1829" s="160"/>
    </row>
    <row r="1830" spans="1:16" x14ac:dyDescent="0.2">
      <c r="A1830" s="145" t="s">
        <v>1405</v>
      </c>
      <c r="B1830" s="145" t="s">
        <v>581</v>
      </c>
      <c r="C1830" s="161" t="s">
        <v>1406</v>
      </c>
      <c r="D1830" s="174">
        <v>-0.48862453758092517</v>
      </c>
      <c r="E1830" s="175">
        <v>7.6408251958305307E-2</v>
      </c>
      <c r="F1830" s="175">
        <v>1.6063309896918145E-10</v>
      </c>
      <c r="G1830" s="175">
        <v>0.61346961854531856</v>
      </c>
      <c r="H1830" s="175">
        <v>0.52814629513163924</v>
      </c>
      <c r="I1830" s="176">
        <v>0.71257713316787641</v>
      </c>
    </row>
    <row r="1831" spans="1:16" x14ac:dyDescent="0.2">
      <c r="A1831" s="145" t="s">
        <v>1405</v>
      </c>
      <c r="B1831" s="145" t="s">
        <v>582</v>
      </c>
      <c r="C1831" s="161" t="s">
        <v>1406</v>
      </c>
      <c r="D1831" s="174">
        <v>-0.50970962883243032</v>
      </c>
      <c r="E1831" s="175">
        <v>7.9583333459057368E-2</v>
      </c>
      <c r="F1831" s="175">
        <v>1.5063738238959678E-10</v>
      </c>
      <c r="G1831" s="175">
        <v>0.60066997073257355</v>
      </c>
      <c r="H1831" s="175">
        <v>0.51391875193752989</v>
      </c>
      <c r="I1831" s="176">
        <v>0.70206508787546407</v>
      </c>
      <c r="O1831" s="160"/>
      <c r="P1831" s="160"/>
    </row>
    <row r="1832" spans="1:16" x14ac:dyDescent="0.2">
      <c r="A1832" s="145" t="s">
        <v>1405</v>
      </c>
      <c r="B1832" s="145" t="s">
        <v>581</v>
      </c>
      <c r="C1832" s="161" t="s">
        <v>1407</v>
      </c>
      <c r="D1832" s="174">
        <v>-0.5447967906796809</v>
      </c>
      <c r="E1832" s="175">
        <v>0.11804403853050871</v>
      </c>
      <c r="F1832" s="175">
        <v>3.9271784065176973E-6</v>
      </c>
      <c r="G1832" s="175">
        <v>0.57995962456734385</v>
      </c>
      <c r="H1832" s="175">
        <v>0.46017020144630588</v>
      </c>
      <c r="I1832" s="176">
        <v>0.73093208789083486</v>
      </c>
    </row>
    <row r="1833" spans="1:16" x14ac:dyDescent="0.2">
      <c r="A1833" s="145" t="s">
        <v>1405</v>
      </c>
      <c r="B1833" s="145" t="s">
        <v>582</v>
      </c>
      <c r="C1833" s="161" t="s">
        <v>1407</v>
      </c>
      <c r="D1833" s="174">
        <v>-0.59052691651715672</v>
      </c>
      <c r="E1833" s="175">
        <v>0.12394423663702545</v>
      </c>
      <c r="F1833" s="175">
        <v>1.8936341764268397E-6</v>
      </c>
      <c r="G1833" s="175">
        <v>0.5540352774707511</v>
      </c>
      <c r="H1833" s="175">
        <v>0.43454613672932585</v>
      </c>
      <c r="I1833" s="176">
        <v>0.70638089431063378</v>
      </c>
      <c r="O1833" s="160"/>
      <c r="P1833" s="160"/>
    </row>
    <row r="1834" spans="1:16" x14ac:dyDescent="0.2">
      <c r="A1834" s="145" t="s">
        <v>1408</v>
      </c>
      <c r="B1834" s="145" t="s">
        <v>581</v>
      </c>
      <c r="C1834" s="161" t="s">
        <v>1409</v>
      </c>
      <c r="D1834" s="174">
        <v>-0.47505791551133963</v>
      </c>
      <c r="E1834" s="175">
        <v>0.11588340254001384</v>
      </c>
      <c r="F1834" s="175">
        <v>4.1413774145895146E-5</v>
      </c>
      <c r="G1834" s="175">
        <v>0.62184904071692571</v>
      </c>
      <c r="H1834" s="175">
        <v>0.49550134494558679</v>
      </c>
      <c r="I1834" s="176">
        <v>0.78041408643002896</v>
      </c>
    </row>
    <row r="1835" spans="1:16" x14ac:dyDescent="0.2">
      <c r="A1835" s="145" t="s">
        <v>1408</v>
      </c>
      <c r="B1835" s="145" t="s">
        <v>582</v>
      </c>
      <c r="C1835" s="161" t="s">
        <v>1409</v>
      </c>
      <c r="D1835" s="174">
        <v>-0.47078544231310204</v>
      </c>
      <c r="E1835" s="175">
        <v>0.11968990969276806</v>
      </c>
      <c r="F1835" s="175">
        <v>8.37609877260985E-5</v>
      </c>
      <c r="G1835" s="175">
        <v>0.62451155779302525</v>
      </c>
      <c r="H1835" s="175">
        <v>0.49392413096881393</v>
      </c>
      <c r="I1835" s="176">
        <v>0.78962468396122243</v>
      </c>
      <c r="O1835" s="160"/>
      <c r="P1835" s="160"/>
    </row>
    <row r="1836" spans="1:16" x14ac:dyDescent="0.2">
      <c r="A1836" s="145" t="s">
        <v>1408</v>
      </c>
      <c r="B1836" s="145" t="s">
        <v>581</v>
      </c>
      <c r="C1836" s="161" t="s">
        <v>1410</v>
      </c>
      <c r="D1836" s="174">
        <v>-0.87079558653350642</v>
      </c>
      <c r="E1836" s="175">
        <v>0.11806027768629757</v>
      </c>
      <c r="F1836" s="175">
        <v>1.6329265535294797E-13</v>
      </c>
      <c r="G1836" s="175">
        <v>0.41861836959106397</v>
      </c>
      <c r="H1836" s="175">
        <v>0.33214306679566191</v>
      </c>
      <c r="I1836" s="176">
        <v>0.52760800052132673</v>
      </c>
    </row>
    <row r="1837" spans="1:16" x14ac:dyDescent="0.2">
      <c r="A1837" s="145" t="s">
        <v>1408</v>
      </c>
      <c r="B1837" s="145" t="s">
        <v>582</v>
      </c>
      <c r="C1837" s="161" t="s">
        <v>1410</v>
      </c>
      <c r="D1837" s="174">
        <v>-0.87123645787815118</v>
      </c>
      <c r="E1837" s="175">
        <v>0.12277760343320657</v>
      </c>
      <c r="F1837" s="175">
        <v>1.2836968496362823E-12</v>
      </c>
      <c r="G1837" s="175">
        <v>0.41843385342450323</v>
      </c>
      <c r="H1837" s="175">
        <v>0.3289412423934755</v>
      </c>
      <c r="I1837" s="176">
        <v>0.5322740572683855</v>
      </c>
      <c r="O1837" s="160"/>
      <c r="P1837" s="160"/>
    </row>
    <row r="1838" spans="1:16" x14ac:dyDescent="0.2">
      <c r="A1838" s="145" t="s">
        <v>1408</v>
      </c>
      <c r="B1838" s="145" t="s">
        <v>581</v>
      </c>
      <c r="C1838" s="161" t="s">
        <v>1411</v>
      </c>
      <c r="D1838" s="174">
        <v>-0.52389855967587073</v>
      </c>
      <c r="E1838" s="175">
        <v>0.13029721828944474</v>
      </c>
      <c r="F1838" s="175">
        <v>5.8001769672656869E-5</v>
      </c>
      <c r="G1838" s="175">
        <v>0.59220728625970642</v>
      </c>
      <c r="H1838" s="175">
        <v>0.45873782714053346</v>
      </c>
      <c r="I1838" s="176">
        <v>0.76450959382437567</v>
      </c>
    </row>
    <row r="1839" spans="1:16" x14ac:dyDescent="0.2">
      <c r="A1839" s="145" t="s">
        <v>1408</v>
      </c>
      <c r="B1839" s="145" t="s">
        <v>582</v>
      </c>
      <c r="C1839" s="161" t="s">
        <v>1411</v>
      </c>
      <c r="D1839" s="174">
        <v>-0.51471877541044464</v>
      </c>
      <c r="E1839" s="175">
        <v>0.13475938426237757</v>
      </c>
      <c r="F1839" s="175">
        <v>1.3370111217008427E-4</v>
      </c>
      <c r="G1839" s="175">
        <v>0.59766865010727843</v>
      </c>
      <c r="H1839" s="175">
        <v>0.45893700830692974</v>
      </c>
      <c r="I1839" s="176">
        <v>0.77833735099907564</v>
      </c>
      <c r="O1839" s="160"/>
      <c r="P1839" s="160"/>
    </row>
    <row r="1840" spans="1:16" x14ac:dyDescent="0.2">
      <c r="A1840" s="145" t="s">
        <v>1408</v>
      </c>
      <c r="B1840" s="145" t="s">
        <v>581</v>
      </c>
      <c r="C1840" s="161" t="s">
        <v>1412</v>
      </c>
      <c r="D1840" s="174">
        <v>0.26421538687736851</v>
      </c>
      <c r="E1840" s="175">
        <v>0.12542878185526182</v>
      </c>
      <c r="F1840" s="175">
        <v>3.5161179781121009E-2</v>
      </c>
      <c r="G1840" s="175">
        <v>1.3024086878330421</v>
      </c>
      <c r="H1840" s="175">
        <v>1.0185494342311743</v>
      </c>
      <c r="I1840" s="176">
        <v>1.6653765964961444</v>
      </c>
    </row>
    <row r="1841" spans="1:16" x14ac:dyDescent="0.2">
      <c r="A1841" s="145" t="s">
        <v>1408</v>
      </c>
      <c r="B1841" s="145" t="s">
        <v>582</v>
      </c>
      <c r="C1841" s="161" t="s">
        <v>1412</v>
      </c>
      <c r="D1841" s="174">
        <v>0.29832600713083418</v>
      </c>
      <c r="E1841" s="175">
        <v>0.13049360007204225</v>
      </c>
      <c r="F1841" s="175">
        <v>2.2246352677621865E-2</v>
      </c>
      <c r="G1841" s="175">
        <v>1.3476010438251851</v>
      </c>
      <c r="H1841" s="175">
        <v>1.043482055336842</v>
      </c>
      <c r="I1841" s="176">
        <v>1.7403543875342482</v>
      </c>
      <c r="O1841" s="160"/>
      <c r="P1841" s="160"/>
    </row>
    <row r="1842" spans="1:16" x14ac:dyDescent="0.2">
      <c r="A1842" s="145" t="s">
        <v>1413</v>
      </c>
      <c r="B1842" s="145" t="s">
        <v>581</v>
      </c>
      <c r="C1842" s="161" t="s">
        <v>718</v>
      </c>
      <c r="D1842" s="174">
        <v>-0.73714973892534075</v>
      </c>
      <c r="E1842" s="175">
        <v>0.15557996167214114</v>
      </c>
      <c r="F1842" s="175">
        <v>2.1575651405023236E-6</v>
      </c>
      <c r="G1842" s="175">
        <v>0.47847575461914432</v>
      </c>
      <c r="H1842" s="175">
        <v>0.35271995676132611</v>
      </c>
      <c r="I1842" s="176">
        <v>0.64906746377629854</v>
      </c>
    </row>
    <row r="1843" spans="1:16" x14ac:dyDescent="0.2">
      <c r="A1843" s="145" t="s">
        <v>1413</v>
      </c>
      <c r="B1843" s="145" t="s">
        <v>582</v>
      </c>
      <c r="C1843" s="161" t="s">
        <v>718</v>
      </c>
      <c r="D1843" s="174">
        <v>-0.69119402580047828</v>
      </c>
      <c r="E1843" s="175">
        <v>0.16097929178181558</v>
      </c>
      <c r="F1843" s="175">
        <v>1.7573344973513066E-5</v>
      </c>
      <c r="G1843" s="175">
        <v>0.50097753170432557</v>
      </c>
      <c r="H1843" s="175">
        <v>0.36542009575796408</v>
      </c>
      <c r="I1843" s="176">
        <v>0.68682179821548195</v>
      </c>
      <c r="O1843" s="160"/>
      <c r="P1843" s="160"/>
    </row>
    <row r="1844" spans="1:16" x14ac:dyDescent="0.2">
      <c r="A1844" s="145" t="s">
        <v>1414</v>
      </c>
      <c r="B1844" s="145" t="s">
        <v>581</v>
      </c>
      <c r="C1844" s="161" t="s">
        <v>1409</v>
      </c>
      <c r="D1844" s="174">
        <v>-0.62133975537323249</v>
      </c>
      <c r="E1844" s="175">
        <v>8.3209303449208696E-2</v>
      </c>
      <c r="F1844" s="175">
        <v>8.1924861524962101E-14</v>
      </c>
      <c r="G1844" s="175">
        <v>0.53722420621856581</v>
      </c>
      <c r="H1844" s="175">
        <v>0.45638113631984817</v>
      </c>
      <c r="I1844" s="176">
        <v>0.63238776710722777</v>
      </c>
    </row>
    <row r="1845" spans="1:16" x14ac:dyDescent="0.2">
      <c r="A1845" s="145" t="s">
        <v>1414</v>
      </c>
      <c r="B1845" s="145" t="s">
        <v>582</v>
      </c>
      <c r="C1845" s="161" t="s">
        <v>1409</v>
      </c>
      <c r="D1845" s="174">
        <v>-0.60379108405908088</v>
      </c>
      <c r="E1845" s="175">
        <v>8.628560929101084E-2</v>
      </c>
      <c r="F1845" s="175">
        <v>2.6040779817825559E-12</v>
      </c>
      <c r="G1845" s="175">
        <v>0.54673498391766484</v>
      </c>
      <c r="H1845" s="175">
        <v>0.46166868802099936</v>
      </c>
      <c r="I1845" s="176">
        <v>0.64747545240896365</v>
      </c>
      <c r="O1845" s="160"/>
      <c r="P1845" s="160"/>
    </row>
    <row r="1846" spans="1:16" x14ac:dyDescent="0.2">
      <c r="A1846" s="145" t="s">
        <v>1414</v>
      </c>
      <c r="B1846" s="145" t="s">
        <v>581</v>
      </c>
      <c r="C1846" s="161" t="s">
        <v>1410</v>
      </c>
      <c r="D1846" s="174">
        <v>-0.66887056999845274</v>
      </c>
      <c r="E1846" s="175">
        <v>0.10924173295371661</v>
      </c>
      <c r="F1846" s="175">
        <v>9.1917141068539422E-10</v>
      </c>
      <c r="G1846" s="175">
        <v>0.51228684330008345</v>
      </c>
      <c r="H1846" s="175">
        <v>0.41354851976152285</v>
      </c>
      <c r="I1846" s="176">
        <v>0.63459980456392817</v>
      </c>
    </row>
    <row r="1847" spans="1:16" x14ac:dyDescent="0.2">
      <c r="A1847" s="145" t="s">
        <v>1414</v>
      </c>
      <c r="B1847" s="145" t="s">
        <v>582</v>
      </c>
      <c r="C1847" s="161" t="s">
        <v>1410</v>
      </c>
      <c r="D1847" s="174">
        <v>-0.7133803831264045</v>
      </c>
      <c r="E1847" s="175">
        <v>0.11384501043529663</v>
      </c>
      <c r="F1847" s="175">
        <v>3.6986544331216806E-10</v>
      </c>
      <c r="G1847" s="175">
        <v>0.48998505755585747</v>
      </c>
      <c r="H1847" s="175">
        <v>0.3919925269018954</v>
      </c>
      <c r="I1847" s="176">
        <v>0.61247432068546426</v>
      </c>
      <c r="O1847" s="160"/>
      <c r="P1847" s="160"/>
    </row>
    <row r="1848" spans="1:16" x14ac:dyDescent="0.2">
      <c r="A1848" s="145" t="s">
        <v>1414</v>
      </c>
      <c r="B1848" s="145" t="s">
        <v>581</v>
      </c>
      <c r="C1848" s="161" t="s">
        <v>1415</v>
      </c>
      <c r="D1848" s="174">
        <v>-0.74579997722771518</v>
      </c>
      <c r="E1848" s="175">
        <v>0.14740780985374283</v>
      </c>
      <c r="F1848" s="175">
        <v>4.2050440468067433E-7</v>
      </c>
      <c r="G1848" s="175">
        <v>0.47435467517657354</v>
      </c>
      <c r="H1848" s="175">
        <v>0.35532799887609123</v>
      </c>
      <c r="I1848" s="176">
        <v>0.63325254011389664</v>
      </c>
    </row>
    <row r="1849" spans="1:16" x14ac:dyDescent="0.2">
      <c r="A1849" s="145" t="s">
        <v>1414</v>
      </c>
      <c r="B1849" s="145" t="s">
        <v>582</v>
      </c>
      <c r="C1849" s="161" t="s">
        <v>1415</v>
      </c>
      <c r="D1849" s="174">
        <v>-0.79018035511408691</v>
      </c>
      <c r="E1849" s="175">
        <v>0.15243881828299954</v>
      </c>
      <c r="F1849" s="175">
        <v>2.176549623832995E-7</v>
      </c>
      <c r="G1849" s="175">
        <v>0.4537629494334055</v>
      </c>
      <c r="H1849" s="175">
        <v>0.336568040819125</v>
      </c>
      <c r="I1849" s="176">
        <v>0.61176579266822428</v>
      </c>
      <c r="O1849" s="160"/>
      <c r="P1849" s="160"/>
    </row>
    <row r="1850" spans="1:16" x14ac:dyDescent="0.2">
      <c r="A1850" s="145" t="s">
        <v>1416</v>
      </c>
      <c r="B1850" s="145" t="s">
        <v>581</v>
      </c>
      <c r="C1850" s="161" t="s">
        <v>1321</v>
      </c>
      <c r="D1850" s="174">
        <v>-0.92076180852887146</v>
      </c>
      <c r="E1850" s="175">
        <v>0.14208973072414202</v>
      </c>
      <c r="F1850" s="175">
        <v>9.1635579319322406E-11</v>
      </c>
      <c r="G1850" s="175">
        <v>0.39821556149144655</v>
      </c>
      <c r="H1850" s="175">
        <v>0.30141941966741603</v>
      </c>
      <c r="I1850" s="176">
        <v>0.52609627338848719</v>
      </c>
    </row>
    <row r="1851" spans="1:16" x14ac:dyDescent="0.2">
      <c r="A1851" s="145" t="s">
        <v>1416</v>
      </c>
      <c r="B1851" s="145" t="s">
        <v>582</v>
      </c>
      <c r="C1851" s="161" t="s">
        <v>1321</v>
      </c>
      <c r="D1851" s="174">
        <v>-0.94496491152308904</v>
      </c>
      <c r="E1851" s="175">
        <v>0.14620860470322231</v>
      </c>
      <c r="F1851" s="175">
        <v>1.0256053776484382E-10</v>
      </c>
      <c r="G1851" s="175">
        <v>0.38869320931517654</v>
      </c>
      <c r="H1851" s="175">
        <v>0.29184614654342073</v>
      </c>
      <c r="I1851" s="176">
        <v>0.51767827931644006</v>
      </c>
      <c r="O1851" s="160"/>
      <c r="P1851" s="160"/>
    </row>
    <row r="1852" spans="1:16" x14ac:dyDescent="0.2">
      <c r="A1852" s="145" t="s">
        <v>1416</v>
      </c>
      <c r="B1852" s="145" t="s">
        <v>581</v>
      </c>
      <c r="C1852" s="161" t="s">
        <v>1322</v>
      </c>
      <c r="D1852" s="174">
        <v>-1.7991718461091084</v>
      </c>
      <c r="E1852" s="175">
        <v>0.14009162718563337</v>
      </c>
      <c r="F1852" s="175">
        <v>9.4370526081073278E-38</v>
      </c>
      <c r="G1852" s="175">
        <v>0.16543583783887938</v>
      </c>
      <c r="H1852" s="175">
        <v>0.12571392499483747</v>
      </c>
      <c r="I1852" s="176">
        <v>0.21770871001423212</v>
      </c>
    </row>
    <row r="1853" spans="1:16" x14ac:dyDescent="0.2">
      <c r="A1853" s="145" t="s">
        <v>1416</v>
      </c>
      <c r="B1853" s="145" t="s">
        <v>582</v>
      </c>
      <c r="C1853" s="161" t="s">
        <v>1322</v>
      </c>
      <c r="D1853" s="174">
        <v>-1.9087535843621717</v>
      </c>
      <c r="E1853" s="175">
        <v>0.14502268196979112</v>
      </c>
      <c r="F1853" s="175">
        <v>1.4565499723558281E-39</v>
      </c>
      <c r="G1853" s="175">
        <v>0.14826507137806147</v>
      </c>
      <c r="H1853" s="175">
        <v>0.11158230287879511</v>
      </c>
      <c r="I1853" s="176">
        <v>0.19700732843468838</v>
      </c>
      <c r="O1853" s="160"/>
      <c r="P1853" s="160"/>
    </row>
    <row r="1854" spans="1:16" x14ac:dyDescent="0.2">
      <c r="A1854" s="145" t="s">
        <v>1416</v>
      </c>
      <c r="B1854" s="145" t="s">
        <v>581</v>
      </c>
      <c r="C1854" s="161" t="s">
        <v>1323</v>
      </c>
      <c r="D1854" s="174">
        <v>-2.1918214916476999</v>
      </c>
      <c r="E1854" s="175">
        <v>0.17609415977482304</v>
      </c>
      <c r="F1854" s="175">
        <v>1.4543378658004781E-35</v>
      </c>
      <c r="G1854" s="175">
        <v>0.11171307874228469</v>
      </c>
      <c r="H1854" s="175">
        <v>7.910654196029511E-2</v>
      </c>
      <c r="I1854" s="176">
        <v>0.15775954368405742</v>
      </c>
    </row>
    <row r="1855" spans="1:16" x14ac:dyDescent="0.2">
      <c r="A1855" s="145" t="s">
        <v>1416</v>
      </c>
      <c r="B1855" s="145" t="s">
        <v>582</v>
      </c>
      <c r="C1855" s="161" t="s">
        <v>1323</v>
      </c>
      <c r="D1855" s="174">
        <v>-2.4861114532177484</v>
      </c>
      <c r="E1855" s="175">
        <v>0.18687802473958262</v>
      </c>
      <c r="F1855" s="175">
        <v>2.2120356301067481E-40</v>
      </c>
      <c r="G1855" s="175">
        <v>8.3232993504543287E-2</v>
      </c>
      <c r="H1855" s="175">
        <v>5.770648897558054E-2</v>
      </c>
      <c r="I1855" s="176">
        <v>0.12005116462134667</v>
      </c>
      <c r="O1855" s="160"/>
      <c r="P1855" s="160"/>
    </row>
    <row r="1856" spans="1:16" x14ac:dyDescent="0.2">
      <c r="A1856" s="145" t="s">
        <v>1416</v>
      </c>
      <c r="B1856" s="145" t="s">
        <v>581</v>
      </c>
      <c r="C1856" s="161" t="s">
        <v>1324</v>
      </c>
      <c r="D1856" s="174">
        <v>-2.6422750028397455</v>
      </c>
      <c r="E1856" s="175">
        <v>0.19289130235770077</v>
      </c>
      <c r="F1856" s="175">
        <v>1.0398796962739229E-42</v>
      </c>
      <c r="G1856" s="175">
        <v>7.1199106995581823E-2</v>
      </c>
      <c r="H1856" s="175">
        <v>4.8784872282518238E-2</v>
      </c>
      <c r="I1856" s="176">
        <v>0.10391157339946272</v>
      </c>
    </row>
    <row r="1857" spans="1:16" x14ac:dyDescent="0.2">
      <c r="A1857" s="145" t="s">
        <v>1416</v>
      </c>
      <c r="B1857" s="145" t="s">
        <v>582</v>
      </c>
      <c r="C1857" s="161" t="s">
        <v>1324</v>
      </c>
      <c r="D1857" s="174">
        <v>-2.9875053423069446</v>
      </c>
      <c r="E1857" s="175">
        <v>0.2069581575729085</v>
      </c>
      <c r="F1857" s="175">
        <v>3.1024370779097067E-47</v>
      </c>
      <c r="G1857" s="175">
        <v>5.0413043272008795E-2</v>
      </c>
      <c r="H1857" s="175">
        <v>3.360313618744902E-2</v>
      </c>
      <c r="I1857" s="176">
        <v>7.563207546367913E-2</v>
      </c>
      <c r="O1857" s="160"/>
      <c r="P1857" s="160"/>
    </row>
    <row r="1858" spans="1:16" x14ac:dyDescent="0.2">
      <c r="A1858" s="145" t="s">
        <v>1416</v>
      </c>
      <c r="B1858" s="145" t="s">
        <v>581</v>
      </c>
      <c r="C1858" s="161" t="s">
        <v>1417</v>
      </c>
      <c r="D1858" s="174">
        <v>-2.4716983090507032</v>
      </c>
      <c r="E1858" s="175">
        <v>0.25094796050188173</v>
      </c>
      <c r="F1858" s="175">
        <v>6.8923035366546116E-23</v>
      </c>
      <c r="G1858" s="175">
        <v>8.4441329683038149E-2</v>
      </c>
      <c r="H1858" s="175">
        <v>5.1635426931851927E-2</v>
      </c>
      <c r="I1858" s="176">
        <v>0.13809003977153342</v>
      </c>
    </row>
    <row r="1859" spans="1:16" x14ac:dyDescent="0.2">
      <c r="A1859" s="145" t="s">
        <v>1416</v>
      </c>
      <c r="B1859" s="145" t="s">
        <v>582</v>
      </c>
      <c r="C1859" s="161" t="s">
        <v>1417</v>
      </c>
      <c r="D1859" s="174">
        <v>-2.8394263255861758</v>
      </c>
      <c r="E1859" s="175">
        <v>0.27665648227759321</v>
      </c>
      <c r="F1859" s="175">
        <v>1.0305230976640353E-24</v>
      </c>
      <c r="G1859" s="175">
        <v>5.8459192890025484E-2</v>
      </c>
      <c r="H1859" s="175">
        <v>3.3990878596238276E-2</v>
      </c>
      <c r="I1859" s="176">
        <v>0.1005410090732816</v>
      </c>
      <c r="O1859" s="160"/>
      <c r="P1859" s="160"/>
    </row>
  </sheetData>
  <autoFilter ref="A3:R1859" xr:uid="{85510588-A755-4D71-97F5-452A60524C71}"/>
  <mergeCells count="3">
    <mergeCell ref="H3:I3"/>
    <mergeCell ref="A1:N1"/>
    <mergeCell ref="A2:N2"/>
  </mergeCells>
  <conditionalFormatting sqref="M1162">
    <cfRule type="colorScale" priority="2">
      <colorScale>
        <cfvo type="min"/>
        <cfvo type="percentile" val="50"/>
        <cfvo type="max"/>
        <color rgb="FFF8696B"/>
        <color rgb="FFFCFCFF"/>
        <color rgb="FF5A8AC6"/>
      </colorScale>
    </cfRule>
  </conditionalFormatting>
  <conditionalFormatting sqref="M1163">
    <cfRule type="colorScale" priority="1">
      <colorScale>
        <cfvo type="min"/>
        <cfvo type="percentile" val="50"/>
        <cfvo type="max"/>
        <color rgb="FFF8696B"/>
        <color rgb="FFFCFCFF"/>
        <color rgb="FF5A8AC6"/>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F26C-3852-4670-A815-9FAE2C281D94}">
  <dimension ref="A1:T2373"/>
  <sheetViews>
    <sheetView zoomScale="112" zoomScaleNormal="112" workbookViewId="0">
      <pane xSplit="1" ySplit="2" topLeftCell="B3" activePane="bottomRight" state="frozen"/>
      <selection pane="topRight" activeCell="B1" sqref="B1"/>
      <selection pane="bottomLeft" activeCell="A3" sqref="A3"/>
      <selection pane="bottomRight" activeCell="B240" sqref="B240"/>
    </sheetView>
  </sheetViews>
  <sheetFormatPr defaultColWidth="8.5703125" defaultRowHeight="19.899999999999999" customHeight="1" x14ac:dyDescent="0.25"/>
  <cols>
    <col min="1" max="1" width="25.85546875" style="41" customWidth="1"/>
    <col min="2" max="2" width="26.7109375" style="41" customWidth="1"/>
    <col min="3" max="3" width="75.5703125" style="41" customWidth="1"/>
    <col min="4" max="4" width="75.5703125" style="40" customWidth="1"/>
    <col min="5" max="5" width="20.7109375" style="15" customWidth="1"/>
    <col min="6" max="6" width="20.7109375" style="40" customWidth="1"/>
    <col min="7" max="7" width="30.7109375" style="40" customWidth="1"/>
    <col min="8" max="9" width="20.7109375" style="40" customWidth="1"/>
    <col min="10" max="10" width="5.7109375" style="40" customWidth="1"/>
    <col min="11" max="11" width="20.7109375" style="40" customWidth="1"/>
    <col min="12" max="12" width="35.7109375" style="124" customWidth="1"/>
    <col min="13" max="15" width="20.7109375" style="40" customWidth="1"/>
    <col min="16" max="16" width="5.7109375" style="40" customWidth="1"/>
    <col min="17" max="17" width="20.7109375" style="40" customWidth="1"/>
    <col min="18" max="18" width="18" style="40" hidden="1" customWidth="1"/>
    <col min="19" max="20" width="20.7109375" style="40" customWidth="1"/>
    <col min="21" max="16384" width="8.5703125" style="40"/>
  </cols>
  <sheetData>
    <row r="1" spans="1:20" ht="19.899999999999999" customHeight="1" x14ac:dyDescent="0.25">
      <c r="A1" s="249" t="s">
        <v>1511</v>
      </c>
      <c r="B1" s="250"/>
      <c r="C1" s="250"/>
      <c r="D1" s="250"/>
      <c r="E1" s="250"/>
      <c r="F1" s="250"/>
    </row>
    <row r="2" spans="1:20" ht="57" customHeight="1" x14ac:dyDescent="0.25">
      <c r="A2" s="143" t="s">
        <v>0</v>
      </c>
      <c r="B2" s="143" t="s">
        <v>930</v>
      </c>
      <c r="C2" s="143" t="s">
        <v>1</v>
      </c>
      <c r="D2" s="143" t="s">
        <v>2</v>
      </c>
      <c r="E2" s="118" t="s">
        <v>1418</v>
      </c>
      <c r="F2" s="117" t="s">
        <v>1419</v>
      </c>
      <c r="G2" s="117" t="s">
        <v>1420</v>
      </c>
      <c r="H2" s="117" t="s">
        <v>1421</v>
      </c>
      <c r="I2" s="117" t="s">
        <v>1422</v>
      </c>
      <c r="J2" s="117"/>
      <c r="K2" s="117" t="s">
        <v>1423</v>
      </c>
      <c r="L2" s="142" t="s">
        <v>1424</v>
      </c>
      <c r="M2" s="117" t="s">
        <v>1425</v>
      </c>
      <c r="N2" s="117" t="s">
        <v>1426</v>
      </c>
      <c r="O2" s="117" t="s">
        <v>1427</v>
      </c>
      <c r="P2" s="117"/>
      <c r="Q2" s="117" t="s">
        <v>1428</v>
      </c>
      <c r="R2" s="117" t="s">
        <v>1006</v>
      </c>
      <c r="S2" s="117" t="s">
        <v>1429</v>
      </c>
      <c r="T2" s="117" t="s">
        <v>1430</v>
      </c>
    </row>
    <row r="3" spans="1:20" ht="19.899999999999999" customHeight="1" x14ac:dyDescent="0.25">
      <c r="A3" s="225" t="s">
        <v>9</v>
      </c>
      <c r="B3" s="16" t="s">
        <v>713</v>
      </c>
      <c r="C3" s="226" t="s">
        <v>10</v>
      </c>
      <c r="D3" s="17" t="s">
        <v>13</v>
      </c>
      <c r="E3" s="15" t="s">
        <v>1002</v>
      </c>
      <c r="F3" s="15" t="str">
        <f t="shared" ref="F3:F66" si="0">IF(OR(H3="2. Yes",I3="2. Yes"),"2. Yes","1. No")</f>
        <v>1. No</v>
      </c>
      <c r="G3" s="15" t="s">
        <v>999</v>
      </c>
      <c r="H3" s="15" t="s">
        <v>998</v>
      </c>
      <c r="I3" s="15" t="s">
        <v>998</v>
      </c>
      <c r="J3" s="15"/>
      <c r="K3" s="15" t="s">
        <v>1002</v>
      </c>
      <c r="L3" s="120" t="s">
        <v>1003</v>
      </c>
      <c r="M3" s="15" t="s">
        <v>998</v>
      </c>
      <c r="N3" s="15" t="s">
        <v>1002</v>
      </c>
      <c r="O3" s="15" t="s">
        <v>998</v>
      </c>
      <c r="P3" s="15"/>
      <c r="Q3" s="15" t="str">
        <f>IF(OR(S3="2. Yes",T3="2. Yes"),"2. Yes","1. No")</f>
        <v>1. No</v>
      </c>
      <c r="S3" s="15" t="str">
        <f>IF(OR(U3="2. Yes",V3="2. Yes"),"2. Yes","1. No")</f>
        <v>1. No</v>
      </c>
      <c r="T3" s="15" t="str">
        <f>IF(OR(V3="2. Yes",W3="2. Yes"),"2. Yes","1. No")</f>
        <v>1. No</v>
      </c>
    </row>
    <row r="4" spans="1:20" ht="18.600000000000001" customHeight="1" x14ac:dyDescent="0.25">
      <c r="A4" s="217"/>
      <c r="B4" s="16"/>
      <c r="C4" s="227"/>
      <c r="D4" s="7" t="s">
        <v>14</v>
      </c>
      <c r="E4" s="15" t="s">
        <v>1002</v>
      </c>
      <c r="F4" s="15" t="str">
        <f t="shared" si="0"/>
        <v>1. No</v>
      </c>
      <c r="G4" s="15" t="s">
        <v>999</v>
      </c>
      <c r="H4" s="15" t="s">
        <v>998</v>
      </c>
      <c r="I4" s="15" t="s">
        <v>998</v>
      </c>
      <c r="J4" s="15"/>
      <c r="K4" s="15" t="s">
        <v>1002</v>
      </c>
      <c r="L4" s="120" t="s">
        <v>1003</v>
      </c>
      <c r="M4" s="15" t="s">
        <v>998</v>
      </c>
      <c r="N4" s="15" t="s">
        <v>1002</v>
      </c>
      <c r="O4" s="15" t="s">
        <v>998</v>
      </c>
      <c r="P4" s="15"/>
      <c r="Q4" s="15" t="str">
        <f>IF(OR(S4="2. Yes",T4="2. Yes"),"2. Yes","1. No")</f>
        <v>1. No</v>
      </c>
      <c r="S4" s="15" t="str">
        <f>IF(OR(U4="2. Yes",V4="2. Yes"),"2. Yes","1. No")</f>
        <v>1. No</v>
      </c>
      <c r="T4" s="15" t="str">
        <f>IF(OR(V4="2. Yes",W4="2. Yes"),"2. Yes","1. No")</f>
        <v>1. No</v>
      </c>
    </row>
    <row r="5" spans="1:20" ht="19.899999999999999" customHeight="1" x14ac:dyDescent="0.25">
      <c r="A5" s="217" t="s">
        <v>9</v>
      </c>
      <c r="B5" s="22" t="s">
        <v>859</v>
      </c>
      <c r="C5" s="222" t="s">
        <v>15</v>
      </c>
      <c r="D5" s="7" t="s">
        <v>16</v>
      </c>
      <c r="E5" s="15" t="s">
        <v>998</v>
      </c>
      <c r="F5" s="15" t="str">
        <f t="shared" si="0"/>
        <v>1. No</v>
      </c>
      <c r="G5" s="15" t="s">
        <v>999</v>
      </c>
      <c r="H5" s="15" t="s">
        <v>998</v>
      </c>
      <c r="I5" s="15" t="s">
        <v>998</v>
      </c>
      <c r="J5" s="15"/>
      <c r="K5" s="15" t="str">
        <f>IF(OR(M5="2. Yes",N5="2. Yes"),"2. Yes","1. No")</f>
        <v>1. No</v>
      </c>
      <c r="L5" s="120" t="s">
        <v>1000</v>
      </c>
      <c r="M5" s="15" t="s">
        <v>998</v>
      </c>
      <c r="N5" s="15" t="s">
        <v>998</v>
      </c>
      <c r="O5" s="15" t="s">
        <v>998</v>
      </c>
      <c r="P5" s="15"/>
      <c r="Q5" s="15" t="str">
        <f>IF(OR(S5="2. Yes",T5="2. Yes"),"2. Yes","1. No")</f>
        <v>1. No</v>
      </c>
      <c r="R5" s="15" t="s">
        <v>1001</v>
      </c>
      <c r="S5" s="15" t="s">
        <v>998</v>
      </c>
      <c r="T5" s="15" t="s">
        <v>998</v>
      </c>
    </row>
    <row r="6" spans="1:20" ht="19.899999999999999" customHeight="1" x14ac:dyDescent="0.25">
      <c r="A6" s="217"/>
      <c r="B6" s="22"/>
      <c r="C6" s="223"/>
      <c r="D6" s="7" t="s">
        <v>17</v>
      </c>
      <c r="E6" s="15" t="s">
        <v>998</v>
      </c>
      <c r="F6" s="15" t="str">
        <f t="shared" si="0"/>
        <v>1. No</v>
      </c>
      <c r="G6" s="15" t="s">
        <v>999</v>
      </c>
      <c r="H6" s="15" t="s">
        <v>998</v>
      </c>
      <c r="I6" s="15" t="s">
        <v>998</v>
      </c>
      <c r="J6" s="15"/>
      <c r="K6" s="15" t="str">
        <f t="shared" ref="K6:K12" si="1">IF(OR(M6="2. Yes",N6="2. Yes"),"2. Yes","1. No")</f>
        <v>1. No</v>
      </c>
      <c r="L6" s="120" t="s">
        <v>1000</v>
      </c>
      <c r="M6" s="15" t="s">
        <v>998</v>
      </c>
      <c r="N6" s="15" t="s">
        <v>998</v>
      </c>
      <c r="O6" s="15" t="s">
        <v>998</v>
      </c>
      <c r="P6" s="15"/>
      <c r="Q6" s="15" t="str">
        <f t="shared" ref="Q6:Q69" si="2">IF(OR(S6="2. Yes",T6="2. Yes"),"2. Yes","1. No")</f>
        <v>1. No</v>
      </c>
      <c r="R6" s="15" t="s">
        <v>1001</v>
      </c>
      <c r="S6" s="15" t="s">
        <v>998</v>
      </c>
      <c r="T6" s="15" t="s">
        <v>998</v>
      </c>
    </row>
    <row r="7" spans="1:20" ht="19.899999999999999" customHeight="1" x14ac:dyDescent="0.25">
      <c r="A7" s="222" t="s">
        <v>9</v>
      </c>
      <c r="B7" s="22" t="s">
        <v>860</v>
      </c>
      <c r="C7" s="222" t="s">
        <v>18</v>
      </c>
      <c r="D7" s="7" t="s">
        <v>19</v>
      </c>
      <c r="E7" s="15" t="s">
        <v>998</v>
      </c>
      <c r="F7" s="15" t="str">
        <f t="shared" si="0"/>
        <v>1. No</v>
      </c>
      <c r="G7" s="15" t="s">
        <v>999</v>
      </c>
      <c r="H7" s="15" t="s">
        <v>998</v>
      </c>
      <c r="I7" s="15" t="s">
        <v>998</v>
      </c>
      <c r="J7" s="15"/>
      <c r="K7" s="15" t="str">
        <f t="shared" si="1"/>
        <v>1. No</v>
      </c>
      <c r="L7" s="120" t="s">
        <v>1000</v>
      </c>
      <c r="M7" s="15" t="s">
        <v>998</v>
      </c>
      <c r="N7" s="15" t="s">
        <v>998</v>
      </c>
      <c r="O7" s="15" t="s">
        <v>998</v>
      </c>
      <c r="P7" s="15"/>
      <c r="Q7" s="15" t="str">
        <f t="shared" si="2"/>
        <v>1. No</v>
      </c>
      <c r="R7" s="15" t="s">
        <v>1001</v>
      </c>
      <c r="S7" s="15" t="s">
        <v>998</v>
      </c>
      <c r="T7" s="15" t="s">
        <v>998</v>
      </c>
    </row>
    <row r="8" spans="1:20" ht="19.899999999999999" customHeight="1" x14ac:dyDescent="0.25">
      <c r="A8" s="228"/>
      <c r="B8" s="22"/>
      <c r="C8" s="228"/>
      <c r="D8" s="7" t="s">
        <v>20</v>
      </c>
      <c r="E8" s="15" t="s">
        <v>998</v>
      </c>
      <c r="F8" s="15" t="str">
        <f t="shared" si="0"/>
        <v>1. No</v>
      </c>
      <c r="G8" s="15" t="s">
        <v>999</v>
      </c>
      <c r="H8" s="15" t="s">
        <v>998</v>
      </c>
      <c r="I8" s="15" t="s">
        <v>998</v>
      </c>
      <c r="J8" s="15"/>
      <c r="K8" s="15" t="str">
        <f t="shared" si="1"/>
        <v>1. No</v>
      </c>
      <c r="L8" s="120" t="s">
        <v>1000</v>
      </c>
      <c r="M8" s="15" t="s">
        <v>998</v>
      </c>
      <c r="N8" s="15" t="s">
        <v>998</v>
      </c>
      <c r="O8" s="15" t="s">
        <v>998</v>
      </c>
      <c r="P8" s="15"/>
      <c r="Q8" s="15" t="str">
        <f t="shared" si="2"/>
        <v>1. No</v>
      </c>
      <c r="R8" s="15" t="s">
        <v>1001</v>
      </c>
      <c r="S8" s="15" t="s">
        <v>998</v>
      </c>
      <c r="T8" s="15" t="s">
        <v>998</v>
      </c>
    </row>
    <row r="9" spans="1:20" ht="19.899999999999999" customHeight="1" x14ac:dyDescent="0.25">
      <c r="A9" s="223"/>
      <c r="B9" s="22"/>
      <c r="C9" s="223"/>
      <c r="D9" s="7" t="s">
        <v>21</v>
      </c>
      <c r="E9" s="15" t="s">
        <v>998</v>
      </c>
      <c r="F9" s="15" t="str">
        <f t="shared" si="0"/>
        <v>1. No</v>
      </c>
      <c r="G9" s="15" t="s">
        <v>999</v>
      </c>
      <c r="H9" s="15" t="s">
        <v>998</v>
      </c>
      <c r="I9" s="15" t="s">
        <v>998</v>
      </c>
      <c r="J9" s="15"/>
      <c r="K9" s="15" t="str">
        <f t="shared" si="1"/>
        <v>1. No</v>
      </c>
      <c r="L9" s="120" t="s">
        <v>1000</v>
      </c>
      <c r="M9" s="15" t="s">
        <v>998</v>
      </c>
      <c r="N9" s="15" t="s">
        <v>998</v>
      </c>
      <c r="O9" s="15" t="s">
        <v>998</v>
      </c>
      <c r="P9" s="15"/>
      <c r="Q9" s="15" t="str">
        <f t="shared" si="2"/>
        <v>1. No</v>
      </c>
      <c r="R9" s="15" t="s">
        <v>1001</v>
      </c>
      <c r="S9" s="15" t="s">
        <v>998</v>
      </c>
      <c r="T9" s="15" t="s">
        <v>998</v>
      </c>
    </row>
    <row r="10" spans="1:20" ht="31.9" customHeight="1" x14ac:dyDescent="0.25">
      <c r="A10" s="22" t="s">
        <v>9</v>
      </c>
      <c r="B10" s="22" t="s">
        <v>1431</v>
      </c>
      <c r="C10" s="23" t="s">
        <v>1432</v>
      </c>
      <c r="D10" s="7"/>
      <c r="E10" s="15" t="s">
        <v>1002</v>
      </c>
      <c r="F10" s="15" t="s">
        <v>998</v>
      </c>
      <c r="G10" s="15" t="s">
        <v>999</v>
      </c>
      <c r="H10" s="15" t="s">
        <v>998</v>
      </c>
      <c r="I10" s="15" t="s">
        <v>998</v>
      </c>
      <c r="J10" s="15"/>
      <c r="K10" s="15" t="s">
        <v>1002</v>
      </c>
      <c r="L10" s="121" t="s">
        <v>1003</v>
      </c>
      <c r="M10" s="15" t="s">
        <v>998</v>
      </c>
      <c r="N10" s="15" t="s">
        <v>998</v>
      </c>
      <c r="O10" s="15" t="s">
        <v>1002</v>
      </c>
      <c r="P10" s="15"/>
      <c r="Q10" s="15" t="s">
        <v>1433</v>
      </c>
      <c r="R10" s="15"/>
      <c r="S10" s="15" t="s">
        <v>998</v>
      </c>
      <c r="T10" s="15" t="s">
        <v>1433</v>
      </c>
    </row>
    <row r="11" spans="1:20" ht="19.899999999999999" customHeight="1" x14ac:dyDescent="0.25">
      <c r="A11" s="222" t="s">
        <v>9</v>
      </c>
      <c r="B11" s="22" t="s">
        <v>630</v>
      </c>
      <c r="C11" s="222" t="s">
        <v>22</v>
      </c>
      <c r="D11" s="7" t="s">
        <v>13</v>
      </c>
      <c r="E11" s="15" t="s">
        <v>998</v>
      </c>
      <c r="F11" s="15" t="str">
        <f t="shared" si="0"/>
        <v>1. No</v>
      </c>
      <c r="G11" s="15" t="s">
        <v>999</v>
      </c>
      <c r="H11" s="15" t="s">
        <v>998</v>
      </c>
      <c r="I11" s="15" t="s">
        <v>998</v>
      </c>
      <c r="J11" s="15"/>
      <c r="K11" s="15" t="str">
        <f t="shared" si="1"/>
        <v>1. No</v>
      </c>
      <c r="L11" s="120" t="s">
        <v>1000</v>
      </c>
      <c r="M11" s="15" t="s">
        <v>998</v>
      </c>
      <c r="N11" s="15" t="s">
        <v>998</v>
      </c>
      <c r="O11" s="15" t="s">
        <v>998</v>
      </c>
      <c r="P11" s="15"/>
      <c r="Q11" s="15" t="str">
        <f t="shared" si="2"/>
        <v>1. No</v>
      </c>
      <c r="R11" s="15" t="s">
        <v>1001</v>
      </c>
      <c r="S11" s="15" t="s">
        <v>998</v>
      </c>
      <c r="T11" s="15" t="s">
        <v>998</v>
      </c>
    </row>
    <row r="12" spans="1:20" ht="19.899999999999999" customHeight="1" x14ac:dyDescent="0.25">
      <c r="A12" s="255"/>
      <c r="B12" s="22"/>
      <c r="C12" s="223"/>
      <c r="D12" s="7" t="s">
        <v>14</v>
      </c>
      <c r="E12" s="15" t="s">
        <v>998</v>
      </c>
      <c r="F12" s="15" t="str">
        <f t="shared" si="0"/>
        <v>1. No</v>
      </c>
      <c r="G12" s="15" t="s">
        <v>999</v>
      </c>
      <c r="H12" s="15" t="s">
        <v>998</v>
      </c>
      <c r="I12" s="15" t="s">
        <v>998</v>
      </c>
      <c r="J12" s="15"/>
      <c r="K12" s="15" t="str">
        <f t="shared" si="1"/>
        <v>1. No</v>
      </c>
      <c r="L12" s="120" t="s">
        <v>1000</v>
      </c>
      <c r="M12" s="15" t="s">
        <v>998</v>
      </c>
      <c r="N12" s="15" t="s">
        <v>998</v>
      </c>
      <c r="O12" s="15" t="s">
        <v>998</v>
      </c>
      <c r="P12" s="15"/>
      <c r="Q12" s="15" t="str">
        <f t="shared" si="2"/>
        <v>1. No</v>
      </c>
      <c r="R12" s="15" t="s">
        <v>1001</v>
      </c>
      <c r="S12" s="15" t="s">
        <v>998</v>
      </c>
      <c r="T12" s="15" t="s">
        <v>998</v>
      </c>
    </row>
    <row r="13" spans="1:20" ht="19.899999999999999" customHeight="1" x14ac:dyDescent="0.25">
      <c r="A13" s="217" t="s">
        <v>9</v>
      </c>
      <c r="B13" s="22" t="s">
        <v>1445</v>
      </c>
      <c r="C13" s="222" t="s">
        <v>23</v>
      </c>
      <c r="D13" s="7" t="s">
        <v>24</v>
      </c>
      <c r="E13" s="15" t="s">
        <v>1002</v>
      </c>
      <c r="F13" s="15" t="str">
        <f t="shared" si="0"/>
        <v>1. No</v>
      </c>
      <c r="G13" s="15" t="s">
        <v>999</v>
      </c>
      <c r="H13" s="15" t="s">
        <v>998</v>
      </c>
      <c r="I13" s="15" t="s">
        <v>998</v>
      </c>
      <c r="J13" s="15"/>
      <c r="K13" s="15" t="s">
        <v>1002</v>
      </c>
      <c r="L13" s="120" t="s">
        <v>1003</v>
      </c>
      <c r="M13" s="15" t="s">
        <v>998</v>
      </c>
      <c r="N13" s="15" t="s">
        <v>1002</v>
      </c>
      <c r="O13" s="15" t="s">
        <v>998</v>
      </c>
      <c r="P13" s="15"/>
      <c r="Q13" s="15" t="str">
        <f>IF(OR(S13="2. Yes",T13="2. Yes"),"2. Yes","1. No")</f>
        <v>1. No</v>
      </c>
      <c r="S13" s="15" t="str">
        <f t="shared" ref="S13:T17" si="3">IF(OR(U13="2. Yes",V13="2. Yes"),"2. Yes","1. No")</f>
        <v>1. No</v>
      </c>
      <c r="T13" s="15" t="str">
        <f t="shared" si="3"/>
        <v>1. No</v>
      </c>
    </row>
    <row r="14" spans="1:20" ht="19.899999999999999" customHeight="1" x14ac:dyDescent="0.25">
      <c r="A14" s="217"/>
      <c r="B14" s="22"/>
      <c r="C14" s="228"/>
      <c r="D14" s="7" t="s">
        <v>25</v>
      </c>
      <c r="E14" s="15" t="s">
        <v>1002</v>
      </c>
      <c r="F14" s="15" t="str">
        <f t="shared" si="0"/>
        <v>1. No</v>
      </c>
      <c r="G14" s="15" t="s">
        <v>999</v>
      </c>
      <c r="H14" s="15" t="s">
        <v>998</v>
      </c>
      <c r="I14" s="15" t="s">
        <v>998</v>
      </c>
      <c r="J14" s="15"/>
      <c r="K14" s="15" t="s">
        <v>1002</v>
      </c>
      <c r="L14" s="120" t="s">
        <v>1003</v>
      </c>
      <c r="M14" s="15" t="s">
        <v>998</v>
      </c>
      <c r="N14" s="15" t="s">
        <v>1002</v>
      </c>
      <c r="O14" s="15" t="s">
        <v>998</v>
      </c>
      <c r="P14" s="15"/>
      <c r="Q14" s="15" t="str">
        <f>IF(OR(S14="2. Yes",T14="2. Yes"),"2. Yes","1. No")</f>
        <v>1. No</v>
      </c>
      <c r="S14" s="15" t="str">
        <f t="shared" si="3"/>
        <v>1. No</v>
      </c>
      <c r="T14" s="15" t="str">
        <f t="shared" si="3"/>
        <v>1. No</v>
      </c>
    </row>
    <row r="15" spans="1:20" ht="19.899999999999999" customHeight="1" x14ac:dyDescent="0.25">
      <c r="A15" s="217"/>
      <c r="B15" s="22"/>
      <c r="C15" s="228"/>
      <c r="D15" s="7" t="s">
        <v>26</v>
      </c>
      <c r="E15" s="15" t="s">
        <v>1002</v>
      </c>
      <c r="F15" s="15" t="str">
        <f t="shared" si="0"/>
        <v>1. No</v>
      </c>
      <c r="G15" s="15" t="s">
        <v>999</v>
      </c>
      <c r="H15" s="15" t="s">
        <v>998</v>
      </c>
      <c r="I15" s="15" t="s">
        <v>998</v>
      </c>
      <c r="J15" s="15"/>
      <c r="K15" s="15" t="s">
        <v>1002</v>
      </c>
      <c r="L15" s="120" t="s">
        <v>1003</v>
      </c>
      <c r="M15" s="15" t="s">
        <v>998</v>
      </c>
      <c r="N15" s="15" t="s">
        <v>1002</v>
      </c>
      <c r="O15" s="15" t="s">
        <v>998</v>
      </c>
      <c r="P15" s="15"/>
      <c r="Q15" s="15" t="str">
        <f>IF(OR(S15="2. Yes",T15="2. Yes"),"2. Yes","1. No")</f>
        <v>1. No</v>
      </c>
      <c r="S15" s="15" t="str">
        <f t="shared" si="3"/>
        <v>1. No</v>
      </c>
      <c r="T15" s="15" t="str">
        <f t="shared" si="3"/>
        <v>1. No</v>
      </c>
    </row>
    <row r="16" spans="1:20" ht="19.899999999999999" customHeight="1" x14ac:dyDescent="0.25">
      <c r="A16" s="217"/>
      <c r="B16" s="22"/>
      <c r="C16" s="228"/>
      <c r="D16" s="7" t="s">
        <v>27</v>
      </c>
      <c r="E16" s="15" t="s">
        <v>1002</v>
      </c>
      <c r="F16" s="15" t="str">
        <f t="shared" si="0"/>
        <v>1. No</v>
      </c>
      <c r="G16" s="15" t="s">
        <v>999</v>
      </c>
      <c r="H16" s="15" t="s">
        <v>998</v>
      </c>
      <c r="I16" s="15" t="s">
        <v>998</v>
      </c>
      <c r="J16" s="15"/>
      <c r="K16" s="15" t="s">
        <v>1002</v>
      </c>
      <c r="L16" s="120" t="s">
        <v>1003</v>
      </c>
      <c r="M16" s="15" t="s">
        <v>998</v>
      </c>
      <c r="N16" s="15" t="s">
        <v>1002</v>
      </c>
      <c r="O16" s="15" t="s">
        <v>998</v>
      </c>
      <c r="P16" s="15"/>
      <c r="Q16" s="15" t="str">
        <f>IF(OR(S16="2. Yes",T16="2. Yes"),"2. Yes","1. No")</f>
        <v>1. No</v>
      </c>
      <c r="S16" s="15" t="str">
        <f t="shared" si="3"/>
        <v>1. No</v>
      </c>
      <c r="T16" s="15" t="str">
        <f t="shared" si="3"/>
        <v>1. No</v>
      </c>
    </row>
    <row r="17" spans="1:20" ht="19.899999999999999" customHeight="1" x14ac:dyDescent="0.25">
      <c r="A17" s="217" t="s">
        <v>9</v>
      </c>
      <c r="B17" s="22"/>
      <c r="C17" s="223"/>
      <c r="D17" s="7" t="s">
        <v>28</v>
      </c>
      <c r="E17" s="15" t="s">
        <v>1002</v>
      </c>
      <c r="F17" s="15" t="str">
        <f t="shared" si="0"/>
        <v>1. No</v>
      </c>
      <c r="G17" s="15" t="s">
        <v>999</v>
      </c>
      <c r="H17" s="15" t="s">
        <v>998</v>
      </c>
      <c r="I17" s="15" t="s">
        <v>998</v>
      </c>
      <c r="J17" s="15"/>
      <c r="K17" s="15" t="s">
        <v>1002</v>
      </c>
      <c r="L17" s="120" t="s">
        <v>1003</v>
      </c>
      <c r="M17" s="15" t="s">
        <v>998</v>
      </c>
      <c r="N17" s="15" t="s">
        <v>1002</v>
      </c>
      <c r="O17" s="15" t="s">
        <v>998</v>
      </c>
      <c r="P17" s="15"/>
      <c r="Q17" s="15" t="str">
        <f>IF(OR(S17="2. Yes",T17="2. Yes"),"2. Yes","1. No")</f>
        <v>1. No</v>
      </c>
      <c r="S17" s="15" t="str">
        <f t="shared" si="3"/>
        <v>1. No</v>
      </c>
      <c r="T17" s="15" t="str">
        <f t="shared" si="3"/>
        <v>1. No</v>
      </c>
    </row>
    <row r="18" spans="1:20" ht="19.899999999999999" customHeight="1" x14ac:dyDescent="0.25">
      <c r="A18" s="217" t="s">
        <v>9</v>
      </c>
      <c r="B18" s="22" t="s">
        <v>1446</v>
      </c>
      <c r="C18" s="222" t="s">
        <v>33</v>
      </c>
      <c r="D18" s="7" t="s">
        <v>34</v>
      </c>
      <c r="E18" s="15" t="s">
        <v>998</v>
      </c>
      <c r="F18" s="15" t="str">
        <f t="shared" si="0"/>
        <v>1. No</v>
      </c>
      <c r="G18" s="15" t="s">
        <v>999</v>
      </c>
      <c r="H18" s="15" t="s">
        <v>998</v>
      </c>
      <c r="I18" s="15" t="s">
        <v>998</v>
      </c>
      <c r="J18" s="15"/>
      <c r="K18" s="15" t="str">
        <f t="shared" ref="K18:K36" si="4">IF(OR(M18="2. Yes",N18="2. Yes"),"2. Yes","1. No")</f>
        <v>1. No</v>
      </c>
      <c r="L18" s="120" t="s">
        <v>1000</v>
      </c>
      <c r="M18" s="15" t="s">
        <v>998</v>
      </c>
      <c r="N18" s="15" t="s">
        <v>998</v>
      </c>
      <c r="O18" s="15" t="s">
        <v>998</v>
      </c>
      <c r="P18" s="15"/>
      <c r="Q18" s="15" t="str">
        <f t="shared" si="2"/>
        <v>1. No</v>
      </c>
      <c r="R18" s="15" t="s">
        <v>1001</v>
      </c>
      <c r="S18" s="15" t="s">
        <v>998</v>
      </c>
      <c r="T18" s="15" t="s">
        <v>998</v>
      </c>
    </row>
    <row r="19" spans="1:20" ht="19.899999999999999" customHeight="1" x14ac:dyDescent="0.25">
      <c r="A19" s="217"/>
      <c r="B19" s="22"/>
      <c r="C19" s="223"/>
      <c r="D19" s="7" t="s">
        <v>35</v>
      </c>
      <c r="E19" s="15" t="s">
        <v>998</v>
      </c>
      <c r="F19" s="15" t="str">
        <f t="shared" si="0"/>
        <v>1. No</v>
      </c>
      <c r="G19" s="15" t="s">
        <v>999</v>
      </c>
      <c r="H19" s="15" t="s">
        <v>998</v>
      </c>
      <c r="I19" s="15" t="s">
        <v>998</v>
      </c>
      <c r="J19" s="15"/>
      <c r="K19" s="15" t="str">
        <f t="shared" si="4"/>
        <v>1. No</v>
      </c>
      <c r="L19" s="120" t="s">
        <v>1000</v>
      </c>
      <c r="M19" s="15" t="s">
        <v>998</v>
      </c>
      <c r="N19" s="15" t="s">
        <v>998</v>
      </c>
      <c r="O19" s="15" t="s">
        <v>998</v>
      </c>
      <c r="P19" s="15"/>
      <c r="Q19" s="15" t="str">
        <f t="shared" si="2"/>
        <v>1. No</v>
      </c>
      <c r="R19" s="15" t="s">
        <v>1001</v>
      </c>
      <c r="S19" s="15" t="s">
        <v>998</v>
      </c>
      <c r="T19" s="15" t="s">
        <v>998</v>
      </c>
    </row>
    <row r="20" spans="1:20" ht="19.899999999999999" customHeight="1" x14ac:dyDescent="0.25">
      <c r="A20" s="222" t="s">
        <v>9</v>
      </c>
      <c r="B20" s="22" t="s">
        <v>586</v>
      </c>
      <c r="C20" s="222" t="s">
        <v>36</v>
      </c>
      <c r="D20" s="7" t="s">
        <v>37</v>
      </c>
      <c r="E20" s="15" t="s">
        <v>1002</v>
      </c>
      <c r="F20" s="15" t="str">
        <f t="shared" si="0"/>
        <v>1. No</v>
      </c>
      <c r="G20" s="15" t="s">
        <v>999</v>
      </c>
      <c r="H20" s="15" t="s">
        <v>998</v>
      </c>
      <c r="I20" s="15" t="s">
        <v>998</v>
      </c>
      <c r="J20" s="15"/>
      <c r="K20" s="15" t="str">
        <f t="shared" si="4"/>
        <v>2. Yes</v>
      </c>
      <c r="L20" s="120" t="s">
        <v>1003</v>
      </c>
      <c r="M20" s="15" t="s">
        <v>998</v>
      </c>
      <c r="N20" s="15" t="s">
        <v>1002</v>
      </c>
      <c r="O20" s="15" t="s">
        <v>998</v>
      </c>
      <c r="P20" s="15"/>
      <c r="Q20" s="15" t="str">
        <f t="shared" si="2"/>
        <v>1. No</v>
      </c>
      <c r="R20" s="15" t="s">
        <v>1001</v>
      </c>
      <c r="S20" s="15" t="s">
        <v>998</v>
      </c>
      <c r="T20" s="15" t="s">
        <v>998</v>
      </c>
    </row>
    <row r="21" spans="1:20" ht="19.899999999999999" customHeight="1" x14ac:dyDescent="0.25">
      <c r="A21" s="228"/>
      <c r="B21" s="23"/>
      <c r="C21" s="228"/>
      <c r="D21" s="7" t="s">
        <v>38</v>
      </c>
      <c r="E21" s="15" t="s">
        <v>1002</v>
      </c>
      <c r="F21" s="15" t="str">
        <f t="shared" si="0"/>
        <v>1. No</v>
      </c>
      <c r="G21" s="15" t="s">
        <v>999</v>
      </c>
      <c r="H21" s="15" t="s">
        <v>998</v>
      </c>
      <c r="I21" s="15" t="s">
        <v>998</v>
      </c>
      <c r="J21" s="15"/>
      <c r="K21" s="15" t="str">
        <f t="shared" si="4"/>
        <v>2. Yes</v>
      </c>
      <c r="L21" s="120" t="s">
        <v>1003</v>
      </c>
      <c r="M21" s="15" t="s">
        <v>998</v>
      </c>
      <c r="N21" s="15" t="s">
        <v>1002</v>
      </c>
      <c r="O21" s="15" t="s">
        <v>998</v>
      </c>
      <c r="P21" s="15"/>
      <c r="Q21" s="15" t="str">
        <f t="shared" si="2"/>
        <v>1. No</v>
      </c>
      <c r="R21" s="15" t="s">
        <v>1001</v>
      </c>
      <c r="S21" s="15" t="s">
        <v>998</v>
      </c>
      <c r="T21" s="15" t="s">
        <v>998</v>
      </c>
    </row>
    <row r="22" spans="1:20" ht="19.899999999999999" customHeight="1" x14ac:dyDescent="0.25">
      <c r="A22" s="228"/>
      <c r="B22" s="23"/>
      <c r="C22" s="228"/>
      <c r="D22" s="7" t="s">
        <v>39</v>
      </c>
      <c r="E22" s="15" t="s">
        <v>1002</v>
      </c>
      <c r="F22" s="15" t="str">
        <f t="shared" si="0"/>
        <v>1. No</v>
      </c>
      <c r="G22" s="15" t="s">
        <v>999</v>
      </c>
      <c r="H22" s="15" t="s">
        <v>998</v>
      </c>
      <c r="I22" s="15" t="s">
        <v>998</v>
      </c>
      <c r="J22" s="15"/>
      <c r="K22" s="15" t="str">
        <f t="shared" si="4"/>
        <v>2. Yes</v>
      </c>
      <c r="L22" s="120" t="s">
        <v>1003</v>
      </c>
      <c r="M22" s="15" t="s">
        <v>998</v>
      </c>
      <c r="N22" s="15" t="s">
        <v>1002</v>
      </c>
      <c r="O22" s="15" t="s">
        <v>998</v>
      </c>
      <c r="P22" s="15"/>
      <c r="Q22" s="15" t="str">
        <f t="shared" si="2"/>
        <v>1. No</v>
      </c>
      <c r="R22" s="15" t="s">
        <v>1001</v>
      </c>
      <c r="S22" s="15" t="s">
        <v>998</v>
      </c>
      <c r="T22" s="15" t="s">
        <v>998</v>
      </c>
    </row>
    <row r="23" spans="1:20" ht="19.899999999999999" customHeight="1" x14ac:dyDescent="0.25">
      <c r="A23" s="228"/>
      <c r="B23" s="23"/>
      <c r="C23" s="228"/>
      <c r="D23" s="7" t="s">
        <v>40</v>
      </c>
      <c r="E23" s="15" t="s">
        <v>1002</v>
      </c>
      <c r="F23" s="15" t="str">
        <f t="shared" si="0"/>
        <v>1. No</v>
      </c>
      <c r="G23" s="15" t="s">
        <v>999</v>
      </c>
      <c r="H23" s="15" t="s">
        <v>998</v>
      </c>
      <c r="I23" s="15" t="s">
        <v>998</v>
      </c>
      <c r="J23" s="15"/>
      <c r="K23" s="15" t="str">
        <f t="shared" si="4"/>
        <v>2. Yes</v>
      </c>
      <c r="L23" s="120" t="s">
        <v>1003</v>
      </c>
      <c r="M23" s="15" t="s">
        <v>998</v>
      </c>
      <c r="N23" s="15" t="s">
        <v>1002</v>
      </c>
      <c r="O23" s="15" t="s">
        <v>998</v>
      </c>
      <c r="P23" s="15"/>
      <c r="Q23" s="15" t="str">
        <f t="shared" si="2"/>
        <v>1. No</v>
      </c>
      <c r="R23" s="15" t="s">
        <v>1001</v>
      </c>
      <c r="S23" s="15" t="s">
        <v>998</v>
      </c>
      <c r="T23" s="15" t="s">
        <v>998</v>
      </c>
    </row>
    <row r="24" spans="1:20" ht="19.899999999999999" customHeight="1" x14ac:dyDescent="0.25">
      <c r="A24" s="223"/>
      <c r="B24" s="21"/>
      <c r="C24" s="223"/>
      <c r="D24" s="7" t="s">
        <v>41</v>
      </c>
      <c r="E24" s="15" t="s">
        <v>1002</v>
      </c>
      <c r="F24" s="15" t="str">
        <f t="shared" si="0"/>
        <v>1. No</v>
      </c>
      <c r="G24" s="15" t="s">
        <v>999</v>
      </c>
      <c r="H24" s="15" t="s">
        <v>998</v>
      </c>
      <c r="I24" s="15" t="s">
        <v>998</v>
      </c>
      <c r="J24" s="15"/>
      <c r="K24" s="15" t="str">
        <f t="shared" si="4"/>
        <v>2. Yes</v>
      </c>
      <c r="L24" s="120" t="s">
        <v>1003</v>
      </c>
      <c r="M24" s="15" t="s">
        <v>998</v>
      </c>
      <c r="N24" s="15" t="s">
        <v>1002</v>
      </c>
      <c r="O24" s="15" t="s">
        <v>998</v>
      </c>
      <c r="P24" s="15"/>
      <c r="Q24" s="15" t="str">
        <f t="shared" si="2"/>
        <v>1. No</v>
      </c>
      <c r="R24" s="15" t="s">
        <v>1001</v>
      </c>
      <c r="S24" s="15" t="s">
        <v>998</v>
      </c>
      <c r="T24" s="15" t="s">
        <v>998</v>
      </c>
    </row>
    <row r="25" spans="1:20" ht="19.899999999999999" customHeight="1" x14ac:dyDescent="0.25">
      <c r="A25" s="217" t="s">
        <v>9</v>
      </c>
      <c r="B25" s="22" t="s">
        <v>861</v>
      </c>
      <c r="C25" s="222" t="s">
        <v>42</v>
      </c>
      <c r="D25" s="7" t="s">
        <v>43</v>
      </c>
      <c r="E25" s="15" t="s">
        <v>1002</v>
      </c>
      <c r="F25" s="15" t="str">
        <f t="shared" si="0"/>
        <v>2. Yes</v>
      </c>
      <c r="G25" s="15" t="s">
        <v>1434</v>
      </c>
      <c r="H25" s="15" t="s">
        <v>998</v>
      </c>
      <c r="I25" s="15" t="s">
        <v>1002</v>
      </c>
      <c r="J25" s="15"/>
      <c r="K25" s="15" t="str">
        <f t="shared" si="4"/>
        <v>1. No</v>
      </c>
      <c r="L25" s="120" t="s">
        <v>1000</v>
      </c>
      <c r="M25" s="15" t="s">
        <v>998</v>
      </c>
      <c r="N25" s="15" t="s">
        <v>998</v>
      </c>
      <c r="O25" s="15" t="s">
        <v>998</v>
      </c>
      <c r="P25" s="15"/>
      <c r="Q25" s="15" t="str">
        <f t="shared" si="2"/>
        <v>1. No</v>
      </c>
      <c r="R25" s="15" t="s">
        <v>1001</v>
      </c>
      <c r="S25" s="15" t="s">
        <v>998</v>
      </c>
      <c r="T25" s="15" t="s">
        <v>998</v>
      </c>
    </row>
    <row r="26" spans="1:20" ht="19.899999999999999" customHeight="1" x14ac:dyDescent="0.25">
      <c r="A26" s="217"/>
      <c r="B26" s="23"/>
      <c r="C26" s="228"/>
      <c r="D26" s="7" t="s">
        <v>44</v>
      </c>
      <c r="E26" s="15" t="s">
        <v>1002</v>
      </c>
      <c r="F26" s="15" t="str">
        <f t="shared" si="0"/>
        <v>2. Yes</v>
      </c>
      <c r="G26" s="15" t="s">
        <v>1434</v>
      </c>
      <c r="H26" s="15" t="s">
        <v>998</v>
      </c>
      <c r="I26" s="15" t="s">
        <v>1002</v>
      </c>
      <c r="J26" s="15"/>
      <c r="K26" s="15" t="str">
        <f t="shared" si="4"/>
        <v>1. No</v>
      </c>
      <c r="L26" s="120" t="s">
        <v>1000</v>
      </c>
      <c r="M26" s="15" t="s">
        <v>998</v>
      </c>
      <c r="N26" s="15" t="s">
        <v>998</v>
      </c>
      <c r="O26" s="15" t="s">
        <v>998</v>
      </c>
      <c r="P26" s="15"/>
      <c r="Q26" s="15" t="str">
        <f t="shared" si="2"/>
        <v>1. No</v>
      </c>
      <c r="R26" s="15" t="s">
        <v>1001</v>
      </c>
      <c r="S26" s="15" t="s">
        <v>998</v>
      </c>
      <c r="T26" s="15" t="s">
        <v>998</v>
      </c>
    </row>
    <row r="27" spans="1:20" ht="19.899999999999999" customHeight="1" x14ac:dyDescent="0.25">
      <c r="A27" s="217"/>
      <c r="B27" s="23"/>
      <c r="C27" s="228"/>
      <c r="D27" s="7" t="s">
        <v>45</v>
      </c>
      <c r="E27" s="15" t="s">
        <v>1002</v>
      </c>
      <c r="F27" s="15" t="str">
        <f t="shared" si="0"/>
        <v>2. Yes</v>
      </c>
      <c r="G27" s="15" t="s">
        <v>1004</v>
      </c>
      <c r="H27" s="15" t="s">
        <v>998</v>
      </c>
      <c r="I27" s="15" t="s">
        <v>1002</v>
      </c>
      <c r="J27" s="15"/>
      <c r="K27" s="15" t="str">
        <f t="shared" si="4"/>
        <v>1. No</v>
      </c>
      <c r="L27" s="120" t="s">
        <v>1000</v>
      </c>
      <c r="M27" s="15" t="s">
        <v>998</v>
      </c>
      <c r="N27" s="15" t="s">
        <v>998</v>
      </c>
      <c r="O27" s="15" t="s">
        <v>998</v>
      </c>
      <c r="P27" s="15"/>
      <c r="Q27" s="15" t="str">
        <f t="shared" si="2"/>
        <v>1. No</v>
      </c>
      <c r="R27" s="15" t="s">
        <v>1001</v>
      </c>
      <c r="S27" s="15" t="s">
        <v>998</v>
      </c>
      <c r="T27" s="15" t="s">
        <v>998</v>
      </c>
    </row>
    <row r="28" spans="1:20" ht="19.899999999999999" customHeight="1" x14ac:dyDescent="0.25">
      <c r="A28" s="217"/>
      <c r="B28" s="21"/>
      <c r="C28" s="223"/>
      <c r="D28" s="7" t="s">
        <v>46</v>
      </c>
      <c r="E28" s="15" t="s">
        <v>1002</v>
      </c>
      <c r="F28" s="15" t="str">
        <f t="shared" si="0"/>
        <v>2. Yes</v>
      </c>
      <c r="G28" s="15" t="s">
        <v>1004</v>
      </c>
      <c r="H28" s="15" t="s">
        <v>998</v>
      </c>
      <c r="I28" s="15" t="s">
        <v>1002</v>
      </c>
      <c r="J28" s="15"/>
      <c r="K28" s="15" t="str">
        <f t="shared" si="4"/>
        <v>1. No</v>
      </c>
      <c r="L28" s="120" t="s">
        <v>1000</v>
      </c>
      <c r="M28" s="15" t="s">
        <v>998</v>
      </c>
      <c r="N28" s="15" t="s">
        <v>998</v>
      </c>
      <c r="O28" s="15" t="s">
        <v>998</v>
      </c>
      <c r="P28" s="15"/>
      <c r="Q28" s="15" t="str">
        <f t="shared" si="2"/>
        <v>1. No</v>
      </c>
      <c r="R28" s="15" t="s">
        <v>1001</v>
      </c>
      <c r="S28" s="15" t="s">
        <v>998</v>
      </c>
      <c r="T28" s="15" t="s">
        <v>998</v>
      </c>
    </row>
    <row r="29" spans="1:20" ht="19.899999999999999" customHeight="1" x14ac:dyDescent="0.25">
      <c r="A29" s="217" t="s">
        <v>9</v>
      </c>
      <c r="B29" s="22" t="s">
        <v>862</v>
      </c>
      <c r="C29" s="222" t="s">
        <v>47</v>
      </c>
      <c r="D29" s="7" t="s">
        <v>43</v>
      </c>
      <c r="E29" s="15" t="s">
        <v>1002</v>
      </c>
      <c r="F29" s="15" t="str">
        <f t="shared" si="0"/>
        <v>2. Yes</v>
      </c>
      <c r="G29" s="15" t="s">
        <v>1434</v>
      </c>
      <c r="H29" s="15" t="s">
        <v>998</v>
      </c>
      <c r="I29" s="15" t="s">
        <v>1002</v>
      </c>
      <c r="J29" s="15"/>
      <c r="K29" s="15" t="str">
        <f t="shared" si="4"/>
        <v>1. No</v>
      </c>
      <c r="L29" s="120" t="s">
        <v>1000</v>
      </c>
      <c r="M29" s="15" t="s">
        <v>998</v>
      </c>
      <c r="N29" s="15" t="s">
        <v>998</v>
      </c>
      <c r="O29" s="15" t="s">
        <v>998</v>
      </c>
      <c r="P29" s="15"/>
      <c r="Q29" s="15" t="str">
        <f t="shared" si="2"/>
        <v>1. No</v>
      </c>
      <c r="R29" s="15" t="s">
        <v>1001</v>
      </c>
      <c r="S29" s="15" t="s">
        <v>998</v>
      </c>
      <c r="T29" s="15" t="s">
        <v>998</v>
      </c>
    </row>
    <row r="30" spans="1:20" ht="19.899999999999999" customHeight="1" x14ac:dyDescent="0.25">
      <c r="A30" s="217"/>
      <c r="B30" s="23"/>
      <c r="C30" s="228"/>
      <c r="D30" s="7" t="s">
        <v>44</v>
      </c>
      <c r="E30" s="15" t="s">
        <v>1002</v>
      </c>
      <c r="F30" s="15" t="str">
        <f t="shared" si="0"/>
        <v>2. Yes</v>
      </c>
      <c r="G30" s="15" t="s">
        <v>1434</v>
      </c>
      <c r="H30" s="15" t="s">
        <v>998</v>
      </c>
      <c r="I30" s="15" t="s">
        <v>1002</v>
      </c>
      <c r="J30" s="15"/>
      <c r="K30" s="15" t="str">
        <f t="shared" si="4"/>
        <v>1. No</v>
      </c>
      <c r="L30" s="120" t="s">
        <v>1000</v>
      </c>
      <c r="M30" s="15" t="s">
        <v>998</v>
      </c>
      <c r="N30" s="15" t="s">
        <v>998</v>
      </c>
      <c r="O30" s="15" t="s">
        <v>998</v>
      </c>
      <c r="P30" s="15"/>
      <c r="Q30" s="15" t="str">
        <f t="shared" si="2"/>
        <v>1. No</v>
      </c>
      <c r="R30" s="15" t="s">
        <v>1001</v>
      </c>
      <c r="S30" s="15" t="s">
        <v>998</v>
      </c>
      <c r="T30" s="15" t="s">
        <v>998</v>
      </c>
    </row>
    <row r="31" spans="1:20" ht="19.899999999999999" customHeight="1" x14ac:dyDescent="0.25">
      <c r="A31" s="217" t="s">
        <v>9</v>
      </c>
      <c r="B31" s="23"/>
      <c r="C31" s="228"/>
      <c r="D31" s="7" t="s">
        <v>45</v>
      </c>
      <c r="E31" s="15" t="s">
        <v>1002</v>
      </c>
      <c r="F31" s="15" t="str">
        <f t="shared" si="0"/>
        <v>2. Yes</v>
      </c>
      <c r="G31" s="15" t="s">
        <v>1004</v>
      </c>
      <c r="H31" s="15" t="s">
        <v>998</v>
      </c>
      <c r="I31" s="15" t="s">
        <v>1002</v>
      </c>
      <c r="J31" s="15"/>
      <c r="K31" s="15" t="str">
        <f t="shared" si="4"/>
        <v>1. No</v>
      </c>
      <c r="L31" s="120" t="s">
        <v>1000</v>
      </c>
      <c r="M31" s="15" t="s">
        <v>998</v>
      </c>
      <c r="N31" s="15" t="s">
        <v>998</v>
      </c>
      <c r="O31" s="15" t="s">
        <v>998</v>
      </c>
      <c r="P31" s="15"/>
      <c r="Q31" s="15" t="str">
        <f t="shared" si="2"/>
        <v>1. No</v>
      </c>
      <c r="R31" s="15" t="s">
        <v>1001</v>
      </c>
      <c r="S31" s="15" t="s">
        <v>998</v>
      </c>
      <c r="T31" s="15" t="s">
        <v>998</v>
      </c>
    </row>
    <row r="32" spans="1:20" ht="19.899999999999999" customHeight="1" x14ac:dyDescent="0.25">
      <c r="A32" s="217"/>
      <c r="B32" s="21"/>
      <c r="C32" s="223"/>
      <c r="D32" s="7" t="s">
        <v>46</v>
      </c>
      <c r="E32" s="15" t="s">
        <v>1002</v>
      </c>
      <c r="F32" s="15" t="str">
        <f t="shared" si="0"/>
        <v>2. Yes</v>
      </c>
      <c r="G32" s="15" t="s">
        <v>1004</v>
      </c>
      <c r="H32" s="15" t="s">
        <v>998</v>
      </c>
      <c r="I32" s="15" t="s">
        <v>1002</v>
      </c>
      <c r="J32" s="15"/>
      <c r="K32" s="15" t="str">
        <f t="shared" si="4"/>
        <v>1. No</v>
      </c>
      <c r="L32" s="120" t="s">
        <v>1000</v>
      </c>
      <c r="M32" s="15" t="s">
        <v>998</v>
      </c>
      <c r="N32" s="15" t="s">
        <v>998</v>
      </c>
      <c r="O32" s="15" t="s">
        <v>998</v>
      </c>
      <c r="P32" s="15"/>
      <c r="Q32" s="15" t="str">
        <f t="shared" si="2"/>
        <v>1. No</v>
      </c>
      <c r="R32" s="15" t="s">
        <v>1001</v>
      </c>
      <c r="S32" s="15" t="s">
        <v>998</v>
      </c>
      <c r="T32" s="15" t="s">
        <v>998</v>
      </c>
    </row>
    <row r="33" spans="1:20" ht="19.899999999999999" customHeight="1" x14ac:dyDescent="0.25">
      <c r="A33" s="217" t="s">
        <v>9</v>
      </c>
      <c r="B33" s="22" t="s">
        <v>638</v>
      </c>
      <c r="C33" s="222" t="s">
        <v>48</v>
      </c>
      <c r="D33" s="7" t="s">
        <v>49</v>
      </c>
      <c r="E33" s="15" t="s">
        <v>1002</v>
      </c>
      <c r="F33" s="15" t="str">
        <f t="shared" si="0"/>
        <v>2. Yes</v>
      </c>
      <c r="G33" s="15" t="s">
        <v>1434</v>
      </c>
      <c r="H33" s="15" t="s">
        <v>998</v>
      </c>
      <c r="I33" s="15" t="s">
        <v>1002</v>
      </c>
      <c r="J33" s="15"/>
      <c r="K33" s="15" t="str">
        <f t="shared" si="4"/>
        <v>1. No</v>
      </c>
      <c r="L33" s="120" t="s">
        <v>1000</v>
      </c>
      <c r="M33" s="15" t="s">
        <v>998</v>
      </c>
      <c r="N33" s="15" t="s">
        <v>998</v>
      </c>
      <c r="O33" s="15" t="s">
        <v>998</v>
      </c>
      <c r="P33" s="15"/>
      <c r="Q33" s="15" t="str">
        <f t="shared" si="2"/>
        <v>1. No</v>
      </c>
      <c r="R33" s="15" t="s">
        <v>1001</v>
      </c>
      <c r="S33" s="15" t="s">
        <v>998</v>
      </c>
      <c r="T33" s="15" t="s">
        <v>998</v>
      </c>
    </row>
    <row r="34" spans="1:20" ht="19.899999999999999" customHeight="1" x14ac:dyDescent="0.25">
      <c r="A34" s="217"/>
      <c r="B34" s="23"/>
      <c r="C34" s="228"/>
      <c r="D34" s="7" t="s">
        <v>50</v>
      </c>
      <c r="E34" s="15" t="s">
        <v>1002</v>
      </c>
      <c r="F34" s="15" t="str">
        <f t="shared" si="0"/>
        <v>2. Yes</v>
      </c>
      <c r="G34" s="15" t="s">
        <v>1434</v>
      </c>
      <c r="H34" s="15" t="s">
        <v>998</v>
      </c>
      <c r="I34" s="15" t="s">
        <v>1002</v>
      </c>
      <c r="J34" s="15"/>
      <c r="K34" s="15" t="str">
        <f t="shared" si="4"/>
        <v>1. No</v>
      </c>
      <c r="L34" s="120" t="s">
        <v>1000</v>
      </c>
      <c r="M34" s="15" t="s">
        <v>998</v>
      </c>
      <c r="N34" s="15" t="s">
        <v>998</v>
      </c>
      <c r="O34" s="15" t="s">
        <v>998</v>
      </c>
      <c r="P34" s="15"/>
      <c r="Q34" s="15" t="str">
        <f t="shared" si="2"/>
        <v>1. No</v>
      </c>
      <c r="R34" s="15" t="s">
        <v>1001</v>
      </c>
      <c r="S34" s="15" t="s">
        <v>998</v>
      </c>
      <c r="T34" s="15" t="s">
        <v>998</v>
      </c>
    </row>
    <row r="35" spans="1:20" ht="19.899999999999999" customHeight="1" x14ac:dyDescent="0.25">
      <c r="A35" s="217" t="s">
        <v>9</v>
      </c>
      <c r="B35" s="23"/>
      <c r="C35" s="228"/>
      <c r="D35" s="7" t="s">
        <v>51</v>
      </c>
      <c r="E35" s="15" t="s">
        <v>1002</v>
      </c>
      <c r="F35" s="15" t="str">
        <f t="shared" si="0"/>
        <v>2. Yes</v>
      </c>
      <c r="G35" s="15" t="s">
        <v>1004</v>
      </c>
      <c r="H35" s="15" t="s">
        <v>998</v>
      </c>
      <c r="I35" s="15" t="s">
        <v>1002</v>
      </c>
      <c r="J35" s="15"/>
      <c r="K35" s="15" t="str">
        <f t="shared" si="4"/>
        <v>1. No</v>
      </c>
      <c r="L35" s="120" t="s">
        <v>1000</v>
      </c>
      <c r="M35" s="15" t="s">
        <v>998</v>
      </c>
      <c r="N35" s="15" t="s">
        <v>998</v>
      </c>
      <c r="O35" s="15" t="s">
        <v>998</v>
      </c>
      <c r="P35" s="15"/>
      <c r="Q35" s="15" t="str">
        <f t="shared" si="2"/>
        <v>1. No</v>
      </c>
      <c r="R35" s="15" t="s">
        <v>1001</v>
      </c>
      <c r="S35" s="15" t="s">
        <v>998</v>
      </c>
      <c r="T35" s="15" t="s">
        <v>998</v>
      </c>
    </row>
    <row r="36" spans="1:20" ht="19.899999999999999" customHeight="1" x14ac:dyDescent="0.25">
      <c r="A36" s="217"/>
      <c r="B36" s="21"/>
      <c r="C36" s="223"/>
      <c r="D36" s="7" t="s">
        <v>52</v>
      </c>
      <c r="E36" s="15" t="s">
        <v>1002</v>
      </c>
      <c r="F36" s="15" t="str">
        <f t="shared" si="0"/>
        <v>2. Yes</v>
      </c>
      <c r="G36" s="15" t="s">
        <v>1004</v>
      </c>
      <c r="H36" s="15" t="s">
        <v>998</v>
      </c>
      <c r="I36" s="15" t="s">
        <v>1002</v>
      </c>
      <c r="J36" s="15"/>
      <c r="K36" s="15" t="str">
        <f t="shared" si="4"/>
        <v>1. No</v>
      </c>
      <c r="L36" s="120" t="s">
        <v>1000</v>
      </c>
      <c r="M36" s="15" t="s">
        <v>998</v>
      </c>
      <c r="N36" s="15" t="s">
        <v>998</v>
      </c>
      <c r="O36" s="15" t="s">
        <v>998</v>
      </c>
      <c r="P36" s="15"/>
      <c r="Q36" s="15" t="str">
        <f t="shared" si="2"/>
        <v>1. No</v>
      </c>
      <c r="R36" s="15" t="s">
        <v>1001</v>
      </c>
      <c r="S36" s="15" t="s">
        <v>998</v>
      </c>
      <c r="T36" s="15" t="s">
        <v>998</v>
      </c>
    </row>
    <row r="37" spans="1:20" ht="19.899999999999999" customHeight="1" x14ac:dyDescent="0.25">
      <c r="A37" s="217" t="s">
        <v>9</v>
      </c>
      <c r="B37" s="22" t="s">
        <v>1447</v>
      </c>
      <c r="C37" s="222" t="s">
        <v>53</v>
      </c>
      <c r="D37" s="7" t="s">
        <v>41</v>
      </c>
      <c r="E37" s="15" t="s">
        <v>1002</v>
      </c>
      <c r="F37" s="15" t="str">
        <f t="shared" si="0"/>
        <v>1. No</v>
      </c>
      <c r="G37" s="15" t="s">
        <v>999</v>
      </c>
      <c r="H37" s="15" t="s">
        <v>998</v>
      </c>
      <c r="I37" s="15" t="s">
        <v>998</v>
      </c>
      <c r="J37" s="15"/>
      <c r="K37" s="15" t="s">
        <v>1002</v>
      </c>
      <c r="L37" s="120" t="s">
        <v>1003</v>
      </c>
      <c r="M37" s="15" t="s">
        <v>1002</v>
      </c>
      <c r="N37" s="15" t="s">
        <v>998</v>
      </c>
      <c r="O37" s="15" t="s">
        <v>1002</v>
      </c>
      <c r="P37" s="15"/>
      <c r="Q37" s="15" t="str">
        <f>IF(OR(S37="2. Yes",T37="2. Yes"),"2. Yes","1. No")</f>
        <v>1. No</v>
      </c>
      <c r="S37" s="15" t="str">
        <f>IF(OR(U37="2. Yes",V37="2. Yes"),"2. Yes","1. No")</f>
        <v>1. No</v>
      </c>
      <c r="T37" s="15" t="str">
        <f>IF(OR(V37="2. Yes",W37="2. Yes"),"2. Yes","1. No")</f>
        <v>1. No</v>
      </c>
    </row>
    <row r="38" spans="1:20" ht="19.899999999999999" customHeight="1" x14ac:dyDescent="0.25">
      <c r="A38" s="217"/>
      <c r="B38" s="21"/>
      <c r="C38" s="223"/>
      <c r="D38" s="7" t="s">
        <v>54</v>
      </c>
      <c r="E38" s="15" t="s">
        <v>1002</v>
      </c>
      <c r="F38" s="15" t="str">
        <f t="shared" si="0"/>
        <v>1. No</v>
      </c>
      <c r="G38" s="15" t="s">
        <v>999</v>
      </c>
      <c r="H38" s="15" t="s">
        <v>998</v>
      </c>
      <c r="I38" s="15" t="s">
        <v>998</v>
      </c>
      <c r="K38" s="15" t="s">
        <v>1002</v>
      </c>
      <c r="L38" s="120" t="s">
        <v>1003</v>
      </c>
      <c r="M38" s="15" t="s">
        <v>1002</v>
      </c>
      <c r="N38" s="15" t="s">
        <v>998</v>
      </c>
      <c r="O38" s="15" t="s">
        <v>1002</v>
      </c>
      <c r="Q38" s="15" t="str">
        <f t="shared" si="2"/>
        <v>1. No</v>
      </c>
      <c r="S38" s="15" t="str">
        <f>IF(OR(U38="2. Yes",V38="2. Yes"),"2. Yes","1. No")</f>
        <v>1. No</v>
      </c>
      <c r="T38" s="15" t="str">
        <f>IF(OR(V38="2. Yes",W38="2. Yes"),"2. Yes","1. No")</f>
        <v>1. No</v>
      </c>
    </row>
    <row r="39" spans="1:20" ht="19.899999999999999" customHeight="1" x14ac:dyDescent="0.25">
      <c r="A39" s="217" t="s">
        <v>9</v>
      </c>
      <c r="B39" s="22" t="s">
        <v>629</v>
      </c>
      <c r="C39" s="222" t="s">
        <v>55</v>
      </c>
      <c r="D39" s="7" t="s">
        <v>13</v>
      </c>
      <c r="E39" s="15" t="s">
        <v>998</v>
      </c>
      <c r="F39" s="15" t="str">
        <f t="shared" si="0"/>
        <v>1. No</v>
      </c>
      <c r="G39" s="15" t="s">
        <v>999</v>
      </c>
      <c r="H39" s="15" t="s">
        <v>998</v>
      </c>
      <c r="I39" s="15" t="s">
        <v>998</v>
      </c>
      <c r="J39" s="15"/>
      <c r="K39" s="15" t="str">
        <f t="shared" ref="K39:K102" si="5">IF(OR(M39="2. Yes",N39="2. Yes"),"2. Yes","1. No")</f>
        <v>1. No</v>
      </c>
      <c r="L39" s="120" t="s">
        <v>1000</v>
      </c>
      <c r="M39" s="15" t="s">
        <v>998</v>
      </c>
      <c r="N39" s="15" t="s">
        <v>998</v>
      </c>
      <c r="O39" s="15" t="s">
        <v>998</v>
      </c>
      <c r="P39" s="15"/>
      <c r="Q39" s="15" t="str">
        <f t="shared" si="2"/>
        <v>1. No</v>
      </c>
      <c r="R39" s="15" t="s">
        <v>1001</v>
      </c>
      <c r="S39" s="15" t="s">
        <v>998</v>
      </c>
      <c r="T39" s="15" t="s">
        <v>998</v>
      </c>
    </row>
    <row r="40" spans="1:20" ht="19.899999999999999" customHeight="1" x14ac:dyDescent="0.25">
      <c r="A40" s="217"/>
      <c r="B40" s="21"/>
      <c r="C40" s="223"/>
      <c r="D40" s="7" t="s">
        <v>14</v>
      </c>
      <c r="E40" s="15" t="s">
        <v>998</v>
      </c>
      <c r="F40" s="15" t="str">
        <f t="shared" si="0"/>
        <v>1. No</v>
      </c>
      <c r="G40" s="15" t="s">
        <v>999</v>
      </c>
      <c r="H40" s="15" t="s">
        <v>998</v>
      </c>
      <c r="I40" s="15" t="s">
        <v>998</v>
      </c>
      <c r="J40" s="15"/>
      <c r="K40" s="15" t="str">
        <f t="shared" si="5"/>
        <v>1. No</v>
      </c>
      <c r="L40" s="120" t="s">
        <v>1000</v>
      </c>
      <c r="M40" s="15" t="s">
        <v>998</v>
      </c>
      <c r="N40" s="15" t="s">
        <v>998</v>
      </c>
      <c r="O40" s="15" t="s">
        <v>998</v>
      </c>
      <c r="P40" s="15"/>
      <c r="Q40" s="15" t="str">
        <f t="shared" si="2"/>
        <v>1. No</v>
      </c>
      <c r="R40" s="15" t="s">
        <v>1001</v>
      </c>
      <c r="S40" s="15" t="s">
        <v>998</v>
      </c>
      <c r="T40" s="15" t="s">
        <v>998</v>
      </c>
    </row>
    <row r="41" spans="1:20" ht="19.899999999999999" customHeight="1" x14ac:dyDescent="0.25">
      <c r="A41" s="217" t="s">
        <v>9</v>
      </c>
      <c r="B41" s="22" t="s">
        <v>611</v>
      </c>
      <c r="C41" s="222" t="s">
        <v>56</v>
      </c>
      <c r="D41" s="7" t="s">
        <v>57</v>
      </c>
      <c r="E41" s="15" t="s">
        <v>998</v>
      </c>
      <c r="F41" s="15" t="str">
        <f t="shared" si="0"/>
        <v>1. No</v>
      </c>
      <c r="G41" s="15" t="s">
        <v>999</v>
      </c>
      <c r="H41" s="15" t="s">
        <v>998</v>
      </c>
      <c r="I41" s="15" t="s">
        <v>998</v>
      </c>
      <c r="J41" s="15"/>
      <c r="K41" s="15" t="str">
        <f t="shared" si="5"/>
        <v>1. No</v>
      </c>
      <c r="L41" s="120" t="s">
        <v>1000</v>
      </c>
      <c r="M41" s="15" t="s">
        <v>998</v>
      </c>
      <c r="N41" s="15" t="s">
        <v>998</v>
      </c>
      <c r="O41" s="15" t="s">
        <v>998</v>
      </c>
      <c r="P41" s="15"/>
      <c r="Q41" s="15" t="str">
        <f t="shared" si="2"/>
        <v>1. No</v>
      </c>
      <c r="R41" s="15" t="s">
        <v>1001</v>
      </c>
      <c r="S41" s="15" t="s">
        <v>998</v>
      </c>
      <c r="T41" s="15" t="s">
        <v>998</v>
      </c>
    </row>
    <row r="42" spans="1:20" ht="19.899999999999999" customHeight="1" x14ac:dyDescent="0.25">
      <c r="A42" s="217"/>
      <c r="B42" s="23"/>
      <c r="C42" s="228"/>
      <c r="D42" s="7" t="s">
        <v>58</v>
      </c>
      <c r="E42" s="15" t="s">
        <v>998</v>
      </c>
      <c r="F42" s="15" t="str">
        <f t="shared" si="0"/>
        <v>1. No</v>
      </c>
      <c r="G42" s="15" t="s">
        <v>999</v>
      </c>
      <c r="H42" s="15" t="s">
        <v>998</v>
      </c>
      <c r="I42" s="15" t="s">
        <v>998</v>
      </c>
      <c r="J42" s="15"/>
      <c r="K42" s="15" t="str">
        <f t="shared" si="5"/>
        <v>1. No</v>
      </c>
      <c r="L42" s="120" t="s">
        <v>1000</v>
      </c>
      <c r="M42" s="15" t="s">
        <v>998</v>
      </c>
      <c r="N42" s="15" t="s">
        <v>998</v>
      </c>
      <c r="O42" s="15" t="s">
        <v>998</v>
      </c>
      <c r="P42" s="15"/>
      <c r="Q42" s="15" t="str">
        <f t="shared" si="2"/>
        <v>1. No</v>
      </c>
      <c r="R42" s="15" t="s">
        <v>1001</v>
      </c>
      <c r="S42" s="15" t="s">
        <v>998</v>
      </c>
      <c r="T42" s="15" t="s">
        <v>998</v>
      </c>
    </row>
    <row r="43" spans="1:20" ht="19.899999999999999" customHeight="1" x14ac:dyDescent="0.25">
      <c r="A43" s="217"/>
      <c r="B43" s="21"/>
      <c r="C43" s="223"/>
      <c r="D43" s="7" t="s">
        <v>59</v>
      </c>
      <c r="E43" s="15" t="s">
        <v>998</v>
      </c>
      <c r="F43" s="15" t="str">
        <f t="shared" si="0"/>
        <v>1. No</v>
      </c>
      <c r="G43" s="15" t="s">
        <v>999</v>
      </c>
      <c r="H43" s="15" t="s">
        <v>998</v>
      </c>
      <c r="I43" s="15" t="s">
        <v>998</v>
      </c>
      <c r="J43" s="15"/>
      <c r="K43" s="15" t="str">
        <f t="shared" si="5"/>
        <v>1. No</v>
      </c>
      <c r="L43" s="120" t="s">
        <v>1000</v>
      </c>
      <c r="M43" s="15" t="s">
        <v>998</v>
      </c>
      <c r="N43" s="15" t="s">
        <v>998</v>
      </c>
      <c r="O43" s="15" t="s">
        <v>998</v>
      </c>
      <c r="P43" s="15"/>
      <c r="Q43" s="15" t="str">
        <f t="shared" si="2"/>
        <v>1. No</v>
      </c>
      <c r="R43" s="15" t="s">
        <v>1001</v>
      </c>
      <c r="S43" s="15" t="s">
        <v>998</v>
      </c>
      <c r="T43" s="15" t="s">
        <v>998</v>
      </c>
    </row>
    <row r="44" spans="1:20" ht="19.899999999999999" customHeight="1" x14ac:dyDescent="0.25">
      <c r="A44" s="217" t="s">
        <v>9</v>
      </c>
      <c r="B44" s="22" t="s">
        <v>1492</v>
      </c>
      <c r="C44" s="222" t="s">
        <v>60</v>
      </c>
      <c r="D44" s="7" t="s">
        <v>61</v>
      </c>
      <c r="E44" s="15" t="s">
        <v>1002</v>
      </c>
      <c r="F44" s="15" t="str">
        <f t="shared" si="0"/>
        <v>1. No</v>
      </c>
      <c r="G44" s="15" t="s">
        <v>999</v>
      </c>
      <c r="H44" s="15" t="s">
        <v>998</v>
      </c>
      <c r="I44" s="15" t="s">
        <v>998</v>
      </c>
      <c r="J44" s="15"/>
      <c r="K44" s="15" t="str">
        <f t="shared" si="5"/>
        <v>2. Yes</v>
      </c>
      <c r="L44" s="120" t="s">
        <v>1003</v>
      </c>
      <c r="M44" s="15" t="s">
        <v>998</v>
      </c>
      <c r="N44" s="15" t="s">
        <v>1002</v>
      </c>
      <c r="O44" s="15" t="s">
        <v>1002</v>
      </c>
      <c r="P44" s="15"/>
      <c r="Q44" s="15" t="str">
        <f>IF(OR(S44="2. Yes",T44="2. Yes"),"2. Yes","1. No")</f>
        <v>1. No</v>
      </c>
      <c r="R44" s="15" t="s">
        <v>1001</v>
      </c>
      <c r="S44" s="15" t="s">
        <v>998</v>
      </c>
      <c r="T44" s="15" t="s">
        <v>998</v>
      </c>
    </row>
    <row r="45" spans="1:20" ht="19.899999999999999" customHeight="1" x14ac:dyDescent="0.25">
      <c r="A45" s="217" t="s">
        <v>9</v>
      </c>
      <c r="B45" s="23"/>
      <c r="C45" s="228"/>
      <c r="D45" s="7" t="s">
        <v>62</v>
      </c>
      <c r="E45" s="15" t="s">
        <v>1002</v>
      </c>
      <c r="F45" s="15" t="str">
        <f t="shared" si="0"/>
        <v>1. No</v>
      </c>
      <c r="G45" s="15" t="s">
        <v>999</v>
      </c>
      <c r="H45" s="15" t="s">
        <v>998</v>
      </c>
      <c r="I45" s="15" t="s">
        <v>998</v>
      </c>
      <c r="J45" s="15"/>
      <c r="K45" s="15" t="str">
        <f t="shared" si="5"/>
        <v>2. Yes</v>
      </c>
      <c r="L45" s="120" t="s">
        <v>1003</v>
      </c>
      <c r="M45" s="15" t="s">
        <v>998</v>
      </c>
      <c r="N45" s="15" t="s">
        <v>1002</v>
      </c>
      <c r="O45" s="15" t="s">
        <v>1002</v>
      </c>
      <c r="P45" s="15"/>
      <c r="Q45" s="15" t="str">
        <f>IF(OR(S45="2. Yes",T45="2. Yes"),"2. Yes","1. No")</f>
        <v>1. No</v>
      </c>
      <c r="R45" s="15" t="s">
        <v>1001</v>
      </c>
      <c r="S45" s="15" t="s">
        <v>998</v>
      </c>
      <c r="T45" s="15" t="s">
        <v>998</v>
      </c>
    </row>
    <row r="46" spans="1:20" ht="19.899999999999999" customHeight="1" x14ac:dyDescent="0.25">
      <c r="A46" s="217"/>
      <c r="B46" s="23"/>
      <c r="C46" s="228"/>
      <c r="D46" s="7" t="s">
        <v>63</v>
      </c>
      <c r="E46" s="15" t="s">
        <v>1002</v>
      </c>
      <c r="F46" s="15" t="str">
        <f t="shared" si="0"/>
        <v>1. No</v>
      </c>
      <c r="G46" s="15" t="s">
        <v>999</v>
      </c>
      <c r="H46" s="15" t="s">
        <v>998</v>
      </c>
      <c r="I46" s="15" t="s">
        <v>998</v>
      </c>
      <c r="J46" s="15"/>
      <c r="K46" s="15" t="str">
        <f t="shared" si="5"/>
        <v>2. Yes</v>
      </c>
      <c r="L46" s="120" t="s">
        <v>1003</v>
      </c>
      <c r="M46" s="15" t="s">
        <v>998</v>
      </c>
      <c r="N46" s="15" t="s">
        <v>1002</v>
      </c>
      <c r="O46" s="15" t="s">
        <v>1002</v>
      </c>
      <c r="P46" s="15"/>
      <c r="Q46" s="15" t="str">
        <f>IF(OR(S46="2. Yes",T46="2. Yes"),"2. Yes","1. No")</f>
        <v>1. No</v>
      </c>
      <c r="R46" s="15" t="s">
        <v>1001</v>
      </c>
      <c r="S46" s="15" t="s">
        <v>998</v>
      </c>
      <c r="T46" s="15" t="s">
        <v>998</v>
      </c>
    </row>
    <row r="47" spans="1:20" ht="19.899999999999999" customHeight="1" x14ac:dyDescent="0.25">
      <c r="A47" s="217"/>
      <c r="B47" s="23"/>
      <c r="C47" s="228"/>
      <c r="D47" s="7" t="s">
        <v>64</v>
      </c>
      <c r="E47" s="15" t="s">
        <v>1002</v>
      </c>
      <c r="F47" s="15" t="str">
        <f t="shared" si="0"/>
        <v>1. No</v>
      </c>
      <c r="G47" s="15" t="s">
        <v>999</v>
      </c>
      <c r="H47" s="15" t="s">
        <v>998</v>
      </c>
      <c r="I47" s="15" t="s">
        <v>998</v>
      </c>
      <c r="J47" s="15"/>
      <c r="K47" s="15" t="str">
        <f t="shared" si="5"/>
        <v>2. Yes</v>
      </c>
      <c r="L47" s="120" t="s">
        <v>1003</v>
      </c>
      <c r="M47" s="15" t="s">
        <v>998</v>
      </c>
      <c r="N47" s="15" t="s">
        <v>1002</v>
      </c>
      <c r="O47" s="15" t="s">
        <v>1002</v>
      </c>
      <c r="P47" s="15"/>
      <c r="Q47" s="15" t="str">
        <f>IF(OR(S47="2. Yes",T47="2. Yes"),"2. Yes","1. No")</f>
        <v>1. No</v>
      </c>
      <c r="R47" s="15" t="s">
        <v>1001</v>
      </c>
      <c r="S47" s="15" t="s">
        <v>998</v>
      </c>
      <c r="T47" s="15" t="s">
        <v>998</v>
      </c>
    </row>
    <row r="48" spans="1:20" ht="19.899999999999999" customHeight="1" x14ac:dyDescent="0.25">
      <c r="A48" s="217"/>
      <c r="B48" s="21"/>
      <c r="C48" s="223"/>
      <c r="D48" s="7" t="s">
        <v>65</v>
      </c>
      <c r="E48" s="15" t="s">
        <v>1002</v>
      </c>
      <c r="F48" s="15" t="str">
        <f t="shared" si="0"/>
        <v>1. No</v>
      </c>
      <c r="G48" s="15" t="s">
        <v>999</v>
      </c>
      <c r="H48" s="15" t="s">
        <v>998</v>
      </c>
      <c r="I48" s="15" t="s">
        <v>998</v>
      </c>
      <c r="J48" s="15"/>
      <c r="K48" s="15" t="str">
        <f t="shared" si="5"/>
        <v>2. Yes</v>
      </c>
      <c r="L48" s="120" t="s">
        <v>1003</v>
      </c>
      <c r="M48" s="15" t="s">
        <v>998</v>
      </c>
      <c r="N48" s="15" t="s">
        <v>1002</v>
      </c>
      <c r="O48" s="15" t="s">
        <v>1002</v>
      </c>
      <c r="P48" s="15"/>
      <c r="Q48" s="15" t="str">
        <f>IF(OR(S48="2. Yes",T48="2. Yes"),"2. Yes","1. No")</f>
        <v>1. No</v>
      </c>
      <c r="R48" s="15" t="s">
        <v>1001</v>
      </c>
      <c r="S48" s="15" t="s">
        <v>998</v>
      </c>
      <c r="T48" s="15" t="s">
        <v>998</v>
      </c>
    </row>
    <row r="49" spans="1:20" ht="19.899999999999999" customHeight="1" x14ac:dyDescent="0.25">
      <c r="A49" s="217" t="s">
        <v>9</v>
      </c>
      <c r="B49" s="22" t="s">
        <v>863</v>
      </c>
      <c r="C49" s="222" t="s">
        <v>66</v>
      </c>
      <c r="D49" s="7" t="s">
        <v>67</v>
      </c>
      <c r="E49" s="15" t="s">
        <v>1002</v>
      </c>
      <c r="F49" s="15" t="str">
        <f t="shared" si="0"/>
        <v>2. Yes</v>
      </c>
      <c r="G49" s="15" t="s">
        <v>999</v>
      </c>
      <c r="H49" s="15" t="s">
        <v>1002</v>
      </c>
      <c r="I49" s="15" t="s">
        <v>998</v>
      </c>
      <c r="J49" s="15"/>
      <c r="K49" s="15" t="str">
        <f t="shared" si="5"/>
        <v>1. No</v>
      </c>
      <c r="L49" s="120" t="s">
        <v>1000</v>
      </c>
      <c r="M49" s="15" t="s">
        <v>998</v>
      </c>
      <c r="N49" s="15" t="s">
        <v>998</v>
      </c>
      <c r="O49" s="15" t="s">
        <v>998</v>
      </c>
      <c r="P49" s="15"/>
      <c r="Q49" s="15" t="str">
        <f t="shared" si="2"/>
        <v>1. No</v>
      </c>
      <c r="R49" s="15" t="s">
        <v>1001</v>
      </c>
      <c r="S49" s="15" t="s">
        <v>998</v>
      </c>
      <c r="T49" s="15" t="s">
        <v>998</v>
      </c>
    </row>
    <row r="50" spans="1:20" ht="19.899999999999999" customHeight="1" x14ac:dyDescent="0.25">
      <c r="A50" s="217" t="s">
        <v>9</v>
      </c>
      <c r="B50" s="23"/>
      <c r="C50" s="228"/>
      <c r="D50" s="7" t="s">
        <v>68</v>
      </c>
      <c r="E50" s="15" t="s">
        <v>1002</v>
      </c>
      <c r="F50" s="15" t="str">
        <f t="shared" si="0"/>
        <v>2. Yes</v>
      </c>
      <c r="G50" s="15" t="s">
        <v>999</v>
      </c>
      <c r="H50" s="15" t="s">
        <v>1002</v>
      </c>
      <c r="I50" s="15" t="s">
        <v>998</v>
      </c>
      <c r="J50" s="15"/>
      <c r="K50" s="15" t="str">
        <f t="shared" si="5"/>
        <v>1. No</v>
      </c>
      <c r="L50" s="120" t="s">
        <v>1000</v>
      </c>
      <c r="M50" s="15" t="s">
        <v>998</v>
      </c>
      <c r="N50" s="15" t="s">
        <v>998</v>
      </c>
      <c r="O50" s="15" t="s">
        <v>998</v>
      </c>
      <c r="P50" s="15"/>
      <c r="Q50" s="15" t="str">
        <f t="shared" si="2"/>
        <v>1. No</v>
      </c>
      <c r="R50" s="15" t="s">
        <v>1001</v>
      </c>
      <c r="S50" s="15" t="s">
        <v>998</v>
      </c>
      <c r="T50" s="15" t="s">
        <v>998</v>
      </c>
    </row>
    <row r="51" spans="1:20" ht="19.899999999999999" customHeight="1" x14ac:dyDescent="0.25">
      <c r="A51" s="217"/>
      <c r="B51" s="23"/>
      <c r="C51" s="228"/>
      <c r="D51" s="7" t="s">
        <v>69</v>
      </c>
      <c r="E51" s="15" t="s">
        <v>1002</v>
      </c>
      <c r="F51" s="15" t="str">
        <f t="shared" si="0"/>
        <v>2. Yes</v>
      </c>
      <c r="G51" s="15" t="s">
        <v>1434</v>
      </c>
      <c r="H51" s="15" t="s">
        <v>1002</v>
      </c>
      <c r="I51" s="15" t="s">
        <v>998</v>
      </c>
      <c r="J51" s="15"/>
      <c r="K51" s="15" t="str">
        <f t="shared" si="5"/>
        <v>1. No</v>
      </c>
      <c r="L51" s="120" t="s">
        <v>1000</v>
      </c>
      <c r="M51" s="15" t="s">
        <v>998</v>
      </c>
      <c r="N51" s="15" t="s">
        <v>998</v>
      </c>
      <c r="O51" s="15" t="s">
        <v>998</v>
      </c>
      <c r="P51" s="15"/>
      <c r="Q51" s="15" t="str">
        <f t="shared" si="2"/>
        <v>1. No</v>
      </c>
      <c r="R51" s="15" t="s">
        <v>1001</v>
      </c>
      <c r="S51" s="15" t="s">
        <v>998</v>
      </c>
      <c r="T51" s="15" t="s">
        <v>998</v>
      </c>
    </row>
    <row r="52" spans="1:20" ht="19.899999999999999" customHeight="1" x14ac:dyDescent="0.25">
      <c r="A52" s="217"/>
      <c r="B52" s="23"/>
      <c r="C52" s="228"/>
      <c r="D52" s="7" t="s">
        <v>70</v>
      </c>
      <c r="E52" s="15" t="s">
        <v>1002</v>
      </c>
      <c r="F52" s="15" t="str">
        <f t="shared" si="0"/>
        <v>2. Yes</v>
      </c>
      <c r="G52" s="15" t="s">
        <v>999</v>
      </c>
      <c r="H52" s="15" t="s">
        <v>1002</v>
      </c>
      <c r="I52" s="15" t="s">
        <v>998</v>
      </c>
      <c r="J52" s="15"/>
      <c r="K52" s="15" t="str">
        <f t="shared" si="5"/>
        <v>1. No</v>
      </c>
      <c r="L52" s="120" t="s">
        <v>1000</v>
      </c>
      <c r="M52" s="15" t="s">
        <v>998</v>
      </c>
      <c r="N52" s="15" t="s">
        <v>998</v>
      </c>
      <c r="O52" s="15" t="s">
        <v>998</v>
      </c>
      <c r="P52" s="15"/>
      <c r="Q52" s="15" t="str">
        <f t="shared" si="2"/>
        <v>1. No</v>
      </c>
      <c r="R52" s="15" t="s">
        <v>1001</v>
      </c>
      <c r="S52" s="15" t="s">
        <v>998</v>
      </c>
      <c r="T52" s="15" t="s">
        <v>998</v>
      </c>
    </row>
    <row r="53" spans="1:20" ht="19.899999999999999" customHeight="1" x14ac:dyDescent="0.25">
      <c r="A53" s="217"/>
      <c r="B53" s="21"/>
      <c r="C53" s="223"/>
      <c r="D53" s="7" t="s">
        <v>71</v>
      </c>
      <c r="E53" s="15" t="s">
        <v>1002</v>
      </c>
      <c r="F53" s="15" t="str">
        <f t="shared" si="0"/>
        <v>2. Yes</v>
      </c>
      <c r="G53" s="15" t="s">
        <v>999</v>
      </c>
      <c r="H53" s="15" t="s">
        <v>1002</v>
      </c>
      <c r="I53" s="15" t="s">
        <v>998</v>
      </c>
      <c r="J53" s="15"/>
      <c r="K53" s="15" t="str">
        <f t="shared" si="5"/>
        <v>1. No</v>
      </c>
      <c r="L53" s="120" t="s">
        <v>1000</v>
      </c>
      <c r="M53" s="15" t="s">
        <v>998</v>
      </c>
      <c r="N53" s="15" t="s">
        <v>998</v>
      </c>
      <c r="O53" s="15" t="s">
        <v>998</v>
      </c>
      <c r="P53" s="15"/>
      <c r="Q53" s="15" t="str">
        <f t="shared" si="2"/>
        <v>1. No</v>
      </c>
      <c r="R53" s="15" t="s">
        <v>1001</v>
      </c>
      <c r="S53" s="15" t="s">
        <v>998</v>
      </c>
      <c r="T53" s="15" t="s">
        <v>998</v>
      </c>
    </row>
    <row r="54" spans="1:20" ht="19.899999999999999" customHeight="1" x14ac:dyDescent="0.25">
      <c r="A54" s="222" t="s">
        <v>9</v>
      </c>
      <c r="B54" s="22" t="s">
        <v>644</v>
      </c>
      <c r="C54" s="222" t="s">
        <v>1105</v>
      </c>
      <c r="D54" s="7" t="s">
        <v>1106</v>
      </c>
      <c r="E54" s="15" t="s">
        <v>998</v>
      </c>
      <c r="F54" s="15" t="str">
        <f t="shared" si="0"/>
        <v>1. No</v>
      </c>
      <c r="G54" s="15" t="s">
        <v>999</v>
      </c>
      <c r="H54" s="15" t="s">
        <v>998</v>
      </c>
      <c r="I54" s="15" t="s">
        <v>998</v>
      </c>
      <c r="J54" s="15"/>
      <c r="K54" s="15" t="str">
        <f t="shared" si="5"/>
        <v>1. No</v>
      </c>
      <c r="L54" s="120" t="s">
        <v>1000</v>
      </c>
      <c r="M54" s="15" t="s">
        <v>998</v>
      </c>
      <c r="N54" s="15" t="s">
        <v>998</v>
      </c>
      <c r="O54" s="15" t="s">
        <v>998</v>
      </c>
      <c r="P54" s="15"/>
      <c r="Q54" s="15" t="str">
        <f t="shared" si="2"/>
        <v>1. No</v>
      </c>
      <c r="R54" s="15" t="s">
        <v>1001</v>
      </c>
      <c r="S54" s="15" t="s">
        <v>998</v>
      </c>
      <c r="T54" s="15" t="s">
        <v>998</v>
      </c>
    </row>
    <row r="55" spans="1:20" ht="19.899999999999999" customHeight="1" x14ac:dyDescent="0.25">
      <c r="A55" s="223"/>
      <c r="B55" s="23"/>
      <c r="C55" s="228"/>
      <c r="D55" s="7" t="s">
        <v>1107</v>
      </c>
      <c r="E55" s="15" t="s">
        <v>998</v>
      </c>
      <c r="F55" s="15" t="str">
        <f t="shared" si="0"/>
        <v>1. No</v>
      </c>
      <c r="G55" s="15" t="s">
        <v>999</v>
      </c>
      <c r="H55" s="15" t="s">
        <v>998</v>
      </c>
      <c r="I55" s="15" t="s">
        <v>998</v>
      </c>
      <c r="J55" s="15"/>
      <c r="K55" s="15" t="str">
        <f t="shared" si="5"/>
        <v>1. No</v>
      </c>
      <c r="L55" s="120" t="s">
        <v>1000</v>
      </c>
      <c r="M55" s="15" t="s">
        <v>998</v>
      </c>
      <c r="N55" s="15" t="s">
        <v>998</v>
      </c>
      <c r="O55" s="15" t="s">
        <v>998</v>
      </c>
      <c r="P55" s="15"/>
      <c r="Q55" s="15" t="str">
        <f t="shared" si="2"/>
        <v>1. No</v>
      </c>
      <c r="R55" s="15" t="s">
        <v>1001</v>
      </c>
      <c r="S55" s="15" t="s">
        <v>998</v>
      </c>
      <c r="T55" s="15" t="s">
        <v>998</v>
      </c>
    </row>
    <row r="56" spans="1:20" ht="19.899999999999999" customHeight="1" x14ac:dyDescent="0.25">
      <c r="A56" s="106"/>
      <c r="B56" s="21"/>
      <c r="C56" s="21"/>
      <c r="D56" s="7" t="s">
        <v>73</v>
      </c>
      <c r="E56" s="15" t="s">
        <v>1002</v>
      </c>
      <c r="F56" s="15" t="str">
        <f t="shared" si="0"/>
        <v>1. No</v>
      </c>
      <c r="G56" s="15" t="s">
        <v>999</v>
      </c>
      <c r="H56" s="15" t="s">
        <v>998</v>
      </c>
      <c r="I56" s="15" t="s">
        <v>998</v>
      </c>
      <c r="J56" s="15"/>
      <c r="K56" s="15" t="str">
        <f t="shared" si="5"/>
        <v>2. Yes</v>
      </c>
      <c r="L56" s="120" t="s">
        <v>1003</v>
      </c>
      <c r="M56" s="15" t="s">
        <v>998</v>
      </c>
      <c r="N56" s="15" t="s">
        <v>1002</v>
      </c>
      <c r="O56" s="15" t="s">
        <v>998</v>
      </c>
      <c r="P56" s="15"/>
      <c r="Q56" s="15" t="str">
        <f t="shared" si="2"/>
        <v>1. No</v>
      </c>
      <c r="R56" s="15" t="s">
        <v>1001</v>
      </c>
      <c r="S56" s="15" t="s">
        <v>998</v>
      </c>
      <c r="T56" s="15" t="s">
        <v>998</v>
      </c>
    </row>
    <row r="57" spans="1:20" ht="19.899999999999999" customHeight="1" x14ac:dyDescent="0.25">
      <c r="A57" s="106"/>
      <c r="B57" s="21"/>
      <c r="C57" s="21"/>
      <c r="D57" s="7" t="s">
        <v>73</v>
      </c>
      <c r="E57" s="15" t="s">
        <v>1002</v>
      </c>
      <c r="F57" s="15" t="str">
        <f t="shared" si="0"/>
        <v>1. No</v>
      </c>
      <c r="G57" s="15" t="s">
        <v>999</v>
      </c>
      <c r="H57" s="15" t="s">
        <v>998</v>
      </c>
      <c r="I57" s="15" t="s">
        <v>998</v>
      </c>
      <c r="J57" s="15"/>
      <c r="K57" s="15" t="str">
        <f t="shared" si="5"/>
        <v>2. Yes</v>
      </c>
      <c r="L57" s="120" t="s">
        <v>1003</v>
      </c>
      <c r="M57" s="15" t="s">
        <v>998</v>
      </c>
      <c r="N57" s="15" t="s">
        <v>1002</v>
      </c>
      <c r="O57" s="15" t="s">
        <v>998</v>
      </c>
      <c r="P57" s="15"/>
      <c r="Q57" s="15" t="str">
        <f t="shared" si="2"/>
        <v>1. No</v>
      </c>
      <c r="R57" s="15" t="s">
        <v>1001</v>
      </c>
      <c r="S57" s="15" t="s">
        <v>998</v>
      </c>
      <c r="T57" s="15" t="s">
        <v>998</v>
      </c>
    </row>
    <row r="58" spans="1:20" ht="19.899999999999999" customHeight="1" x14ac:dyDescent="0.25">
      <c r="A58" s="106"/>
      <c r="B58" s="21"/>
      <c r="C58" s="21"/>
      <c r="D58" s="7" t="s">
        <v>73</v>
      </c>
      <c r="E58" s="15" t="s">
        <v>1002</v>
      </c>
      <c r="F58" s="15" t="str">
        <f t="shared" si="0"/>
        <v>1. No</v>
      </c>
      <c r="G58" s="15" t="s">
        <v>999</v>
      </c>
      <c r="H58" s="15" t="s">
        <v>998</v>
      </c>
      <c r="I58" s="15" t="s">
        <v>998</v>
      </c>
      <c r="J58" s="15"/>
      <c r="K58" s="15" t="str">
        <f t="shared" si="5"/>
        <v>2. Yes</v>
      </c>
      <c r="L58" s="120" t="s">
        <v>1003</v>
      </c>
      <c r="M58" s="15" t="s">
        <v>998</v>
      </c>
      <c r="N58" s="15" t="s">
        <v>1002</v>
      </c>
      <c r="O58" s="15" t="s">
        <v>998</v>
      </c>
      <c r="P58" s="15"/>
      <c r="Q58" s="15" t="str">
        <f t="shared" si="2"/>
        <v>1. No</v>
      </c>
      <c r="R58" s="15" t="s">
        <v>1001</v>
      </c>
      <c r="S58" s="15" t="s">
        <v>998</v>
      </c>
      <c r="T58" s="15" t="s">
        <v>998</v>
      </c>
    </row>
    <row r="59" spans="1:20" ht="19.899999999999999" customHeight="1" x14ac:dyDescent="0.25">
      <c r="A59" s="106"/>
      <c r="B59" s="21"/>
      <c r="C59" s="21"/>
      <c r="D59" s="7" t="s">
        <v>73</v>
      </c>
      <c r="E59" s="15" t="s">
        <v>1002</v>
      </c>
      <c r="F59" s="15" t="str">
        <f t="shared" si="0"/>
        <v>1. No</v>
      </c>
      <c r="G59" s="15" t="s">
        <v>999</v>
      </c>
      <c r="H59" s="15" t="s">
        <v>998</v>
      </c>
      <c r="I59" s="15" t="s">
        <v>998</v>
      </c>
      <c r="J59" s="15"/>
      <c r="K59" s="15" t="str">
        <f t="shared" si="5"/>
        <v>2. Yes</v>
      </c>
      <c r="L59" s="120" t="s">
        <v>1003</v>
      </c>
      <c r="M59" s="15" t="s">
        <v>998</v>
      </c>
      <c r="N59" s="15" t="s">
        <v>1002</v>
      </c>
      <c r="O59" s="15" t="s">
        <v>998</v>
      </c>
      <c r="P59" s="15"/>
      <c r="Q59" s="15" t="str">
        <f t="shared" si="2"/>
        <v>1. No</v>
      </c>
      <c r="R59" s="15" t="s">
        <v>1001</v>
      </c>
      <c r="S59" s="15" t="s">
        <v>998</v>
      </c>
      <c r="T59" s="15" t="s">
        <v>998</v>
      </c>
    </row>
    <row r="60" spans="1:20" ht="19.899999999999999" customHeight="1" x14ac:dyDescent="0.25">
      <c r="A60" s="106"/>
      <c r="B60" s="21"/>
      <c r="C60" s="21"/>
      <c r="D60" s="7" t="s">
        <v>73</v>
      </c>
      <c r="E60" s="15" t="s">
        <v>1002</v>
      </c>
      <c r="F60" s="15" t="str">
        <f t="shared" si="0"/>
        <v>1. No</v>
      </c>
      <c r="G60" s="15" t="s">
        <v>999</v>
      </c>
      <c r="H60" s="15" t="s">
        <v>998</v>
      </c>
      <c r="I60" s="15" t="s">
        <v>998</v>
      </c>
      <c r="J60" s="15"/>
      <c r="K60" s="15" t="str">
        <f t="shared" si="5"/>
        <v>2. Yes</v>
      </c>
      <c r="L60" s="120" t="s">
        <v>1003</v>
      </c>
      <c r="M60" s="15" t="s">
        <v>998</v>
      </c>
      <c r="N60" s="15" t="s">
        <v>1002</v>
      </c>
      <c r="O60" s="15" t="s">
        <v>998</v>
      </c>
      <c r="P60" s="15"/>
      <c r="Q60" s="15" t="str">
        <f t="shared" si="2"/>
        <v>1. No</v>
      </c>
      <c r="R60" s="15" t="s">
        <v>1001</v>
      </c>
      <c r="S60" s="15" t="s">
        <v>998</v>
      </c>
      <c r="T60" s="15" t="s">
        <v>998</v>
      </c>
    </row>
    <row r="61" spans="1:20" ht="19.899999999999999" customHeight="1" x14ac:dyDescent="0.25">
      <c r="A61" s="106"/>
      <c r="B61" s="21"/>
      <c r="C61" s="21"/>
      <c r="D61" s="7" t="s">
        <v>73</v>
      </c>
      <c r="E61" s="15" t="s">
        <v>1002</v>
      </c>
      <c r="F61" s="15" t="str">
        <f t="shared" si="0"/>
        <v>1. No</v>
      </c>
      <c r="G61" s="15" t="s">
        <v>999</v>
      </c>
      <c r="H61" s="15" t="s">
        <v>998</v>
      </c>
      <c r="I61" s="15" t="s">
        <v>998</v>
      </c>
      <c r="J61" s="15"/>
      <c r="K61" s="15" t="str">
        <f t="shared" si="5"/>
        <v>2. Yes</v>
      </c>
      <c r="L61" s="120" t="s">
        <v>1003</v>
      </c>
      <c r="M61" s="15" t="s">
        <v>998</v>
      </c>
      <c r="N61" s="15" t="s">
        <v>1002</v>
      </c>
      <c r="O61" s="15" t="s">
        <v>998</v>
      </c>
      <c r="P61" s="15"/>
      <c r="Q61" s="15" t="str">
        <f t="shared" si="2"/>
        <v>1. No</v>
      </c>
      <c r="R61" s="15" t="s">
        <v>1001</v>
      </c>
      <c r="S61" s="15" t="s">
        <v>998</v>
      </c>
      <c r="T61" s="15" t="s">
        <v>998</v>
      </c>
    </row>
    <row r="62" spans="1:20" ht="19.899999999999999" customHeight="1" x14ac:dyDescent="0.25">
      <c r="A62" s="217" t="s">
        <v>9</v>
      </c>
      <c r="B62" s="22" t="s">
        <v>604</v>
      </c>
      <c r="C62" s="222" t="s">
        <v>74</v>
      </c>
      <c r="D62" s="7" t="s">
        <v>75</v>
      </c>
      <c r="E62" s="15" t="s">
        <v>1002</v>
      </c>
      <c r="F62" s="15" t="str">
        <f t="shared" si="0"/>
        <v>1. No</v>
      </c>
      <c r="G62" s="15" t="s">
        <v>999</v>
      </c>
      <c r="H62" s="15" t="s">
        <v>998</v>
      </c>
      <c r="I62" s="15" t="s">
        <v>998</v>
      </c>
      <c r="J62" s="15"/>
      <c r="K62" s="15" t="s">
        <v>1002</v>
      </c>
      <c r="L62" s="120" t="s">
        <v>1003</v>
      </c>
      <c r="M62" s="15" t="s">
        <v>998</v>
      </c>
      <c r="N62" s="15" t="s">
        <v>998</v>
      </c>
      <c r="O62" s="15" t="s">
        <v>1002</v>
      </c>
      <c r="P62" s="15"/>
      <c r="Q62" s="15" t="str">
        <f t="shared" si="2"/>
        <v>2. Yes</v>
      </c>
      <c r="R62" s="15" t="s">
        <v>1005</v>
      </c>
      <c r="S62" s="15" t="s">
        <v>1002</v>
      </c>
      <c r="T62" s="15" t="s">
        <v>998</v>
      </c>
    </row>
    <row r="63" spans="1:20" ht="19.899999999999999" customHeight="1" x14ac:dyDescent="0.25">
      <c r="A63" s="217"/>
      <c r="B63" s="23"/>
      <c r="C63" s="228"/>
      <c r="D63" s="7" t="s">
        <v>76</v>
      </c>
      <c r="E63" s="15" t="s">
        <v>1002</v>
      </c>
      <c r="F63" s="15" t="str">
        <f t="shared" si="0"/>
        <v>1. No</v>
      </c>
      <c r="G63" s="15" t="s">
        <v>999</v>
      </c>
      <c r="H63" s="15" t="s">
        <v>998</v>
      </c>
      <c r="I63" s="15" t="s">
        <v>998</v>
      </c>
      <c r="J63" s="15"/>
      <c r="K63" s="15" t="s">
        <v>1002</v>
      </c>
      <c r="L63" s="120" t="s">
        <v>1003</v>
      </c>
      <c r="M63" s="15" t="s">
        <v>998</v>
      </c>
      <c r="N63" s="15" t="s">
        <v>998</v>
      </c>
      <c r="O63" s="15" t="s">
        <v>1002</v>
      </c>
      <c r="P63" s="15"/>
      <c r="Q63" s="15" t="str">
        <f t="shared" si="2"/>
        <v>2. Yes</v>
      </c>
      <c r="R63" s="15" t="s">
        <v>1005</v>
      </c>
      <c r="S63" s="15" t="s">
        <v>1002</v>
      </c>
      <c r="T63" s="15" t="s">
        <v>998</v>
      </c>
    </row>
    <row r="64" spans="1:20" ht="19.899999999999999" customHeight="1" x14ac:dyDescent="0.25">
      <c r="A64" s="217" t="s">
        <v>9</v>
      </c>
      <c r="B64" s="23"/>
      <c r="C64" s="228"/>
      <c r="D64" s="7" t="s">
        <v>77</v>
      </c>
      <c r="E64" s="15" t="s">
        <v>1002</v>
      </c>
      <c r="F64" s="15" t="str">
        <f t="shared" si="0"/>
        <v>1. No</v>
      </c>
      <c r="G64" s="15" t="s">
        <v>999</v>
      </c>
      <c r="H64" s="15" t="s">
        <v>998</v>
      </c>
      <c r="I64" s="15" t="s">
        <v>998</v>
      </c>
      <c r="J64" s="15"/>
      <c r="K64" s="15" t="s">
        <v>1002</v>
      </c>
      <c r="L64" s="120" t="s">
        <v>1003</v>
      </c>
      <c r="M64" s="15" t="s">
        <v>998</v>
      </c>
      <c r="N64" s="15" t="s">
        <v>998</v>
      </c>
      <c r="O64" s="15" t="s">
        <v>1002</v>
      </c>
      <c r="P64" s="15"/>
      <c r="Q64" s="15" t="str">
        <f t="shared" si="2"/>
        <v>2. Yes</v>
      </c>
      <c r="R64" s="15" t="s">
        <v>1005</v>
      </c>
      <c r="S64" s="15" t="s">
        <v>1002</v>
      </c>
      <c r="T64" s="15" t="s">
        <v>998</v>
      </c>
    </row>
    <row r="65" spans="1:20" ht="19.899999999999999" customHeight="1" x14ac:dyDescent="0.25">
      <c r="A65" s="217"/>
      <c r="B65" s="23"/>
      <c r="C65" s="228"/>
      <c r="D65" s="7" t="s">
        <v>78</v>
      </c>
      <c r="E65" s="15" t="s">
        <v>1002</v>
      </c>
      <c r="F65" s="15" t="str">
        <f t="shared" si="0"/>
        <v>1. No</v>
      </c>
      <c r="G65" s="15" t="s">
        <v>999</v>
      </c>
      <c r="H65" s="15" t="s">
        <v>998</v>
      </c>
      <c r="I65" s="15" t="s">
        <v>998</v>
      </c>
      <c r="J65" s="15"/>
      <c r="K65" s="15" t="s">
        <v>1002</v>
      </c>
      <c r="L65" s="120" t="s">
        <v>1003</v>
      </c>
      <c r="M65" s="15" t="s">
        <v>998</v>
      </c>
      <c r="N65" s="15" t="s">
        <v>998</v>
      </c>
      <c r="O65" s="15" t="s">
        <v>1002</v>
      </c>
      <c r="P65" s="15"/>
      <c r="Q65" s="15" t="str">
        <f t="shared" si="2"/>
        <v>2. Yes</v>
      </c>
      <c r="R65" s="15" t="s">
        <v>1005</v>
      </c>
      <c r="S65" s="15" t="s">
        <v>1002</v>
      </c>
      <c r="T65" s="15" t="s">
        <v>998</v>
      </c>
    </row>
    <row r="66" spans="1:20" ht="19.899999999999999" customHeight="1" x14ac:dyDescent="0.25">
      <c r="A66" s="217"/>
      <c r="B66" s="23"/>
      <c r="C66" s="228"/>
      <c r="D66" s="7" t="s">
        <v>79</v>
      </c>
      <c r="E66" s="15" t="s">
        <v>1002</v>
      </c>
      <c r="F66" s="15" t="str">
        <f t="shared" si="0"/>
        <v>1. No</v>
      </c>
      <c r="G66" s="15" t="s">
        <v>999</v>
      </c>
      <c r="H66" s="15" t="s">
        <v>998</v>
      </c>
      <c r="I66" s="15" t="s">
        <v>998</v>
      </c>
      <c r="J66" s="15"/>
      <c r="K66" s="15" t="s">
        <v>1002</v>
      </c>
      <c r="L66" s="120" t="s">
        <v>1003</v>
      </c>
      <c r="M66" s="15" t="s">
        <v>998</v>
      </c>
      <c r="N66" s="15" t="s">
        <v>998</v>
      </c>
      <c r="O66" s="15" t="s">
        <v>1002</v>
      </c>
      <c r="P66" s="15"/>
      <c r="Q66" s="15" t="str">
        <f t="shared" si="2"/>
        <v>2. Yes</v>
      </c>
      <c r="R66" s="15" t="s">
        <v>1005</v>
      </c>
      <c r="S66" s="15" t="s">
        <v>1002</v>
      </c>
      <c r="T66" s="15" t="s">
        <v>998</v>
      </c>
    </row>
    <row r="67" spans="1:20" ht="19.899999999999999" customHeight="1" x14ac:dyDescent="0.25">
      <c r="A67" s="217" t="s">
        <v>9</v>
      </c>
      <c r="B67" s="21"/>
      <c r="C67" s="223"/>
      <c r="D67" s="7" t="s">
        <v>80</v>
      </c>
      <c r="E67" s="15" t="s">
        <v>1002</v>
      </c>
      <c r="F67" s="15" t="str">
        <f t="shared" ref="F67:F130" si="6">IF(OR(H67="2. Yes",I67="2. Yes"),"2. Yes","1. No")</f>
        <v>1. No</v>
      </c>
      <c r="G67" s="15" t="s">
        <v>999</v>
      </c>
      <c r="H67" s="15" t="s">
        <v>998</v>
      </c>
      <c r="I67" s="15" t="s">
        <v>998</v>
      </c>
      <c r="J67" s="15"/>
      <c r="K67" s="15" t="s">
        <v>1002</v>
      </c>
      <c r="L67" s="120" t="s">
        <v>1003</v>
      </c>
      <c r="M67" s="15" t="s">
        <v>998</v>
      </c>
      <c r="N67" s="15" t="s">
        <v>998</v>
      </c>
      <c r="O67" s="15" t="s">
        <v>1002</v>
      </c>
      <c r="P67" s="15"/>
      <c r="Q67" s="15" t="str">
        <f t="shared" si="2"/>
        <v>2. Yes</v>
      </c>
      <c r="R67" s="15" t="s">
        <v>1005</v>
      </c>
      <c r="S67" s="15" t="s">
        <v>1002</v>
      </c>
      <c r="T67" s="15" t="s">
        <v>998</v>
      </c>
    </row>
    <row r="68" spans="1:20" ht="19.899999999999999" customHeight="1" x14ac:dyDescent="0.25">
      <c r="A68" s="217" t="s">
        <v>9</v>
      </c>
      <c r="B68" s="22" t="s">
        <v>864</v>
      </c>
      <c r="C68" s="222" t="s">
        <v>81</v>
      </c>
      <c r="D68" s="7" t="s">
        <v>82</v>
      </c>
      <c r="E68" s="15" t="s">
        <v>1002</v>
      </c>
      <c r="F68" s="15" t="str">
        <f t="shared" si="6"/>
        <v>1. No</v>
      </c>
      <c r="G68" s="15" t="s">
        <v>999</v>
      </c>
      <c r="H68" s="15" t="s">
        <v>998</v>
      </c>
      <c r="I68" s="15" t="s">
        <v>998</v>
      </c>
      <c r="J68" s="15"/>
      <c r="K68" s="15" t="str">
        <f t="shared" si="5"/>
        <v>2. Yes</v>
      </c>
      <c r="L68" s="120" t="s">
        <v>1003</v>
      </c>
      <c r="M68" s="15" t="s">
        <v>998</v>
      </c>
      <c r="N68" s="15" t="s">
        <v>1002</v>
      </c>
      <c r="O68" s="15" t="s">
        <v>998</v>
      </c>
      <c r="P68" s="15"/>
      <c r="Q68" s="15" t="str">
        <f t="shared" si="2"/>
        <v>1. No</v>
      </c>
      <c r="R68" s="15" t="s">
        <v>1001</v>
      </c>
      <c r="S68" s="15" t="s">
        <v>998</v>
      </c>
      <c r="T68" s="15" t="s">
        <v>998</v>
      </c>
    </row>
    <row r="69" spans="1:20" ht="19.899999999999999" customHeight="1" x14ac:dyDescent="0.25">
      <c r="A69" s="217"/>
      <c r="B69" s="23"/>
      <c r="C69" s="228"/>
      <c r="D69" s="7" t="s">
        <v>83</v>
      </c>
      <c r="E69" s="15" t="s">
        <v>1002</v>
      </c>
      <c r="F69" s="15" t="str">
        <f t="shared" si="6"/>
        <v>1. No</v>
      </c>
      <c r="G69" s="15" t="s">
        <v>999</v>
      </c>
      <c r="H69" s="15" t="s">
        <v>998</v>
      </c>
      <c r="I69" s="15" t="s">
        <v>998</v>
      </c>
      <c r="J69" s="15"/>
      <c r="K69" s="15" t="str">
        <f t="shared" si="5"/>
        <v>2. Yes</v>
      </c>
      <c r="L69" s="120" t="s">
        <v>1003</v>
      </c>
      <c r="M69" s="15" t="s">
        <v>998</v>
      </c>
      <c r="N69" s="15" t="s">
        <v>1002</v>
      </c>
      <c r="O69" s="15" t="s">
        <v>998</v>
      </c>
      <c r="P69" s="15"/>
      <c r="Q69" s="15" t="str">
        <f t="shared" si="2"/>
        <v>1. No</v>
      </c>
      <c r="R69" s="15" t="s">
        <v>1001</v>
      </c>
      <c r="S69" s="15" t="s">
        <v>998</v>
      </c>
      <c r="T69" s="15" t="s">
        <v>998</v>
      </c>
    </row>
    <row r="70" spans="1:20" ht="19.899999999999999" customHeight="1" x14ac:dyDescent="0.25">
      <c r="A70" s="217" t="s">
        <v>9</v>
      </c>
      <c r="B70" s="21"/>
      <c r="C70" s="223"/>
      <c r="D70" s="7" t="s">
        <v>84</v>
      </c>
      <c r="E70" s="15" t="s">
        <v>1002</v>
      </c>
      <c r="F70" s="15" t="str">
        <f t="shared" si="6"/>
        <v>1. No</v>
      </c>
      <c r="G70" s="15" t="s">
        <v>999</v>
      </c>
      <c r="H70" s="15" t="s">
        <v>998</v>
      </c>
      <c r="I70" s="15" t="s">
        <v>998</v>
      </c>
      <c r="J70" s="15"/>
      <c r="K70" s="15" t="str">
        <f t="shared" si="5"/>
        <v>2. Yes</v>
      </c>
      <c r="L70" s="120" t="s">
        <v>1003</v>
      </c>
      <c r="M70" s="15" t="s">
        <v>998</v>
      </c>
      <c r="N70" s="15" t="s">
        <v>1002</v>
      </c>
      <c r="O70" s="15" t="s">
        <v>998</v>
      </c>
      <c r="P70" s="15"/>
      <c r="Q70" s="15" t="str">
        <f t="shared" ref="Q70:Q133" si="7">IF(OR(S70="2. Yes",T70="2. Yes"),"2. Yes","1. No")</f>
        <v>1. No</v>
      </c>
      <c r="R70" s="15" t="s">
        <v>1001</v>
      </c>
      <c r="S70" s="15" t="s">
        <v>998</v>
      </c>
      <c r="T70" s="15" t="s">
        <v>998</v>
      </c>
    </row>
    <row r="71" spans="1:20" ht="19.899999999999999" customHeight="1" x14ac:dyDescent="0.25">
      <c r="A71" s="217" t="s">
        <v>9</v>
      </c>
      <c r="B71" s="22" t="s">
        <v>865</v>
      </c>
      <c r="C71" s="222" t="s">
        <v>85</v>
      </c>
      <c r="D71" s="7" t="s">
        <v>86</v>
      </c>
      <c r="E71" s="15" t="s">
        <v>998</v>
      </c>
      <c r="F71" s="15" t="str">
        <f t="shared" si="6"/>
        <v>1. No</v>
      </c>
      <c r="G71" s="15" t="s">
        <v>999</v>
      </c>
      <c r="H71" s="15" t="s">
        <v>998</v>
      </c>
      <c r="I71" s="15" t="s">
        <v>998</v>
      </c>
      <c r="J71" s="15"/>
      <c r="K71" s="15" t="str">
        <f t="shared" si="5"/>
        <v>1. No</v>
      </c>
      <c r="L71" s="120" t="s">
        <v>1000</v>
      </c>
      <c r="M71" s="15" t="s">
        <v>998</v>
      </c>
      <c r="N71" s="15" t="s">
        <v>998</v>
      </c>
      <c r="O71" s="15" t="s">
        <v>998</v>
      </c>
      <c r="P71" s="15"/>
      <c r="Q71" s="15" t="str">
        <f t="shared" si="7"/>
        <v>1. No</v>
      </c>
      <c r="R71" s="15" t="s">
        <v>1001</v>
      </c>
      <c r="S71" s="15" t="s">
        <v>998</v>
      </c>
      <c r="T71" s="15" t="s">
        <v>998</v>
      </c>
    </row>
    <row r="72" spans="1:20" ht="19.899999999999999" customHeight="1" x14ac:dyDescent="0.25">
      <c r="A72" s="217"/>
      <c r="B72" s="23"/>
      <c r="C72" s="228"/>
      <c r="D72" s="7" t="s">
        <v>87</v>
      </c>
      <c r="E72" s="15" t="s">
        <v>998</v>
      </c>
      <c r="F72" s="15" t="str">
        <f t="shared" si="6"/>
        <v>1. No</v>
      </c>
      <c r="G72" s="15" t="s">
        <v>999</v>
      </c>
      <c r="H72" s="15" t="s">
        <v>998</v>
      </c>
      <c r="I72" s="15" t="s">
        <v>998</v>
      </c>
      <c r="J72" s="15"/>
      <c r="K72" s="15" t="str">
        <f t="shared" si="5"/>
        <v>1. No</v>
      </c>
      <c r="L72" s="120" t="s">
        <v>1000</v>
      </c>
      <c r="M72" s="15" t="s">
        <v>998</v>
      </c>
      <c r="N72" s="15" t="s">
        <v>998</v>
      </c>
      <c r="O72" s="15" t="s">
        <v>998</v>
      </c>
      <c r="P72" s="15"/>
      <c r="Q72" s="15" t="str">
        <f t="shared" si="7"/>
        <v>1. No</v>
      </c>
      <c r="R72" s="15" t="s">
        <v>1001</v>
      </c>
      <c r="S72" s="15" t="s">
        <v>998</v>
      </c>
      <c r="T72" s="15" t="s">
        <v>998</v>
      </c>
    </row>
    <row r="73" spans="1:20" ht="19.899999999999999" customHeight="1" x14ac:dyDescent="0.25">
      <c r="A73" s="217" t="s">
        <v>9</v>
      </c>
      <c r="B73" s="21"/>
      <c r="C73" s="223"/>
      <c r="D73" s="7" t="s">
        <v>88</v>
      </c>
      <c r="E73" s="15" t="s">
        <v>998</v>
      </c>
      <c r="F73" s="15" t="str">
        <f t="shared" si="6"/>
        <v>1. No</v>
      </c>
      <c r="G73" s="15" t="s">
        <v>999</v>
      </c>
      <c r="H73" s="15" t="s">
        <v>998</v>
      </c>
      <c r="I73" s="15" t="s">
        <v>998</v>
      </c>
      <c r="J73" s="15"/>
      <c r="K73" s="15" t="str">
        <f t="shared" si="5"/>
        <v>1. No</v>
      </c>
      <c r="L73" s="120" t="s">
        <v>1000</v>
      </c>
      <c r="M73" s="15" t="s">
        <v>998</v>
      </c>
      <c r="N73" s="15" t="s">
        <v>998</v>
      </c>
      <c r="O73" s="15" t="s">
        <v>998</v>
      </c>
      <c r="P73" s="15"/>
      <c r="Q73" s="15" t="str">
        <f t="shared" si="7"/>
        <v>1. No</v>
      </c>
      <c r="R73" s="15" t="s">
        <v>1001</v>
      </c>
      <c r="S73" s="15" t="s">
        <v>998</v>
      </c>
      <c r="T73" s="15" t="s">
        <v>998</v>
      </c>
    </row>
    <row r="74" spans="1:20" ht="19.899999999999999" customHeight="1" x14ac:dyDescent="0.25">
      <c r="A74" s="217" t="s">
        <v>9</v>
      </c>
      <c r="B74" s="22" t="s">
        <v>866</v>
      </c>
      <c r="C74" s="222" t="s">
        <v>89</v>
      </c>
      <c r="D74" s="7" t="s">
        <v>90</v>
      </c>
      <c r="E74" s="15" t="s">
        <v>1002</v>
      </c>
      <c r="F74" s="15" t="str">
        <f t="shared" si="6"/>
        <v>1. No</v>
      </c>
      <c r="G74" s="15" t="s">
        <v>999</v>
      </c>
      <c r="H74" s="15" t="s">
        <v>998</v>
      </c>
      <c r="I74" s="15" t="s">
        <v>998</v>
      </c>
      <c r="J74" s="15"/>
      <c r="K74" s="15" t="str">
        <f t="shared" si="5"/>
        <v>2. Yes</v>
      </c>
      <c r="L74" s="120" t="s">
        <v>1003</v>
      </c>
      <c r="M74" s="15" t="s">
        <v>998</v>
      </c>
      <c r="N74" s="15" t="s">
        <v>1002</v>
      </c>
      <c r="O74" s="15" t="s">
        <v>998</v>
      </c>
      <c r="P74" s="15"/>
      <c r="Q74" s="15" t="str">
        <f t="shared" si="7"/>
        <v>1. No</v>
      </c>
      <c r="R74" s="15" t="s">
        <v>1001</v>
      </c>
      <c r="S74" s="15" t="s">
        <v>998</v>
      </c>
      <c r="T74" s="15" t="s">
        <v>998</v>
      </c>
    </row>
    <row r="75" spans="1:20" ht="19.899999999999999" customHeight="1" x14ac:dyDescent="0.25">
      <c r="A75" s="217"/>
      <c r="B75" s="23"/>
      <c r="C75" s="228"/>
      <c r="D75" s="7" t="s">
        <v>87</v>
      </c>
      <c r="E75" s="15" t="s">
        <v>1002</v>
      </c>
      <c r="F75" s="15" t="str">
        <f t="shared" si="6"/>
        <v>1. No</v>
      </c>
      <c r="G75" s="15" t="s">
        <v>999</v>
      </c>
      <c r="H75" s="15" t="s">
        <v>998</v>
      </c>
      <c r="I75" s="15" t="s">
        <v>998</v>
      </c>
      <c r="J75" s="15"/>
      <c r="K75" s="15" t="str">
        <f t="shared" si="5"/>
        <v>2. Yes</v>
      </c>
      <c r="L75" s="120" t="s">
        <v>1003</v>
      </c>
      <c r="M75" s="15" t="s">
        <v>998</v>
      </c>
      <c r="N75" s="15" t="s">
        <v>1002</v>
      </c>
      <c r="O75" s="15" t="s">
        <v>998</v>
      </c>
      <c r="P75" s="15"/>
      <c r="Q75" s="15" t="str">
        <f t="shared" si="7"/>
        <v>1. No</v>
      </c>
      <c r="R75" s="15" t="s">
        <v>1001</v>
      </c>
      <c r="S75" s="15" t="s">
        <v>998</v>
      </c>
      <c r="T75" s="15" t="s">
        <v>998</v>
      </c>
    </row>
    <row r="76" spans="1:20" ht="19.899999999999999" customHeight="1" x14ac:dyDescent="0.25">
      <c r="A76" s="217"/>
      <c r="B76" s="21"/>
      <c r="C76" s="223"/>
      <c r="D76" s="7" t="s">
        <v>91</v>
      </c>
      <c r="E76" s="15" t="s">
        <v>1002</v>
      </c>
      <c r="F76" s="15" t="str">
        <f t="shared" si="6"/>
        <v>1. No</v>
      </c>
      <c r="G76" s="15" t="s">
        <v>999</v>
      </c>
      <c r="H76" s="15" t="s">
        <v>998</v>
      </c>
      <c r="I76" s="15" t="s">
        <v>998</v>
      </c>
      <c r="J76" s="15"/>
      <c r="K76" s="15" t="str">
        <f t="shared" si="5"/>
        <v>2. Yes</v>
      </c>
      <c r="L76" s="120" t="s">
        <v>1003</v>
      </c>
      <c r="M76" s="15" t="s">
        <v>998</v>
      </c>
      <c r="N76" s="15" t="s">
        <v>1002</v>
      </c>
      <c r="O76" s="15" t="s">
        <v>998</v>
      </c>
      <c r="P76" s="15"/>
      <c r="Q76" s="15" t="str">
        <f t="shared" si="7"/>
        <v>1. No</v>
      </c>
      <c r="R76" s="15" t="s">
        <v>1001</v>
      </c>
      <c r="S76" s="15" t="s">
        <v>998</v>
      </c>
      <c r="T76" s="15" t="s">
        <v>998</v>
      </c>
    </row>
    <row r="77" spans="1:20" ht="19.899999999999999" customHeight="1" x14ac:dyDescent="0.25">
      <c r="A77" s="217" t="s">
        <v>9</v>
      </c>
      <c r="B77" s="22" t="s">
        <v>634</v>
      </c>
      <c r="C77" s="222" t="s">
        <v>92</v>
      </c>
      <c r="D77" s="7" t="s">
        <v>93</v>
      </c>
      <c r="E77" s="15" t="s">
        <v>998</v>
      </c>
      <c r="F77" s="15" t="str">
        <f t="shared" si="6"/>
        <v>1. No</v>
      </c>
      <c r="G77" s="15" t="s">
        <v>999</v>
      </c>
      <c r="H77" s="15" t="s">
        <v>998</v>
      </c>
      <c r="I77" s="15" t="s">
        <v>998</v>
      </c>
      <c r="J77" s="15"/>
      <c r="K77" s="15" t="str">
        <f t="shared" si="5"/>
        <v>1. No</v>
      </c>
      <c r="L77" s="120" t="s">
        <v>1000</v>
      </c>
      <c r="M77" s="15" t="s">
        <v>998</v>
      </c>
      <c r="N77" s="15" t="s">
        <v>998</v>
      </c>
      <c r="O77" s="15" t="s">
        <v>998</v>
      </c>
      <c r="P77" s="15"/>
      <c r="Q77" s="15" t="str">
        <f t="shared" si="7"/>
        <v>1. No</v>
      </c>
      <c r="R77" s="15" t="s">
        <v>1001</v>
      </c>
      <c r="S77" s="15" t="s">
        <v>998</v>
      </c>
      <c r="T77" s="15" t="s">
        <v>998</v>
      </c>
    </row>
    <row r="78" spans="1:20" ht="19.899999999999999" customHeight="1" x14ac:dyDescent="0.25">
      <c r="A78" s="217"/>
      <c r="B78" s="23"/>
      <c r="C78" s="228"/>
      <c r="D78" s="7" t="s">
        <v>94</v>
      </c>
      <c r="E78" s="15" t="s">
        <v>998</v>
      </c>
      <c r="F78" s="15" t="str">
        <f t="shared" si="6"/>
        <v>1. No</v>
      </c>
      <c r="G78" s="15" t="s">
        <v>999</v>
      </c>
      <c r="H78" s="15" t="s">
        <v>998</v>
      </c>
      <c r="I78" s="15" t="s">
        <v>998</v>
      </c>
      <c r="J78" s="15"/>
      <c r="K78" s="15" t="str">
        <f t="shared" si="5"/>
        <v>1. No</v>
      </c>
      <c r="L78" s="120" t="s">
        <v>1000</v>
      </c>
      <c r="M78" s="15" t="s">
        <v>998</v>
      </c>
      <c r="N78" s="15" t="s">
        <v>998</v>
      </c>
      <c r="O78" s="15" t="s">
        <v>998</v>
      </c>
      <c r="P78" s="15"/>
      <c r="Q78" s="15" t="str">
        <f t="shared" si="7"/>
        <v>1. No</v>
      </c>
      <c r="R78" s="15" t="s">
        <v>1001</v>
      </c>
      <c r="S78" s="15" t="s">
        <v>998</v>
      </c>
      <c r="T78" s="15" t="s">
        <v>998</v>
      </c>
    </row>
    <row r="79" spans="1:20" ht="19.899999999999999" customHeight="1" x14ac:dyDescent="0.25">
      <c r="A79" s="217" t="s">
        <v>9</v>
      </c>
      <c r="B79" s="23"/>
      <c r="C79" s="228"/>
      <c r="D79" s="7" t="s">
        <v>95</v>
      </c>
      <c r="E79" s="15" t="s">
        <v>998</v>
      </c>
      <c r="F79" s="15" t="str">
        <f t="shared" si="6"/>
        <v>1. No</v>
      </c>
      <c r="G79" s="15" t="s">
        <v>999</v>
      </c>
      <c r="H79" s="15" t="s">
        <v>998</v>
      </c>
      <c r="I79" s="15" t="s">
        <v>998</v>
      </c>
      <c r="J79" s="15"/>
      <c r="K79" s="15" t="str">
        <f t="shared" si="5"/>
        <v>1. No</v>
      </c>
      <c r="L79" s="120" t="s">
        <v>1000</v>
      </c>
      <c r="M79" s="15" t="s">
        <v>998</v>
      </c>
      <c r="N79" s="15" t="s">
        <v>998</v>
      </c>
      <c r="O79" s="15" t="s">
        <v>998</v>
      </c>
      <c r="P79" s="15"/>
      <c r="Q79" s="15" t="str">
        <f t="shared" si="7"/>
        <v>1. No</v>
      </c>
      <c r="R79" s="15" t="s">
        <v>1001</v>
      </c>
      <c r="S79" s="15" t="s">
        <v>998</v>
      </c>
      <c r="T79" s="15" t="s">
        <v>998</v>
      </c>
    </row>
    <row r="80" spans="1:20" ht="19.899999999999999" customHeight="1" x14ac:dyDescent="0.25">
      <c r="A80" s="217"/>
      <c r="B80" s="21"/>
      <c r="C80" s="223"/>
      <c r="D80" s="7" t="s">
        <v>96</v>
      </c>
      <c r="E80" s="15" t="s">
        <v>998</v>
      </c>
      <c r="F80" s="15" t="str">
        <f t="shared" si="6"/>
        <v>1. No</v>
      </c>
      <c r="G80" s="15" t="s">
        <v>999</v>
      </c>
      <c r="H80" s="15" t="s">
        <v>998</v>
      </c>
      <c r="I80" s="15" t="s">
        <v>998</v>
      </c>
      <c r="J80" s="15"/>
      <c r="K80" s="15" t="str">
        <f t="shared" si="5"/>
        <v>1. No</v>
      </c>
      <c r="L80" s="120" t="s">
        <v>1000</v>
      </c>
      <c r="M80" s="15" t="s">
        <v>998</v>
      </c>
      <c r="N80" s="15" t="s">
        <v>998</v>
      </c>
      <c r="O80" s="15" t="s">
        <v>998</v>
      </c>
      <c r="P80" s="15"/>
      <c r="Q80" s="15" t="str">
        <f t="shared" si="7"/>
        <v>1. No</v>
      </c>
      <c r="R80" s="15" t="s">
        <v>1001</v>
      </c>
      <c r="S80" s="15" t="s">
        <v>998</v>
      </c>
      <c r="T80" s="15" t="s">
        <v>998</v>
      </c>
    </row>
    <row r="81" spans="1:20" ht="19.899999999999999" customHeight="1" x14ac:dyDescent="0.25">
      <c r="A81" s="217" t="s">
        <v>9</v>
      </c>
      <c r="B81" s="22" t="s">
        <v>882</v>
      </c>
      <c r="C81" s="222" t="s">
        <v>97</v>
      </c>
      <c r="D81" s="7" t="s">
        <v>98</v>
      </c>
      <c r="E81" s="15" t="s">
        <v>998</v>
      </c>
      <c r="F81" s="15" t="str">
        <f t="shared" si="6"/>
        <v>1. No</v>
      </c>
      <c r="G81" s="15" t="s">
        <v>999</v>
      </c>
      <c r="H81" s="15" t="s">
        <v>998</v>
      </c>
      <c r="I81" s="15" t="s">
        <v>998</v>
      </c>
      <c r="J81" s="15"/>
      <c r="K81" s="15" t="str">
        <f t="shared" si="5"/>
        <v>1. No</v>
      </c>
      <c r="L81" s="120" t="s">
        <v>1000</v>
      </c>
      <c r="M81" s="15" t="s">
        <v>998</v>
      </c>
      <c r="N81" s="15" t="s">
        <v>998</v>
      </c>
      <c r="O81" s="15" t="s">
        <v>998</v>
      </c>
      <c r="P81" s="15"/>
      <c r="Q81" s="15" t="str">
        <f t="shared" si="7"/>
        <v>1. No</v>
      </c>
      <c r="R81" s="15" t="s">
        <v>1001</v>
      </c>
      <c r="S81" s="15" t="s">
        <v>998</v>
      </c>
      <c r="T81" s="15" t="s">
        <v>998</v>
      </c>
    </row>
    <row r="82" spans="1:20" ht="19.899999999999999" customHeight="1" x14ac:dyDescent="0.25">
      <c r="A82" s="217"/>
      <c r="B82" s="23"/>
      <c r="C82" s="228"/>
      <c r="D82" s="7" t="s">
        <v>87</v>
      </c>
      <c r="E82" s="15" t="s">
        <v>998</v>
      </c>
      <c r="F82" s="15" t="str">
        <f t="shared" si="6"/>
        <v>1. No</v>
      </c>
      <c r="G82" s="15" t="s">
        <v>999</v>
      </c>
      <c r="H82" s="15" t="s">
        <v>998</v>
      </c>
      <c r="I82" s="15" t="s">
        <v>998</v>
      </c>
      <c r="J82" s="15"/>
      <c r="K82" s="15" t="str">
        <f t="shared" si="5"/>
        <v>1. No</v>
      </c>
      <c r="L82" s="120" t="s">
        <v>1000</v>
      </c>
      <c r="M82" s="15" t="s">
        <v>998</v>
      </c>
      <c r="N82" s="15" t="s">
        <v>998</v>
      </c>
      <c r="O82" s="15" t="s">
        <v>998</v>
      </c>
      <c r="P82" s="15"/>
      <c r="Q82" s="15" t="str">
        <f t="shared" si="7"/>
        <v>1. No</v>
      </c>
      <c r="R82" s="15" t="s">
        <v>1001</v>
      </c>
      <c r="S82" s="15" t="s">
        <v>998</v>
      </c>
      <c r="T82" s="15" t="s">
        <v>998</v>
      </c>
    </row>
    <row r="83" spans="1:20" ht="19.899999999999999" customHeight="1" x14ac:dyDescent="0.25">
      <c r="A83" s="217"/>
      <c r="B83" s="21"/>
      <c r="C83" s="223"/>
      <c r="D83" s="7" t="s">
        <v>99</v>
      </c>
      <c r="E83" s="15" t="s">
        <v>998</v>
      </c>
      <c r="F83" s="15" t="str">
        <f t="shared" si="6"/>
        <v>1. No</v>
      </c>
      <c r="G83" s="15" t="s">
        <v>999</v>
      </c>
      <c r="H83" s="15" t="s">
        <v>998</v>
      </c>
      <c r="I83" s="15" t="s">
        <v>998</v>
      </c>
      <c r="J83" s="15"/>
      <c r="K83" s="15" t="str">
        <f t="shared" si="5"/>
        <v>1. No</v>
      </c>
      <c r="L83" s="120" t="s">
        <v>1000</v>
      </c>
      <c r="M83" s="15" t="s">
        <v>998</v>
      </c>
      <c r="N83" s="15" t="s">
        <v>998</v>
      </c>
      <c r="O83" s="15" t="s">
        <v>998</v>
      </c>
      <c r="P83" s="15"/>
      <c r="Q83" s="15" t="str">
        <f t="shared" si="7"/>
        <v>1. No</v>
      </c>
      <c r="R83" s="15" t="s">
        <v>1001</v>
      </c>
      <c r="S83" s="15" t="s">
        <v>998</v>
      </c>
      <c r="T83" s="15" t="s">
        <v>998</v>
      </c>
    </row>
    <row r="84" spans="1:20" ht="19.899999999999999" customHeight="1" x14ac:dyDescent="0.25">
      <c r="A84" s="217" t="s">
        <v>9</v>
      </c>
      <c r="B84" s="22" t="s">
        <v>1448</v>
      </c>
      <c r="C84" s="222" t="s">
        <v>100</v>
      </c>
      <c r="D84" s="7" t="s">
        <v>101</v>
      </c>
      <c r="E84" s="15" t="s">
        <v>1002</v>
      </c>
      <c r="F84" s="15" t="str">
        <f t="shared" si="6"/>
        <v>1. No</v>
      </c>
      <c r="G84" s="15" t="s">
        <v>999</v>
      </c>
      <c r="H84" s="15" t="s">
        <v>998</v>
      </c>
      <c r="I84" s="15" t="s">
        <v>998</v>
      </c>
      <c r="K84" s="15" t="str">
        <f t="shared" si="5"/>
        <v>2. Yes</v>
      </c>
      <c r="L84" s="120" t="s">
        <v>1003</v>
      </c>
      <c r="M84" s="15" t="s">
        <v>998</v>
      </c>
      <c r="N84" s="15" t="s">
        <v>1002</v>
      </c>
      <c r="O84" s="15" t="s">
        <v>998</v>
      </c>
      <c r="Q84" s="15" t="s">
        <v>998</v>
      </c>
      <c r="R84" s="15" t="s">
        <v>998</v>
      </c>
      <c r="S84" s="15" t="s">
        <v>998</v>
      </c>
      <c r="T84" s="15" t="s">
        <v>998</v>
      </c>
    </row>
    <row r="85" spans="1:20" ht="19.899999999999999" customHeight="1" x14ac:dyDescent="0.25">
      <c r="A85" s="217"/>
      <c r="B85" s="23"/>
      <c r="C85" s="228"/>
      <c r="D85" s="7" t="s">
        <v>102</v>
      </c>
      <c r="E85" s="15" t="s">
        <v>1002</v>
      </c>
      <c r="F85" s="15" t="str">
        <f t="shared" si="6"/>
        <v>1. No</v>
      </c>
      <c r="G85" s="15" t="s">
        <v>999</v>
      </c>
      <c r="H85" s="15" t="s">
        <v>998</v>
      </c>
      <c r="I85" s="15" t="s">
        <v>998</v>
      </c>
      <c r="K85" s="15" t="str">
        <f t="shared" si="5"/>
        <v>2. Yes</v>
      </c>
      <c r="L85" s="120" t="s">
        <v>1003</v>
      </c>
      <c r="M85" s="15" t="s">
        <v>998</v>
      </c>
      <c r="N85" s="15" t="s">
        <v>1002</v>
      </c>
      <c r="O85" s="15" t="s">
        <v>998</v>
      </c>
      <c r="Q85" s="15" t="s">
        <v>998</v>
      </c>
      <c r="R85" s="15" t="s">
        <v>998</v>
      </c>
      <c r="S85" s="15" t="s">
        <v>998</v>
      </c>
      <c r="T85" s="15" t="s">
        <v>998</v>
      </c>
    </row>
    <row r="86" spans="1:20" ht="19.899999999999999" customHeight="1" x14ac:dyDescent="0.25">
      <c r="A86" s="217"/>
      <c r="B86" s="23"/>
      <c r="C86" s="223"/>
      <c r="D86" s="7" t="s">
        <v>103</v>
      </c>
      <c r="E86" s="15" t="s">
        <v>1002</v>
      </c>
      <c r="F86" s="15" t="str">
        <f t="shared" si="6"/>
        <v>1. No</v>
      </c>
      <c r="G86" s="15" t="s">
        <v>999</v>
      </c>
      <c r="H86" s="15" t="s">
        <v>998</v>
      </c>
      <c r="I86" s="15" t="s">
        <v>998</v>
      </c>
      <c r="K86" s="15" t="str">
        <f t="shared" si="5"/>
        <v>2. Yes</v>
      </c>
      <c r="L86" s="120" t="s">
        <v>1003</v>
      </c>
      <c r="M86" s="15" t="s">
        <v>998</v>
      </c>
      <c r="N86" s="15" t="s">
        <v>1002</v>
      </c>
      <c r="O86" s="15" t="s">
        <v>998</v>
      </c>
      <c r="Q86" s="15" t="s">
        <v>998</v>
      </c>
      <c r="R86" s="15" t="s">
        <v>998</v>
      </c>
      <c r="S86" s="15" t="s">
        <v>998</v>
      </c>
      <c r="T86" s="15" t="s">
        <v>998</v>
      </c>
    </row>
    <row r="87" spans="1:20" ht="19.899999999999999" customHeight="1" x14ac:dyDescent="0.25">
      <c r="A87" s="217" t="s">
        <v>9</v>
      </c>
      <c r="B87" s="22" t="s">
        <v>608</v>
      </c>
      <c r="C87" s="222" t="s">
        <v>104</v>
      </c>
      <c r="D87" s="7" t="s">
        <v>43</v>
      </c>
      <c r="E87" s="15" t="s">
        <v>1002</v>
      </c>
      <c r="F87" s="15" t="str">
        <f t="shared" si="6"/>
        <v>2. Yes</v>
      </c>
      <c r="G87" s="15" t="s">
        <v>1434</v>
      </c>
      <c r="H87" s="15" t="s">
        <v>1002</v>
      </c>
      <c r="I87" s="15" t="s">
        <v>1002</v>
      </c>
      <c r="J87" s="15"/>
      <c r="K87" s="15" t="str">
        <f t="shared" si="5"/>
        <v>1. No</v>
      </c>
      <c r="L87" s="120" t="s">
        <v>1000</v>
      </c>
      <c r="M87" s="15" t="s">
        <v>998</v>
      </c>
      <c r="N87" s="15" t="s">
        <v>998</v>
      </c>
      <c r="O87" s="15" t="s">
        <v>998</v>
      </c>
      <c r="P87" s="15"/>
      <c r="Q87" s="15" t="str">
        <f t="shared" si="7"/>
        <v>1. No</v>
      </c>
      <c r="S87" s="15" t="s">
        <v>998</v>
      </c>
      <c r="T87" s="15" t="s">
        <v>998</v>
      </c>
    </row>
    <row r="88" spans="1:20" ht="19.899999999999999" customHeight="1" x14ac:dyDescent="0.25">
      <c r="A88" s="217"/>
      <c r="B88" s="23"/>
      <c r="C88" s="228"/>
      <c r="D88" s="7" t="s">
        <v>44</v>
      </c>
      <c r="E88" s="15" t="s">
        <v>1002</v>
      </c>
      <c r="F88" s="15" t="str">
        <f t="shared" si="6"/>
        <v>2. Yes</v>
      </c>
      <c r="G88" s="15" t="s">
        <v>1434</v>
      </c>
      <c r="H88" s="15" t="s">
        <v>1002</v>
      </c>
      <c r="I88" s="15" t="s">
        <v>1002</v>
      </c>
      <c r="J88" s="15"/>
      <c r="K88" s="15" t="str">
        <f t="shared" si="5"/>
        <v>1. No</v>
      </c>
      <c r="L88" s="120" t="s">
        <v>1000</v>
      </c>
      <c r="M88" s="15" t="s">
        <v>998</v>
      </c>
      <c r="N88" s="15" t="s">
        <v>998</v>
      </c>
      <c r="O88" s="15" t="s">
        <v>998</v>
      </c>
      <c r="P88" s="15"/>
      <c r="Q88" s="15" t="str">
        <f t="shared" si="7"/>
        <v>1. No</v>
      </c>
      <c r="S88" s="15" t="s">
        <v>998</v>
      </c>
      <c r="T88" s="15" t="s">
        <v>998</v>
      </c>
    </row>
    <row r="89" spans="1:20" ht="19.899999999999999" customHeight="1" x14ac:dyDescent="0.25">
      <c r="A89" s="217" t="s">
        <v>9</v>
      </c>
      <c r="B89" s="23"/>
      <c r="C89" s="228"/>
      <c r="D89" s="7" t="s">
        <v>45</v>
      </c>
      <c r="E89" s="15" t="s">
        <v>1002</v>
      </c>
      <c r="F89" s="15" t="str">
        <f t="shared" si="6"/>
        <v>2. Yes</v>
      </c>
      <c r="G89" s="15" t="s">
        <v>1004</v>
      </c>
      <c r="H89" s="15" t="s">
        <v>1002</v>
      </c>
      <c r="I89" s="15" t="s">
        <v>1002</v>
      </c>
      <c r="J89" s="15"/>
      <c r="K89" s="15" t="str">
        <f t="shared" si="5"/>
        <v>1. No</v>
      </c>
      <c r="L89" s="120" t="s">
        <v>1000</v>
      </c>
      <c r="M89" s="15" t="s">
        <v>998</v>
      </c>
      <c r="N89" s="15" t="s">
        <v>998</v>
      </c>
      <c r="O89" s="15" t="s">
        <v>998</v>
      </c>
      <c r="P89" s="15"/>
      <c r="Q89" s="15" t="str">
        <f t="shared" si="7"/>
        <v>1. No</v>
      </c>
      <c r="S89" s="15" t="s">
        <v>998</v>
      </c>
      <c r="T89" s="15" t="s">
        <v>998</v>
      </c>
    </row>
    <row r="90" spans="1:20" ht="19.899999999999999" customHeight="1" x14ac:dyDescent="0.25">
      <c r="A90" s="217"/>
      <c r="B90" s="21"/>
      <c r="C90" s="223"/>
      <c r="D90" s="7" t="s">
        <v>46</v>
      </c>
      <c r="E90" s="15" t="s">
        <v>1002</v>
      </c>
      <c r="F90" s="15" t="str">
        <f t="shared" si="6"/>
        <v>2. Yes</v>
      </c>
      <c r="G90" s="15" t="s">
        <v>1004</v>
      </c>
      <c r="H90" s="15" t="s">
        <v>1002</v>
      </c>
      <c r="I90" s="15" t="s">
        <v>1002</v>
      </c>
      <c r="J90" s="15"/>
      <c r="K90" s="15" t="str">
        <f t="shared" si="5"/>
        <v>1. No</v>
      </c>
      <c r="L90" s="120" t="s">
        <v>1000</v>
      </c>
      <c r="M90" s="15" t="s">
        <v>998</v>
      </c>
      <c r="N90" s="15" t="s">
        <v>998</v>
      </c>
      <c r="O90" s="15" t="s">
        <v>998</v>
      </c>
      <c r="P90" s="15"/>
      <c r="Q90" s="15" t="str">
        <f t="shared" si="7"/>
        <v>1. No</v>
      </c>
      <c r="S90" s="15" t="s">
        <v>998</v>
      </c>
      <c r="T90" s="15" t="s">
        <v>998</v>
      </c>
    </row>
    <row r="91" spans="1:20" ht="19.899999999999999" customHeight="1" x14ac:dyDescent="0.25">
      <c r="A91" s="217" t="s">
        <v>9</v>
      </c>
      <c r="B91" s="22" t="s">
        <v>867</v>
      </c>
      <c r="C91" s="222" t="s">
        <v>105</v>
      </c>
      <c r="D91" s="7" t="s">
        <v>41</v>
      </c>
      <c r="E91" s="15" t="s">
        <v>1002</v>
      </c>
      <c r="F91" s="15" t="str">
        <f t="shared" si="6"/>
        <v>2. Yes</v>
      </c>
      <c r="G91" s="15" t="s">
        <v>1004</v>
      </c>
      <c r="H91" s="15" t="s">
        <v>1002</v>
      </c>
      <c r="I91" s="15" t="s">
        <v>1002</v>
      </c>
      <c r="J91" s="15"/>
      <c r="K91" s="15" t="str">
        <f t="shared" si="5"/>
        <v>1. No</v>
      </c>
      <c r="L91" s="120" t="s">
        <v>1000</v>
      </c>
      <c r="M91" s="15" t="s">
        <v>998</v>
      </c>
      <c r="N91" s="15" t="s">
        <v>998</v>
      </c>
      <c r="O91" s="15" t="s">
        <v>998</v>
      </c>
      <c r="P91" s="15"/>
      <c r="Q91" s="15" t="str">
        <f t="shared" si="7"/>
        <v>1. No</v>
      </c>
      <c r="S91" s="15" t="s">
        <v>998</v>
      </c>
      <c r="T91" s="15" t="s">
        <v>998</v>
      </c>
    </row>
    <row r="92" spans="1:20" ht="19.899999999999999" customHeight="1" x14ac:dyDescent="0.25">
      <c r="A92" s="217"/>
      <c r="B92" s="23"/>
      <c r="C92" s="228"/>
      <c r="D92" s="7" t="s">
        <v>106</v>
      </c>
      <c r="E92" s="15" t="s">
        <v>1002</v>
      </c>
      <c r="F92" s="15" t="str">
        <f t="shared" si="6"/>
        <v>2. Yes</v>
      </c>
      <c r="G92" s="15" t="s">
        <v>1004</v>
      </c>
      <c r="H92" s="15" t="s">
        <v>1002</v>
      </c>
      <c r="I92" s="15" t="s">
        <v>1002</v>
      </c>
      <c r="J92" s="15"/>
      <c r="K92" s="15" t="str">
        <f t="shared" si="5"/>
        <v>1. No</v>
      </c>
      <c r="L92" s="120" t="s">
        <v>1000</v>
      </c>
      <c r="M92" s="15" t="s">
        <v>998</v>
      </c>
      <c r="N92" s="15" t="s">
        <v>998</v>
      </c>
      <c r="O92" s="15" t="s">
        <v>998</v>
      </c>
      <c r="P92" s="15"/>
      <c r="Q92" s="15" t="str">
        <f t="shared" si="7"/>
        <v>1. No</v>
      </c>
      <c r="S92" s="15" t="s">
        <v>998</v>
      </c>
      <c r="T92" s="15" t="s">
        <v>998</v>
      </c>
    </row>
    <row r="93" spans="1:20" ht="19.899999999999999" customHeight="1" x14ac:dyDescent="0.25">
      <c r="A93" s="217"/>
      <c r="B93" s="21"/>
      <c r="C93" s="223"/>
      <c r="D93" s="7" t="s">
        <v>107</v>
      </c>
      <c r="E93" s="15" t="s">
        <v>1002</v>
      </c>
      <c r="F93" s="15" t="str">
        <f t="shared" si="6"/>
        <v>2. Yes</v>
      </c>
      <c r="G93" s="15" t="s">
        <v>1434</v>
      </c>
      <c r="H93" s="15" t="s">
        <v>1002</v>
      </c>
      <c r="I93" s="15" t="s">
        <v>1002</v>
      </c>
      <c r="J93" s="15"/>
      <c r="K93" s="15" t="str">
        <f t="shared" si="5"/>
        <v>1. No</v>
      </c>
      <c r="L93" s="120" t="s">
        <v>1000</v>
      </c>
      <c r="M93" s="15" t="s">
        <v>998</v>
      </c>
      <c r="N93" s="15" t="s">
        <v>998</v>
      </c>
      <c r="O93" s="15" t="s">
        <v>998</v>
      </c>
      <c r="P93" s="15"/>
      <c r="Q93" s="15" t="str">
        <f t="shared" si="7"/>
        <v>1. No</v>
      </c>
      <c r="S93" s="15" t="s">
        <v>998</v>
      </c>
      <c r="T93" s="15" t="s">
        <v>998</v>
      </c>
    </row>
    <row r="94" spans="1:20" ht="19.899999999999999" customHeight="1" x14ac:dyDescent="0.25">
      <c r="A94" s="217" t="s">
        <v>9</v>
      </c>
      <c r="B94" s="22" t="s">
        <v>868</v>
      </c>
      <c r="C94" s="222" t="s">
        <v>108</v>
      </c>
      <c r="D94" s="7" t="s">
        <v>13</v>
      </c>
      <c r="E94" s="15" t="s">
        <v>998</v>
      </c>
      <c r="F94" s="15" t="str">
        <f t="shared" si="6"/>
        <v>1. No</v>
      </c>
      <c r="G94" s="15" t="s">
        <v>999</v>
      </c>
      <c r="H94" s="15" t="s">
        <v>998</v>
      </c>
      <c r="I94" s="15" t="s">
        <v>998</v>
      </c>
      <c r="J94" s="15"/>
      <c r="K94" s="15" t="str">
        <f t="shared" si="5"/>
        <v>1. No</v>
      </c>
      <c r="L94" s="120" t="s">
        <v>1000</v>
      </c>
      <c r="M94" s="15" t="s">
        <v>998</v>
      </c>
      <c r="N94" s="15" t="s">
        <v>998</v>
      </c>
      <c r="O94" s="15" t="s">
        <v>998</v>
      </c>
      <c r="P94" s="15"/>
      <c r="Q94" s="15" t="str">
        <f t="shared" si="7"/>
        <v>1. No</v>
      </c>
      <c r="S94" s="15" t="s">
        <v>998</v>
      </c>
      <c r="T94" s="15" t="s">
        <v>998</v>
      </c>
    </row>
    <row r="95" spans="1:20" ht="19.899999999999999" customHeight="1" x14ac:dyDescent="0.25">
      <c r="A95" s="217" t="s">
        <v>9</v>
      </c>
      <c r="B95" s="21"/>
      <c r="C95" s="223"/>
      <c r="D95" s="7" t="s">
        <v>14</v>
      </c>
      <c r="E95" s="15" t="s">
        <v>998</v>
      </c>
      <c r="F95" s="15" t="str">
        <f t="shared" si="6"/>
        <v>1. No</v>
      </c>
      <c r="G95" s="15" t="s">
        <v>999</v>
      </c>
      <c r="H95" s="15" t="s">
        <v>998</v>
      </c>
      <c r="I95" s="15" t="s">
        <v>998</v>
      </c>
      <c r="J95" s="15"/>
      <c r="K95" s="15" t="str">
        <f t="shared" si="5"/>
        <v>1. No</v>
      </c>
      <c r="L95" s="120" t="s">
        <v>1000</v>
      </c>
      <c r="M95" s="15" t="s">
        <v>998</v>
      </c>
      <c r="N95" s="15" t="s">
        <v>998</v>
      </c>
      <c r="O95" s="15" t="s">
        <v>998</v>
      </c>
      <c r="P95" s="15"/>
      <c r="Q95" s="15" t="str">
        <f t="shared" si="7"/>
        <v>1. No</v>
      </c>
      <c r="S95" s="15" t="s">
        <v>998</v>
      </c>
      <c r="T95" s="15" t="s">
        <v>998</v>
      </c>
    </row>
    <row r="96" spans="1:20" ht="19.899999999999999" customHeight="1" x14ac:dyDescent="0.25">
      <c r="A96" s="217" t="s">
        <v>9</v>
      </c>
      <c r="B96" s="22" t="s">
        <v>585</v>
      </c>
      <c r="C96" s="222" t="s">
        <v>109</v>
      </c>
      <c r="D96" s="7" t="s">
        <v>110</v>
      </c>
      <c r="E96" s="15" t="s">
        <v>1002</v>
      </c>
      <c r="F96" s="15" t="str">
        <f t="shared" si="6"/>
        <v>2. Yes</v>
      </c>
      <c r="G96" s="15" t="s">
        <v>1434</v>
      </c>
      <c r="H96" s="15" t="s">
        <v>998</v>
      </c>
      <c r="I96" s="15" t="s">
        <v>1002</v>
      </c>
      <c r="J96" s="15"/>
      <c r="K96" s="15" t="str">
        <f t="shared" si="5"/>
        <v>2. Yes</v>
      </c>
      <c r="L96" s="120" t="s">
        <v>1003</v>
      </c>
      <c r="M96" s="15" t="s">
        <v>998</v>
      </c>
      <c r="N96" s="15" t="s">
        <v>1002</v>
      </c>
      <c r="O96" s="15" t="s">
        <v>998</v>
      </c>
      <c r="P96" s="15"/>
      <c r="Q96" s="15" t="str">
        <f t="shared" si="7"/>
        <v>1. No</v>
      </c>
      <c r="R96" s="15" t="s">
        <v>1001</v>
      </c>
      <c r="S96" s="15" t="s">
        <v>998</v>
      </c>
      <c r="T96" s="15" t="s">
        <v>998</v>
      </c>
    </row>
    <row r="97" spans="1:20" ht="19.899999999999999" customHeight="1" x14ac:dyDescent="0.25">
      <c r="A97" s="217"/>
      <c r="B97" s="23"/>
      <c r="C97" s="228"/>
      <c r="D97" s="7" t="s">
        <v>111</v>
      </c>
      <c r="E97" s="15" t="s">
        <v>1002</v>
      </c>
      <c r="F97" s="15" t="str">
        <f t="shared" si="6"/>
        <v>2. Yes</v>
      </c>
      <c r="G97" s="15" t="s">
        <v>1434</v>
      </c>
      <c r="H97" s="15" t="s">
        <v>998</v>
      </c>
      <c r="I97" s="15" t="s">
        <v>1002</v>
      </c>
      <c r="J97" s="15"/>
      <c r="K97" s="15" t="str">
        <f t="shared" si="5"/>
        <v>2. Yes</v>
      </c>
      <c r="L97" s="120" t="s">
        <v>1003</v>
      </c>
      <c r="M97" s="15" t="s">
        <v>998</v>
      </c>
      <c r="N97" s="15" t="s">
        <v>1002</v>
      </c>
      <c r="O97" s="15" t="s">
        <v>998</v>
      </c>
      <c r="P97" s="15"/>
      <c r="Q97" s="15" t="str">
        <f t="shared" si="7"/>
        <v>1. No</v>
      </c>
      <c r="R97" s="15" t="s">
        <v>1001</v>
      </c>
      <c r="S97" s="15" t="s">
        <v>998</v>
      </c>
      <c r="T97" s="15" t="s">
        <v>998</v>
      </c>
    </row>
    <row r="98" spans="1:20" ht="19.899999999999999" customHeight="1" x14ac:dyDescent="0.25">
      <c r="A98" s="217"/>
      <c r="B98" s="21"/>
      <c r="C98" s="223"/>
      <c r="D98" s="7" t="s">
        <v>112</v>
      </c>
      <c r="E98" s="15" t="s">
        <v>1002</v>
      </c>
      <c r="F98" s="15" t="str">
        <f t="shared" si="6"/>
        <v>2. Yes</v>
      </c>
      <c r="G98" s="15" t="s">
        <v>1004</v>
      </c>
      <c r="H98" s="15" t="s">
        <v>998</v>
      </c>
      <c r="I98" s="15" t="s">
        <v>1002</v>
      </c>
      <c r="J98" s="15"/>
      <c r="K98" s="15" t="str">
        <f t="shared" si="5"/>
        <v>2. Yes</v>
      </c>
      <c r="L98" s="120" t="s">
        <v>1003</v>
      </c>
      <c r="M98" s="15" t="s">
        <v>998</v>
      </c>
      <c r="N98" s="15" t="s">
        <v>1002</v>
      </c>
      <c r="O98" s="15" t="s">
        <v>998</v>
      </c>
      <c r="P98" s="15"/>
      <c r="Q98" s="15" t="str">
        <f t="shared" si="7"/>
        <v>1. No</v>
      </c>
      <c r="R98" s="15" t="s">
        <v>1001</v>
      </c>
      <c r="S98" s="15" t="s">
        <v>998</v>
      </c>
      <c r="T98" s="15" t="s">
        <v>998</v>
      </c>
    </row>
    <row r="99" spans="1:20" ht="19.899999999999999" customHeight="1" x14ac:dyDescent="0.25">
      <c r="A99" s="217" t="s">
        <v>9</v>
      </c>
      <c r="B99" s="22" t="s">
        <v>642</v>
      </c>
      <c r="C99" s="222" t="s">
        <v>113</v>
      </c>
      <c r="D99" s="7" t="s">
        <v>43</v>
      </c>
      <c r="E99" s="15" t="s">
        <v>1002</v>
      </c>
      <c r="F99" s="15" t="str">
        <f t="shared" si="6"/>
        <v>2. Yes</v>
      </c>
      <c r="G99" s="15" t="s">
        <v>1434</v>
      </c>
      <c r="H99" s="15" t="s">
        <v>1002</v>
      </c>
      <c r="I99" s="15" t="s">
        <v>1002</v>
      </c>
      <c r="J99" s="15"/>
      <c r="K99" s="15" t="str">
        <f t="shared" si="5"/>
        <v>1. No</v>
      </c>
      <c r="L99" s="120" t="s">
        <v>1000</v>
      </c>
      <c r="M99" s="15" t="s">
        <v>998</v>
      </c>
      <c r="N99" s="15" t="s">
        <v>998</v>
      </c>
      <c r="O99" s="15" t="s">
        <v>998</v>
      </c>
      <c r="P99" s="15"/>
      <c r="Q99" s="15" t="str">
        <f t="shared" si="7"/>
        <v>1. No</v>
      </c>
      <c r="R99" s="15" t="s">
        <v>1001</v>
      </c>
      <c r="S99" s="15" t="s">
        <v>998</v>
      </c>
      <c r="T99" s="15" t="s">
        <v>998</v>
      </c>
    </row>
    <row r="100" spans="1:20" ht="19.899999999999999" customHeight="1" x14ac:dyDescent="0.25">
      <c r="A100" s="217"/>
      <c r="B100" s="23"/>
      <c r="C100" s="228"/>
      <c r="D100" s="7" t="s">
        <v>44</v>
      </c>
      <c r="E100" s="15" t="s">
        <v>1002</v>
      </c>
      <c r="F100" s="15" t="str">
        <f t="shared" si="6"/>
        <v>2. Yes</v>
      </c>
      <c r="G100" s="15" t="s">
        <v>1434</v>
      </c>
      <c r="H100" s="15" t="s">
        <v>1002</v>
      </c>
      <c r="I100" s="15" t="s">
        <v>1002</v>
      </c>
      <c r="J100" s="15"/>
      <c r="K100" s="15" t="str">
        <f t="shared" si="5"/>
        <v>1. No</v>
      </c>
      <c r="L100" s="120" t="s">
        <v>1000</v>
      </c>
      <c r="M100" s="15" t="s">
        <v>998</v>
      </c>
      <c r="N100" s="15" t="s">
        <v>998</v>
      </c>
      <c r="O100" s="15" t="s">
        <v>998</v>
      </c>
      <c r="P100" s="15"/>
      <c r="Q100" s="15" t="str">
        <f t="shared" si="7"/>
        <v>1. No</v>
      </c>
      <c r="R100" s="15" t="s">
        <v>1001</v>
      </c>
      <c r="S100" s="15" t="s">
        <v>998</v>
      </c>
      <c r="T100" s="15" t="s">
        <v>998</v>
      </c>
    </row>
    <row r="101" spans="1:20" ht="19.899999999999999" customHeight="1" x14ac:dyDescent="0.25">
      <c r="A101" s="217"/>
      <c r="B101" s="23"/>
      <c r="C101" s="228"/>
      <c r="D101" s="7" t="s">
        <v>45</v>
      </c>
      <c r="E101" s="15" t="s">
        <v>1002</v>
      </c>
      <c r="F101" s="15" t="str">
        <f t="shared" si="6"/>
        <v>2. Yes</v>
      </c>
      <c r="G101" s="15" t="s">
        <v>1004</v>
      </c>
      <c r="H101" s="15" t="s">
        <v>1002</v>
      </c>
      <c r="I101" s="15" t="s">
        <v>1002</v>
      </c>
      <c r="J101" s="15"/>
      <c r="K101" s="15" t="str">
        <f t="shared" si="5"/>
        <v>1. No</v>
      </c>
      <c r="L101" s="120" t="s">
        <v>1000</v>
      </c>
      <c r="M101" s="15" t="s">
        <v>998</v>
      </c>
      <c r="N101" s="15" t="s">
        <v>998</v>
      </c>
      <c r="O101" s="15" t="s">
        <v>998</v>
      </c>
      <c r="P101" s="15"/>
      <c r="Q101" s="15" t="str">
        <f t="shared" si="7"/>
        <v>1. No</v>
      </c>
      <c r="R101" s="15" t="s">
        <v>1001</v>
      </c>
      <c r="S101" s="15" t="s">
        <v>998</v>
      </c>
      <c r="T101" s="15" t="s">
        <v>998</v>
      </c>
    </row>
    <row r="102" spans="1:20" ht="19.899999999999999" customHeight="1" x14ac:dyDescent="0.25">
      <c r="A102" s="217"/>
      <c r="B102" s="21"/>
      <c r="C102" s="223"/>
      <c r="D102" s="7" t="s">
        <v>46</v>
      </c>
      <c r="E102" s="15" t="s">
        <v>1002</v>
      </c>
      <c r="F102" s="15" t="str">
        <f t="shared" si="6"/>
        <v>2. Yes</v>
      </c>
      <c r="G102" s="15" t="s">
        <v>1004</v>
      </c>
      <c r="H102" s="15" t="s">
        <v>1002</v>
      </c>
      <c r="I102" s="15" t="s">
        <v>1002</v>
      </c>
      <c r="J102" s="15"/>
      <c r="K102" s="15" t="str">
        <f t="shared" si="5"/>
        <v>1. No</v>
      </c>
      <c r="L102" s="120" t="s">
        <v>1000</v>
      </c>
      <c r="M102" s="15" t="s">
        <v>998</v>
      </c>
      <c r="N102" s="15" t="s">
        <v>998</v>
      </c>
      <c r="O102" s="15" t="s">
        <v>998</v>
      </c>
      <c r="P102" s="15"/>
      <c r="Q102" s="15" t="str">
        <f t="shared" si="7"/>
        <v>1. No</v>
      </c>
      <c r="R102" s="15" t="s">
        <v>1001</v>
      </c>
      <c r="S102" s="15" t="s">
        <v>998</v>
      </c>
      <c r="T102" s="15" t="s">
        <v>998</v>
      </c>
    </row>
    <row r="103" spans="1:20" ht="19.899999999999999" customHeight="1" x14ac:dyDescent="0.25">
      <c r="A103" s="217" t="s">
        <v>9</v>
      </c>
      <c r="B103" s="22" t="s">
        <v>869</v>
      </c>
      <c r="C103" s="222" t="s">
        <v>114</v>
      </c>
      <c r="D103" s="7" t="s">
        <v>115</v>
      </c>
      <c r="E103" s="15" t="s">
        <v>1002</v>
      </c>
      <c r="F103" s="15" t="str">
        <f t="shared" si="6"/>
        <v>2. Yes</v>
      </c>
      <c r="G103" s="15" t="s">
        <v>1004</v>
      </c>
      <c r="H103" s="15" t="s">
        <v>1002</v>
      </c>
      <c r="I103" s="15" t="s">
        <v>1002</v>
      </c>
      <c r="J103" s="15"/>
      <c r="K103" s="15" t="str">
        <f t="shared" ref="K103:K164" si="8">IF(OR(M103="2. Yes",N103="2. Yes"),"2. Yes","1. No")</f>
        <v>1. No</v>
      </c>
      <c r="L103" s="120" t="s">
        <v>1000</v>
      </c>
      <c r="M103" s="15" t="s">
        <v>998</v>
      </c>
      <c r="N103" s="15" t="s">
        <v>998</v>
      </c>
      <c r="O103" s="15" t="s">
        <v>998</v>
      </c>
      <c r="P103" s="15"/>
      <c r="Q103" s="15" t="str">
        <f t="shared" si="7"/>
        <v>1. No</v>
      </c>
      <c r="R103" s="15" t="s">
        <v>1001</v>
      </c>
      <c r="S103" s="15" t="s">
        <v>998</v>
      </c>
      <c r="T103" s="15" t="s">
        <v>998</v>
      </c>
    </row>
    <row r="104" spans="1:20" ht="19.899999999999999" customHeight="1" x14ac:dyDescent="0.25">
      <c r="A104" s="217"/>
      <c r="B104" s="23"/>
      <c r="C104" s="228"/>
      <c r="D104" s="7" t="s">
        <v>116</v>
      </c>
      <c r="E104" s="15" t="s">
        <v>1002</v>
      </c>
      <c r="F104" s="15" t="str">
        <f t="shared" si="6"/>
        <v>2. Yes</v>
      </c>
      <c r="G104" s="15" t="s">
        <v>1004</v>
      </c>
      <c r="H104" s="15" t="s">
        <v>1002</v>
      </c>
      <c r="I104" s="15" t="s">
        <v>1002</v>
      </c>
      <c r="J104" s="15"/>
      <c r="K104" s="15" t="str">
        <f t="shared" si="8"/>
        <v>1. No</v>
      </c>
      <c r="L104" s="120" t="s">
        <v>1000</v>
      </c>
      <c r="M104" s="15" t="s">
        <v>998</v>
      </c>
      <c r="N104" s="15" t="s">
        <v>998</v>
      </c>
      <c r="O104" s="15" t="s">
        <v>998</v>
      </c>
      <c r="P104" s="15"/>
      <c r="Q104" s="15" t="str">
        <f t="shared" si="7"/>
        <v>1. No</v>
      </c>
      <c r="R104" s="15" t="s">
        <v>1001</v>
      </c>
      <c r="S104" s="15" t="s">
        <v>998</v>
      </c>
      <c r="T104" s="15" t="s">
        <v>998</v>
      </c>
    </row>
    <row r="105" spans="1:20" ht="19.899999999999999" customHeight="1" x14ac:dyDescent="0.25">
      <c r="A105" s="217" t="s">
        <v>9</v>
      </c>
      <c r="B105" s="23"/>
      <c r="C105" s="228"/>
      <c r="D105" s="7" t="s">
        <v>117</v>
      </c>
      <c r="E105" s="15" t="s">
        <v>1002</v>
      </c>
      <c r="F105" s="15" t="str">
        <f t="shared" si="6"/>
        <v>2. Yes</v>
      </c>
      <c r="G105" s="15" t="s">
        <v>1434</v>
      </c>
      <c r="H105" s="15" t="s">
        <v>1002</v>
      </c>
      <c r="I105" s="15" t="s">
        <v>1002</v>
      </c>
      <c r="J105" s="15"/>
      <c r="K105" s="15" t="str">
        <f t="shared" si="8"/>
        <v>1. No</v>
      </c>
      <c r="L105" s="120" t="s">
        <v>1000</v>
      </c>
      <c r="M105" s="15" t="s">
        <v>998</v>
      </c>
      <c r="N105" s="15" t="s">
        <v>998</v>
      </c>
      <c r="O105" s="15" t="s">
        <v>998</v>
      </c>
      <c r="P105" s="15"/>
      <c r="Q105" s="15" t="str">
        <f t="shared" si="7"/>
        <v>1. No</v>
      </c>
      <c r="R105" s="15" t="s">
        <v>1001</v>
      </c>
      <c r="S105" s="15" t="s">
        <v>998</v>
      </c>
      <c r="T105" s="15" t="s">
        <v>998</v>
      </c>
    </row>
    <row r="106" spans="1:20" ht="19.899999999999999" customHeight="1" x14ac:dyDescent="0.25">
      <c r="A106" s="217"/>
      <c r="B106" s="21"/>
      <c r="C106" s="223"/>
      <c r="D106" s="7" t="s">
        <v>118</v>
      </c>
      <c r="E106" s="15" t="s">
        <v>1002</v>
      </c>
      <c r="F106" s="15" t="str">
        <f t="shared" si="6"/>
        <v>2. Yes</v>
      </c>
      <c r="G106" s="15" t="s">
        <v>1434</v>
      </c>
      <c r="H106" s="15" t="s">
        <v>1002</v>
      </c>
      <c r="I106" s="15" t="s">
        <v>1002</v>
      </c>
      <c r="J106" s="15"/>
      <c r="K106" s="15" t="str">
        <f t="shared" si="8"/>
        <v>1. No</v>
      </c>
      <c r="L106" s="120" t="s">
        <v>1000</v>
      </c>
      <c r="M106" s="15" t="s">
        <v>998</v>
      </c>
      <c r="N106" s="15" t="s">
        <v>998</v>
      </c>
      <c r="O106" s="15" t="s">
        <v>998</v>
      </c>
      <c r="P106" s="15"/>
      <c r="Q106" s="15" t="str">
        <f t="shared" si="7"/>
        <v>1. No</v>
      </c>
      <c r="R106" s="15" t="s">
        <v>1001</v>
      </c>
      <c r="S106" s="15" t="s">
        <v>998</v>
      </c>
      <c r="T106" s="15" t="s">
        <v>998</v>
      </c>
    </row>
    <row r="107" spans="1:20" ht="19.899999999999999" customHeight="1" x14ac:dyDescent="0.25">
      <c r="A107" s="217" t="s">
        <v>9</v>
      </c>
      <c r="B107" s="22" t="s">
        <v>870</v>
      </c>
      <c r="C107" s="222" t="s">
        <v>119</v>
      </c>
      <c r="D107" s="7" t="s">
        <v>120</v>
      </c>
      <c r="E107" s="15" t="s">
        <v>1002</v>
      </c>
      <c r="F107" s="15" t="str">
        <f t="shared" si="6"/>
        <v>1. No</v>
      </c>
      <c r="G107" s="15" t="s">
        <v>999</v>
      </c>
      <c r="H107" s="15" t="s">
        <v>998</v>
      </c>
      <c r="I107" s="15" t="s">
        <v>998</v>
      </c>
      <c r="J107" s="15"/>
      <c r="K107" s="15" t="str">
        <f t="shared" si="8"/>
        <v>2. Yes</v>
      </c>
      <c r="L107" s="120" t="s">
        <v>1003</v>
      </c>
      <c r="M107" s="15" t="s">
        <v>998</v>
      </c>
      <c r="N107" s="15" t="s">
        <v>1002</v>
      </c>
      <c r="O107" s="15" t="s">
        <v>998</v>
      </c>
      <c r="P107" s="15"/>
      <c r="Q107" s="15" t="str">
        <f t="shared" si="7"/>
        <v>2. Yes</v>
      </c>
      <c r="R107" s="15" t="s">
        <v>1005</v>
      </c>
      <c r="S107" s="15" t="s">
        <v>1002</v>
      </c>
      <c r="T107" s="15" t="s">
        <v>998</v>
      </c>
    </row>
    <row r="108" spans="1:20" ht="19.899999999999999" customHeight="1" x14ac:dyDescent="0.25">
      <c r="A108" s="217" t="s">
        <v>9</v>
      </c>
      <c r="B108" s="23"/>
      <c r="C108" s="228"/>
      <c r="D108" s="7" t="s">
        <v>121</v>
      </c>
      <c r="E108" s="15" t="s">
        <v>1002</v>
      </c>
      <c r="F108" s="15" t="str">
        <f t="shared" si="6"/>
        <v>1. No</v>
      </c>
      <c r="G108" s="15" t="s">
        <v>999</v>
      </c>
      <c r="H108" s="15" t="s">
        <v>998</v>
      </c>
      <c r="I108" s="15" t="s">
        <v>998</v>
      </c>
      <c r="J108" s="15"/>
      <c r="K108" s="15" t="str">
        <f t="shared" si="8"/>
        <v>2. Yes</v>
      </c>
      <c r="L108" s="120" t="s">
        <v>1003</v>
      </c>
      <c r="M108" s="15" t="s">
        <v>998</v>
      </c>
      <c r="N108" s="15" t="s">
        <v>1002</v>
      </c>
      <c r="O108" s="15" t="s">
        <v>998</v>
      </c>
      <c r="P108" s="15"/>
      <c r="Q108" s="15" t="str">
        <f t="shared" si="7"/>
        <v>2. Yes</v>
      </c>
      <c r="R108" s="15" t="s">
        <v>1005</v>
      </c>
      <c r="S108" s="15" t="s">
        <v>1002</v>
      </c>
      <c r="T108" s="15" t="s">
        <v>998</v>
      </c>
    </row>
    <row r="109" spans="1:20" ht="19.899999999999999" customHeight="1" x14ac:dyDescent="0.25">
      <c r="A109" s="217"/>
      <c r="B109" s="23"/>
      <c r="C109" s="228"/>
      <c r="D109" s="7" t="s">
        <v>122</v>
      </c>
      <c r="E109" s="15" t="s">
        <v>1002</v>
      </c>
      <c r="F109" s="15" t="str">
        <f t="shared" si="6"/>
        <v>1. No</v>
      </c>
      <c r="G109" s="15" t="s">
        <v>999</v>
      </c>
      <c r="H109" s="15" t="s">
        <v>998</v>
      </c>
      <c r="I109" s="15" t="s">
        <v>998</v>
      </c>
      <c r="J109" s="15"/>
      <c r="K109" s="15" t="str">
        <f t="shared" si="8"/>
        <v>2. Yes</v>
      </c>
      <c r="L109" s="120" t="s">
        <v>1003</v>
      </c>
      <c r="M109" s="15" t="s">
        <v>998</v>
      </c>
      <c r="N109" s="15" t="s">
        <v>1002</v>
      </c>
      <c r="O109" s="15" t="s">
        <v>998</v>
      </c>
      <c r="P109" s="15"/>
      <c r="Q109" s="15" t="str">
        <f t="shared" si="7"/>
        <v>2. Yes</v>
      </c>
      <c r="R109" s="15" t="s">
        <v>1005</v>
      </c>
      <c r="S109" s="15" t="s">
        <v>1002</v>
      </c>
      <c r="T109" s="15" t="s">
        <v>998</v>
      </c>
    </row>
    <row r="110" spans="1:20" ht="19.899999999999999" customHeight="1" x14ac:dyDescent="0.25">
      <c r="A110" s="217" t="s">
        <v>9</v>
      </c>
      <c r="B110" s="23"/>
      <c r="C110" s="228"/>
      <c r="D110" s="7" t="s">
        <v>123</v>
      </c>
      <c r="E110" s="15" t="s">
        <v>1002</v>
      </c>
      <c r="F110" s="15" t="str">
        <f t="shared" si="6"/>
        <v>1. No</v>
      </c>
      <c r="G110" s="15" t="s">
        <v>999</v>
      </c>
      <c r="H110" s="15" t="s">
        <v>998</v>
      </c>
      <c r="I110" s="15" t="s">
        <v>998</v>
      </c>
      <c r="J110" s="15"/>
      <c r="K110" s="15" t="str">
        <f t="shared" si="8"/>
        <v>2. Yes</v>
      </c>
      <c r="L110" s="120" t="s">
        <v>1003</v>
      </c>
      <c r="M110" s="15" t="s">
        <v>998</v>
      </c>
      <c r="N110" s="15" t="s">
        <v>1002</v>
      </c>
      <c r="O110" s="15" t="s">
        <v>998</v>
      </c>
      <c r="P110" s="15"/>
      <c r="Q110" s="15" t="str">
        <f t="shared" si="7"/>
        <v>2. Yes</v>
      </c>
      <c r="R110" s="15" t="s">
        <v>1005</v>
      </c>
      <c r="S110" s="15" t="s">
        <v>1002</v>
      </c>
      <c r="T110" s="15" t="s">
        <v>998</v>
      </c>
    </row>
    <row r="111" spans="1:20" ht="19.899999999999999" customHeight="1" x14ac:dyDescent="0.25">
      <c r="A111" s="217"/>
      <c r="B111" s="23"/>
      <c r="C111" s="228"/>
      <c r="D111" s="7" t="s">
        <v>124</v>
      </c>
      <c r="E111" s="15" t="s">
        <v>1002</v>
      </c>
      <c r="F111" s="15" t="str">
        <f t="shared" si="6"/>
        <v>1. No</v>
      </c>
      <c r="G111" s="15" t="s">
        <v>999</v>
      </c>
      <c r="H111" s="15" t="s">
        <v>998</v>
      </c>
      <c r="I111" s="15" t="s">
        <v>998</v>
      </c>
      <c r="J111" s="15"/>
      <c r="K111" s="15" t="str">
        <f t="shared" si="8"/>
        <v>2. Yes</v>
      </c>
      <c r="L111" s="120" t="s">
        <v>1003</v>
      </c>
      <c r="M111" s="15" t="s">
        <v>998</v>
      </c>
      <c r="N111" s="15" t="s">
        <v>1002</v>
      </c>
      <c r="O111" s="15" t="s">
        <v>998</v>
      </c>
      <c r="P111" s="15"/>
      <c r="Q111" s="15" t="str">
        <f t="shared" si="7"/>
        <v>2. Yes</v>
      </c>
      <c r="R111" s="15" t="s">
        <v>1005</v>
      </c>
      <c r="S111" s="15" t="s">
        <v>1002</v>
      </c>
      <c r="T111" s="15" t="s">
        <v>998</v>
      </c>
    </row>
    <row r="112" spans="1:20" ht="19.899999999999999" customHeight="1" x14ac:dyDescent="0.25">
      <c r="A112" s="217"/>
      <c r="B112" s="23"/>
      <c r="C112" s="228"/>
      <c r="D112" s="7" t="s">
        <v>125</v>
      </c>
      <c r="E112" s="15" t="s">
        <v>1002</v>
      </c>
      <c r="F112" s="15" t="str">
        <f t="shared" si="6"/>
        <v>1. No</v>
      </c>
      <c r="G112" s="15" t="s">
        <v>999</v>
      </c>
      <c r="H112" s="15" t="s">
        <v>998</v>
      </c>
      <c r="I112" s="15" t="s">
        <v>998</v>
      </c>
      <c r="J112" s="15"/>
      <c r="K112" s="15" t="str">
        <f t="shared" si="8"/>
        <v>2. Yes</v>
      </c>
      <c r="L112" s="120" t="s">
        <v>1003</v>
      </c>
      <c r="M112" s="15" t="s">
        <v>998</v>
      </c>
      <c r="N112" s="15" t="s">
        <v>1002</v>
      </c>
      <c r="O112" s="15" t="s">
        <v>998</v>
      </c>
      <c r="P112" s="15"/>
      <c r="Q112" s="15" t="str">
        <f t="shared" si="7"/>
        <v>2. Yes</v>
      </c>
      <c r="R112" s="15" t="s">
        <v>1005</v>
      </c>
      <c r="S112" s="15" t="s">
        <v>1002</v>
      </c>
      <c r="T112" s="15" t="s">
        <v>998</v>
      </c>
    </row>
    <row r="113" spans="1:20" ht="19.899999999999999" customHeight="1" x14ac:dyDescent="0.25">
      <c r="A113" s="217"/>
      <c r="B113" s="21"/>
      <c r="C113" s="223"/>
      <c r="D113" s="7" t="s">
        <v>126</v>
      </c>
      <c r="E113" s="15" t="s">
        <v>1002</v>
      </c>
      <c r="F113" s="15" t="str">
        <f t="shared" si="6"/>
        <v>1. No</v>
      </c>
      <c r="G113" s="15" t="s">
        <v>999</v>
      </c>
      <c r="H113" s="15" t="s">
        <v>998</v>
      </c>
      <c r="I113" s="15" t="s">
        <v>998</v>
      </c>
      <c r="J113" s="15"/>
      <c r="K113" s="15" t="str">
        <f t="shared" si="8"/>
        <v>2. Yes</v>
      </c>
      <c r="L113" s="120" t="s">
        <v>1003</v>
      </c>
      <c r="M113" s="15" t="s">
        <v>998</v>
      </c>
      <c r="N113" s="15" t="s">
        <v>1002</v>
      </c>
      <c r="O113" s="15" t="s">
        <v>998</v>
      </c>
      <c r="P113" s="15"/>
      <c r="Q113" s="15" t="str">
        <f t="shared" si="7"/>
        <v>2. Yes</v>
      </c>
      <c r="R113" s="15" t="s">
        <v>1005</v>
      </c>
      <c r="S113" s="15" t="s">
        <v>1002</v>
      </c>
      <c r="T113" s="15" t="s">
        <v>998</v>
      </c>
    </row>
    <row r="114" spans="1:20" ht="19.899999999999999" customHeight="1" x14ac:dyDescent="0.25">
      <c r="A114" s="217" t="s">
        <v>9</v>
      </c>
      <c r="B114" s="22" t="s">
        <v>871</v>
      </c>
      <c r="C114" s="222" t="s">
        <v>127</v>
      </c>
      <c r="D114" s="7" t="s">
        <v>13</v>
      </c>
      <c r="E114" s="15" t="s">
        <v>1002</v>
      </c>
      <c r="F114" s="15" t="str">
        <f t="shared" si="6"/>
        <v>1. No</v>
      </c>
      <c r="G114" s="15" t="s">
        <v>999</v>
      </c>
      <c r="H114" s="15" t="s">
        <v>998</v>
      </c>
      <c r="I114" s="15" t="s">
        <v>998</v>
      </c>
      <c r="J114" s="15"/>
      <c r="K114" s="15" t="str">
        <f t="shared" si="8"/>
        <v>2. Yes</v>
      </c>
      <c r="L114" s="120" t="s">
        <v>1003</v>
      </c>
      <c r="M114" s="15" t="s">
        <v>998</v>
      </c>
      <c r="N114" s="15" t="s">
        <v>1002</v>
      </c>
      <c r="O114" s="15" t="s">
        <v>998</v>
      </c>
      <c r="P114" s="15"/>
      <c r="Q114" s="15" t="str">
        <f t="shared" si="7"/>
        <v>1. No</v>
      </c>
      <c r="R114" s="15" t="s">
        <v>1001</v>
      </c>
      <c r="S114" s="15" t="s">
        <v>998</v>
      </c>
      <c r="T114" s="15" t="s">
        <v>998</v>
      </c>
    </row>
    <row r="115" spans="1:20" ht="19.899999999999999" customHeight="1" x14ac:dyDescent="0.25">
      <c r="A115" s="217"/>
      <c r="B115" s="21"/>
      <c r="C115" s="223"/>
      <c r="D115" s="7" t="s">
        <v>14</v>
      </c>
      <c r="E115" s="15" t="s">
        <v>1002</v>
      </c>
      <c r="F115" s="15" t="str">
        <f t="shared" si="6"/>
        <v>1. No</v>
      </c>
      <c r="G115" s="15" t="s">
        <v>999</v>
      </c>
      <c r="H115" s="15" t="s">
        <v>998</v>
      </c>
      <c r="I115" s="15" t="s">
        <v>998</v>
      </c>
      <c r="J115" s="15"/>
      <c r="K115" s="15" t="str">
        <f t="shared" si="8"/>
        <v>2. Yes</v>
      </c>
      <c r="L115" s="120" t="s">
        <v>1003</v>
      </c>
      <c r="M115" s="15" t="s">
        <v>998</v>
      </c>
      <c r="N115" s="15" t="s">
        <v>1002</v>
      </c>
      <c r="O115" s="15" t="s">
        <v>998</v>
      </c>
      <c r="P115" s="15"/>
      <c r="Q115" s="15" t="str">
        <f t="shared" si="7"/>
        <v>1. No</v>
      </c>
      <c r="R115" s="15" t="s">
        <v>1001</v>
      </c>
      <c r="S115" s="15" t="s">
        <v>998</v>
      </c>
      <c r="T115" s="15" t="s">
        <v>998</v>
      </c>
    </row>
    <row r="116" spans="1:20" ht="19.899999999999999" customHeight="1" x14ac:dyDescent="0.25">
      <c r="A116" s="217" t="s">
        <v>9</v>
      </c>
      <c r="B116" s="22" t="s">
        <v>872</v>
      </c>
      <c r="C116" s="222" t="s">
        <v>128</v>
      </c>
      <c r="D116" s="7" t="s">
        <v>13</v>
      </c>
      <c r="E116" s="15" t="s">
        <v>998</v>
      </c>
      <c r="F116" s="15" t="str">
        <f t="shared" si="6"/>
        <v>1. No</v>
      </c>
      <c r="G116" s="15" t="s">
        <v>999</v>
      </c>
      <c r="H116" s="15" t="s">
        <v>998</v>
      </c>
      <c r="I116" s="15" t="s">
        <v>998</v>
      </c>
      <c r="J116" s="15"/>
      <c r="K116" s="15" t="str">
        <f t="shared" si="8"/>
        <v>1. No</v>
      </c>
      <c r="L116" s="120" t="s">
        <v>1000</v>
      </c>
      <c r="M116" s="15" t="s">
        <v>998</v>
      </c>
      <c r="N116" s="15" t="s">
        <v>998</v>
      </c>
      <c r="O116" s="15" t="s">
        <v>998</v>
      </c>
      <c r="P116" s="15"/>
      <c r="Q116" s="15" t="str">
        <f t="shared" si="7"/>
        <v>1. No</v>
      </c>
      <c r="R116" s="15" t="s">
        <v>1001</v>
      </c>
      <c r="S116" s="15" t="s">
        <v>998</v>
      </c>
      <c r="T116" s="15" t="s">
        <v>998</v>
      </c>
    </row>
    <row r="117" spans="1:20" ht="19.899999999999999" customHeight="1" x14ac:dyDescent="0.25">
      <c r="A117" s="217" t="s">
        <v>9</v>
      </c>
      <c r="B117" s="21"/>
      <c r="C117" s="223"/>
      <c r="D117" s="7" t="s">
        <v>14</v>
      </c>
      <c r="E117" s="15" t="s">
        <v>998</v>
      </c>
      <c r="F117" s="15" t="str">
        <f t="shared" si="6"/>
        <v>1. No</v>
      </c>
      <c r="G117" s="15" t="s">
        <v>999</v>
      </c>
      <c r="H117" s="15" t="s">
        <v>998</v>
      </c>
      <c r="I117" s="15" t="s">
        <v>998</v>
      </c>
      <c r="J117" s="15"/>
      <c r="K117" s="15" t="str">
        <f t="shared" si="8"/>
        <v>1. No</v>
      </c>
      <c r="L117" s="120" t="s">
        <v>1000</v>
      </c>
      <c r="M117" s="15" t="s">
        <v>998</v>
      </c>
      <c r="N117" s="15" t="s">
        <v>998</v>
      </c>
      <c r="O117" s="15" t="s">
        <v>998</v>
      </c>
      <c r="P117" s="15"/>
      <c r="Q117" s="15" t="str">
        <f t="shared" si="7"/>
        <v>1. No</v>
      </c>
      <c r="R117" s="15" t="s">
        <v>1001</v>
      </c>
      <c r="S117" s="15" t="s">
        <v>998</v>
      </c>
      <c r="T117" s="15" t="s">
        <v>998</v>
      </c>
    </row>
    <row r="118" spans="1:20" ht="19.899999999999999" customHeight="1" x14ac:dyDescent="0.25">
      <c r="A118" s="217" t="s">
        <v>9</v>
      </c>
      <c r="B118" s="22" t="s">
        <v>1449</v>
      </c>
      <c r="C118" s="222" t="s">
        <v>129</v>
      </c>
      <c r="D118" s="7" t="s">
        <v>130</v>
      </c>
      <c r="E118" s="15" t="s">
        <v>1002</v>
      </c>
      <c r="F118" s="15" t="str">
        <f t="shared" si="6"/>
        <v>1. No</v>
      </c>
      <c r="G118" s="15" t="s">
        <v>999</v>
      </c>
      <c r="H118" s="15" t="s">
        <v>998</v>
      </c>
      <c r="I118" s="15" t="s">
        <v>998</v>
      </c>
      <c r="J118" s="15"/>
      <c r="K118" s="15" t="str">
        <f t="shared" si="8"/>
        <v>2. Yes</v>
      </c>
      <c r="L118" s="120" t="s">
        <v>1003</v>
      </c>
      <c r="M118" s="15" t="s">
        <v>998</v>
      </c>
      <c r="N118" s="15" t="s">
        <v>1002</v>
      </c>
      <c r="O118" s="15" t="s">
        <v>998</v>
      </c>
      <c r="P118" s="15"/>
      <c r="Q118" s="15" t="str">
        <f t="shared" si="7"/>
        <v>2. Yes</v>
      </c>
      <c r="R118" s="15" t="s">
        <v>1005</v>
      </c>
      <c r="S118" s="15" t="s">
        <v>1002</v>
      </c>
      <c r="T118" s="15" t="s">
        <v>998</v>
      </c>
    </row>
    <row r="119" spans="1:20" ht="19.899999999999999" customHeight="1" x14ac:dyDescent="0.25">
      <c r="A119" s="217"/>
      <c r="B119" s="23"/>
      <c r="C119" s="228"/>
      <c r="D119" s="7" t="s">
        <v>131</v>
      </c>
      <c r="E119" s="15" t="s">
        <v>1002</v>
      </c>
      <c r="F119" s="15" t="str">
        <f t="shared" si="6"/>
        <v>1. No</v>
      </c>
      <c r="G119" s="15" t="s">
        <v>999</v>
      </c>
      <c r="H119" s="15" t="s">
        <v>998</v>
      </c>
      <c r="I119" s="15" t="s">
        <v>998</v>
      </c>
      <c r="J119" s="15"/>
      <c r="K119" s="15" t="str">
        <f t="shared" si="8"/>
        <v>2. Yes</v>
      </c>
      <c r="L119" s="120" t="s">
        <v>1003</v>
      </c>
      <c r="M119" s="15" t="s">
        <v>998</v>
      </c>
      <c r="N119" s="15" t="s">
        <v>1002</v>
      </c>
      <c r="O119" s="15" t="s">
        <v>998</v>
      </c>
      <c r="P119" s="15"/>
      <c r="Q119" s="15" t="str">
        <f t="shared" si="7"/>
        <v>2. Yes</v>
      </c>
      <c r="R119" s="15" t="s">
        <v>1005</v>
      </c>
      <c r="S119" s="15" t="s">
        <v>1002</v>
      </c>
      <c r="T119" s="15" t="s">
        <v>998</v>
      </c>
    </row>
    <row r="120" spans="1:20" ht="19.899999999999999" customHeight="1" x14ac:dyDescent="0.25">
      <c r="A120" s="217" t="s">
        <v>9</v>
      </c>
      <c r="B120" s="23"/>
      <c r="C120" s="228"/>
      <c r="D120" s="7" t="s">
        <v>132</v>
      </c>
      <c r="E120" s="15" t="s">
        <v>1002</v>
      </c>
      <c r="F120" s="15" t="str">
        <f t="shared" si="6"/>
        <v>1. No</v>
      </c>
      <c r="G120" s="15" t="s">
        <v>999</v>
      </c>
      <c r="H120" s="15" t="s">
        <v>998</v>
      </c>
      <c r="I120" s="15" t="s">
        <v>998</v>
      </c>
      <c r="J120" s="15"/>
      <c r="K120" s="15" t="str">
        <f t="shared" si="8"/>
        <v>2. Yes</v>
      </c>
      <c r="L120" s="120" t="s">
        <v>1003</v>
      </c>
      <c r="M120" s="15" t="s">
        <v>998</v>
      </c>
      <c r="N120" s="15" t="s">
        <v>1002</v>
      </c>
      <c r="O120" s="15" t="s">
        <v>998</v>
      </c>
      <c r="P120" s="15"/>
      <c r="Q120" s="15" t="str">
        <f t="shared" si="7"/>
        <v>2. Yes</v>
      </c>
      <c r="R120" s="15" t="s">
        <v>1005</v>
      </c>
      <c r="S120" s="15" t="s">
        <v>1002</v>
      </c>
      <c r="T120" s="15" t="s">
        <v>998</v>
      </c>
    </row>
    <row r="121" spans="1:20" ht="19.899999999999999" customHeight="1" x14ac:dyDescent="0.25">
      <c r="A121" s="217"/>
      <c r="B121" s="21"/>
      <c r="C121" s="223"/>
      <c r="D121" s="7" t="s">
        <v>133</v>
      </c>
      <c r="E121" s="15" t="s">
        <v>1002</v>
      </c>
      <c r="F121" s="15" t="str">
        <f t="shared" si="6"/>
        <v>1. No</v>
      </c>
      <c r="G121" s="15" t="s">
        <v>999</v>
      </c>
      <c r="H121" s="15" t="s">
        <v>998</v>
      </c>
      <c r="I121" s="15" t="s">
        <v>998</v>
      </c>
      <c r="J121" s="15"/>
      <c r="K121" s="15" t="str">
        <f t="shared" si="8"/>
        <v>2. Yes</v>
      </c>
      <c r="L121" s="120" t="s">
        <v>1003</v>
      </c>
      <c r="M121" s="15" t="s">
        <v>998</v>
      </c>
      <c r="N121" s="15" t="s">
        <v>1002</v>
      </c>
      <c r="O121" s="15" t="s">
        <v>998</v>
      </c>
      <c r="P121" s="15"/>
      <c r="Q121" s="15" t="str">
        <f t="shared" si="7"/>
        <v>2. Yes</v>
      </c>
      <c r="R121" s="15" t="s">
        <v>1005</v>
      </c>
      <c r="S121" s="15" t="s">
        <v>1002</v>
      </c>
      <c r="T121" s="15" t="s">
        <v>998</v>
      </c>
    </row>
    <row r="122" spans="1:20" ht="19.899999999999999" customHeight="1" x14ac:dyDescent="0.25">
      <c r="A122" s="217" t="s">
        <v>9</v>
      </c>
      <c r="B122" s="22" t="s">
        <v>1450</v>
      </c>
      <c r="C122" s="222" t="s">
        <v>134</v>
      </c>
      <c r="D122" s="7" t="s">
        <v>130</v>
      </c>
      <c r="E122" s="15" t="s">
        <v>1002</v>
      </c>
      <c r="F122" s="15" t="str">
        <f t="shared" si="6"/>
        <v>1. No</v>
      </c>
      <c r="G122" s="15" t="s">
        <v>999</v>
      </c>
      <c r="H122" s="15" t="s">
        <v>998</v>
      </c>
      <c r="I122" s="15" t="s">
        <v>998</v>
      </c>
      <c r="J122" s="15"/>
      <c r="K122" s="15" t="str">
        <f t="shared" si="8"/>
        <v>2. Yes</v>
      </c>
      <c r="L122" s="120" t="s">
        <v>1003</v>
      </c>
      <c r="M122" s="15" t="s">
        <v>998</v>
      </c>
      <c r="N122" s="15" t="s">
        <v>1002</v>
      </c>
      <c r="O122" s="15" t="s">
        <v>998</v>
      </c>
      <c r="P122" s="15"/>
      <c r="Q122" s="15" t="str">
        <f t="shared" si="7"/>
        <v>2. Yes</v>
      </c>
      <c r="R122" s="15" t="s">
        <v>1005</v>
      </c>
      <c r="S122" s="15" t="s">
        <v>1002</v>
      </c>
      <c r="T122" s="15" t="s">
        <v>998</v>
      </c>
    </row>
    <row r="123" spans="1:20" ht="19.899999999999999" customHeight="1" x14ac:dyDescent="0.25">
      <c r="A123" s="217"/>
      <c r="B123" s="23"/>
      <c r="C123" s="228"/>
      <c r="D123" s="7" t="s">
        <v>131</v>
      </c>
      <c r="E123" s="15" t="s">
        <v>1002</v>
      </c>
      <c r="F123" s="15" t="str">
        <f t="shared" si="6"/>
        <v>1. No</v>
      </c>
      <c r="G123" s="15" t="s">
        <v>999</v>
      </c>
      <c r="H123" s="15" t="s">
        <v>998</v>
      </c>
      <c r="I123" s="15" t="s">
        <v>998</v>
      </c>
      <c r="J123" s="15"/>
      <c r="K123" s="15" t="str">
        <f t="shared" si="8"/>
        <v>2. Yes</v>
      </c>
      <c r="L123" s="120" t="s">
        <v>1003</v>
      </c>
      <c r="M123" s="15" t="s">
        <v>998</v>
      </c>
      <c r="N123" s="15" t="s">
        <v>1002</v>
      </c>
      <c r="O123" s="15" t="s">
        <v>998</v>
      </c>
      <c r="P123" s="15"/>
      <c r="Q123" s="15" t="str">
        <f t="shared" si="7"/>
        <v>2. Yes</v>
      </c>
      <c r="R123" s="15" t="s">
        <v>1005</v>
      </c>
      <c r="S123" s="15" t="s">
        <v>1002</v>
      </c>
      <c r="T123" s="15" t="s">
        <v>998</v>
      </c>
    </row>
    <row r="124" spans="1:20" ht="19.899999999999999" customHeight="1" x14ac:dyDescent="0.25">
      <c r="A124" s="217" t="s">
        <v>9</v>
      </c>
      <c r="B124" s="23"/>
      <c r="C124" s="228"/>
      <c r="D124" s="7" t="s">
        <v>132</v>
      </c>
      <c r="E124" s="15" t="s">
        <v>1002</v>
      </c>
      <c r="F124" s="15" t="str">
        <f t="shared" si="6"/>
        <v>1. No</v>
      </c>
      <c r="G124" s="15" t="s">
        <v>999</v>
      </c>
      <c r="H124" s="15" t="s">
        <v>998</v>
      </c>
      <c r="I124" s="15" t="s">
        <v>998</v>
      </c>
      <c r="J124" s="15"/>
      <c r="K124" s="15" t="str">
        <f t="shared" si="8"/>
        <v>2. Yes</v>
      </c>
      <c r="L124" s="120" t="s">
        <v>1003</v>
      </c>
      <c r="M124" s="15" t="s">
        <v>998</v>
      </c>
      <c r="N124" s="15" t="s">
        <v>1002</v>
      </c>
      <c r="O124" s="15" t="s">
        <v>998</v>
      </c>
      <c r="P124" s="15"/>
      <c r="Q124" s="15" t="str">
        <f t="shared" si="7"/>
        <v>2. Yes</v>
      </c>
      <c r="R124" s="15" t="s">
        <v>1005</v>
      </c>
      <c r="S124" s="15" t="s">
        <v>1002</v>
      </c>
      <c r="T124" s="15" t="s">
        <v>998</v>
      </c>
    </row>
    <row r="125" spans="1:20" ht="19.899999999999999" customHeight="1" x14ac:dyDescent="0.25">
      <c r="A125" s="217"/>
      <c r="B125" s="21"/>
      <c r="C125" s="223"/>
      <c r="D125" s="7" t="s">
        <v>133</v>
      </c>
      <c r="E125" s="15" t="s">
        <v>1002</v>
      </c>
      <c r="F125" s="15" t="str">
        <f t="shared" si="6"/>
        <v>1. No</v>
      </c>
      <c r="G125" s="15" t="s">
        <v>999</v>
      </c>
      <c r="H125" s="15" t="s">
        <v>998</v>
      </c>
      <c r="I125" s="15" t="s">
        <v>998</v>
      </c>
      <c r="J125" s="15"/>
      <c r="K125" s="15" t="str">
        <f t="shared" si="8"/>
        <v>2. Yes</v>
      </c>
      <c r="L125" s="120" t="s">
        <v>1003</v>
      </c>
      <c r="M125" s="15" t="s">
        <v>998</v>
      </c>
      <c r="N125" s="15" t="s">
        <v>1002</v>
      </c>
      <c r="O125" s="15" t="s">
        <v>998</v>
      </c>
      <c r="P125" s="15"/>
      <c r="Q125" s="15" t="str">
        <f t="shared" si="7"/>
        <v>2. Yes</v>
      </c>
      <c r="R125" s="15" t="s">
        <v>1005</v>
      </c>
      <c r="S125" s="15" t="s">
        <v>1002</v>
      </c>
      <c r="T125" s="15" t="s">
        <v>998</v>
      </c>
    </row>
    <row r="126" spans="1:20" ht="19.899999999999999" customHeight="1" x14ac:dyDescent="0.25">
      <c r="A126" s="217" t="s">
        <v>9</v>
      </c>
      <c r="B126" s="22" t="s">
        <v>588</v>
      </c>
      <c r="C126" s="222" t="s">
        <v>135</v>
      </c>
      <c r="D126" s="7" t="s">
        <v>136</v>
      </c>
      <c r="E126" s="15" t="s">
        <v>1002</v>
      </c>
      <c r="F126" s="15" t="str">
        <f t="shared" si="6"/>
        <v>2. Yes</v>
      </c>
      <c r="G126" s="15" t="s">
        <v>1434</v>
      </c>
      <c r="H126" s="15" t="s">
        <v>1002</v>
      </c>
      <c r="I126" s="15" t="s">
        <v>1002</v>
      </c>
      <c r="J126" s="15"/>
      <c r="K126" s="15" t="str">
        <f t="shared" si="8"/>
        <v>1. No</v>
      </c>
      <c r="L126" s="120" t="s">
        <v>1000</v>
      </c>
      <c r="M126" s="15" t="s">
        <v>998</v>
      </c>
      <c r="N126" s="15" t="s">
        <v>998</v>
      </c>
      <c r="O126" s="15" t="s">
        <v>998</v>
      </c>
      <c r="P126" s="15"/>
      <c r="Q126" s="15" t="str">
        <f t="shared" si="7"/>
        <v>1. No</v>
      </c>
      <c r="R126" s="15" t="s">
        <v>1001</v>
      </c>
      <c r="S126" s="15" t="s">
        <v>998</v>
      </c>
      <c r="T126" s="15" t="s">
        <v>998</v>
      </c>
    </row>
    <row r="127" spans="1:20" ht="19.899999999999999" customHeight="1" x14ac:dyDescent="0.25">
      <c r="A127" s="217"/>
      <c r="B127" s="23"/>
      <c r="C127" s="228"/>
      <c r="D127" s="7" t="s">
        <v>137</v>
      </c>
      <c r="E127" s="15" t="s">
        <v>1002</v>
      </c>
      <c r="F127" s="15" t="str">
        <f t="shared" si="6"/>
        <v>2. Yes</v>
      </c>
      <c r="G127" s="15" t="s">
        <v>1434</v>
      </c>
      <c r="H127" s="15" t="s">
        <v>1002</v>
      </c>
      <c r="I127" s="15" t="s">
        <v>1002</v>
      </c>
      <c r="J127" s="15"/>
      <c r="K127" s="15" t="str">
        <f t="shared" si="8"/>
        <v>1. No</v>
      </c>
      <c r="L127" s="120" t="s">
        <v>1000</v>
      </c>
      <c r="M127" s="15" t="s">
        <v>998</v>
      </c>
      <c r="N127" s="15" t="s">
        <v>998</v>
      </c>
      <c r="O127" s="15" t="s">
        <v>998</v>
      </c>
      <c r="P127" s="15"/>
      <c r="Q127" s="15" t="str">
        <f t="shared" si="7"/>
        <v>1. No</v>
      </c>
      <c r="R127" s="15" t="s">
        <v>1001</v>
      </c>
      <c r="S127" s="15" t="s">
        <v>998</v>
      </c>
      <c r="T127" s="15" t="s">
        <v>998</v>
      </c>
    </row>
    <row r="128" spans="1:20" ht="19.899999999999999" customHeight="1" x14ac:dyDescent="0.25">
      <c r="A128" s="217" t="s">
        <v>9</v>
      </c>
      <c r="B128" s="23"/>
      <c r="C128" s="228"/>
      <c r="D128" s="7" t="s">
        <v>138</v>
      </c>
      <c r="E128" s="15" t="s">
        <v>1002</v>
      </c>
      <c r="F128" s="15" t="str">
        <f t="shared" si="6"/>
        <v>2. Yes</v>
      </c>
      <c r="G128" s="15" t="s">
        <v>1004</v>
      </c>
      <c r="H128" s="15" t="s">
        <v>1002</v>
      </c>
      <c r="I128" s="15" t="s">
        <v>1002</v>
      </c>
      <c r="J128" s="15"/>
      <c r="K128" s="15" t="str">
        <f t="shared" si="8"/>
        <v>1. No</v>
      </c>
      <c r="L128" s="120" t="s">
        <v>1000</v>
      </c>
      <c r="M128" s="15" t="s">
        <v>998</v>
      </c>
      <c r="N128" s="15" t="s">
        <v>998</v>
      </c>
      <c r="O128" s="15" t="s">
        <v>998</v>
      </c>
      <c r="P128" s="15"/>
      <c r="Q128" s="15" t="str">
        <f t="shared" si="7"/>
        <v>1. No</v>
      </c>
      <c r="R128" s="15" t="s">
        <v>1001</v>
      </c>
      <c r="S128" s="15" t="s">
        <v>998</v>
      </c>
      <c r="T128" s="15" t="s">
        <v>998</v>
      </c>
    </row>
    <row r="129" spans="1:20" ht="19.899999999999999" customHeight="1" x14ac:dyDescent="0.25">
      <c r="A129" s="217"/>
      <c r="B129" s="21"/>
      <c r="C129" s="223"/>
      <c r="D129" s="7" t="s">
        <v>139</v>
      </c>
      <c r="E129" s="15" t="s">
        <v>1002</v>
      </c>
      <c r="F129" s="15" t="str">
        <f t="shared" si="6"/>
        <v>2. Yes</v>
      </c>
      <c r="G129" s="15" t="s">
        <v>1004</v>
      </c>
      <c r="H129" s="15" t="s">
        <v>1002</v>
      </c>
      <c r="I129" s="15" t="s">
        <v>1002</v>
      </c>
      <c r="J129" s="15"/>
      <c r="K129" s="15" t="str">
        <f t="shared" si="8"/>
        <v>1. No</v>
      </c>
      <c r="L129" s="120" t="s">
        <v>1000</v>
      </c>
      <c r="M129" s="15" t="s">
        <v>998</v>
      </c>
      <c r="N129" s="15" t="s">
        <v>998</v>
      </c>
      <c r="O129" s="15" t="s">
        <v>998</v>
      </c>
      <c r="P129" s="15"/>
      <c r="Q129" s="15" t="str">
        <f t="shared" si="7"/>
        <v>1. No</v>
      </c>
      <c r="R129" s="15" t="s">
        <v>1001</v>
      </c>
      <c r="S129" s="15" t="s">
        <v>998</v>
      </c>
      <c r="T129" s="15" t="s">
        <v>998</v>
      </c>
    </row>
    <row r="130" spans="1:20" ht="19.899999999999999" customHeight="1" x14ac:dyDescent="0.25">
      <c r="A130" s="217" t="s">
        <v>9</v>
      </c>
      <c r="B130" s="21" t="s">
        <v>636</v>
      </c>
      <c r="C130" s="222" t="s">
        <v>140</v>
      </c>
      <c r="D130" s="7" t="s">
        <v>13</v>
      </c>
      <c r="E130" s="15" t="s">
        <v>998</v>
      </c>
      <c r="F130" s="15" t="str">
        <f t="shared" si="6"/>
        <v>1. No</v>
      </c>
      <c r="G130" s="15" t="s">
        <v>999</v>
      </c>
      <c r="H130" s="15" t="s">
        <v>998</v>
      </c>
      <c r="I130" s="15" t="s">
        <v>998</v>
      </c>
      <c r="J130" s="15"/>
      <c r="K130" s="15" t="str">
        <f t="shared" si="8"/>
        <v>1. No</v>
      </c>
      <c r="L130" s="120" t="s">
        <v>1000</v>
      </c>
      <c r="M130" s="15" t="s">
        <v>998</v>
      </c>
      <c r="N130" s="15" t="s">
        <v>998</v>
      </c>
      <c r="O130" s="15" t="s">
        <v>998</v>
      </c>
      <c r="P130" s="15"/>
      <c r="Q130" s="15" t="str">
        <f t="shared" si="7"/>
        <v>1. No</v>
      </c>
      <c r="R130" s="15" t="s">
        <v>1001</v>
      </c>
      <c r="S130" s="15" t="s">
        <v>998</v>
      </c>
      <c r="T130" s="15" t="s">
        <v>998</v>
      </c>
    </row>
    <row r="131" spans="1:20" ht="19.899999999999999" customHeight="1" x14ac:dyDescent="0.25">
      <c r="A131" s="217"/>
      <c r="C131" s="223"/>
      <c r="D131" s="7" t="s">
        <v>14</v>
      </c>
      <c r="E131" s="15" t="s">
        <v>998</v>
      </c>
      <c r="F131" s="15" t="str">
        <f t="shared" ref="F131:F194" si="9">IF(OR(H131="2. Yes",I131="2. Yes"),"2. Yes","1. No")</f>
        <v>1. No</v>
      </c>
      <c r="G131" s="15" t="s">
        <v>999</v>
      </c>
      <c r="H131" s="15" t="s">
        <v>998</v>
      </c>
      <c r="I131" s="15" t="s">
        <v>998</v>
      </c>
      <c r="J131" s="15"/>
      <c r="K131" s="15" t="str">
        <f t="shared" si="8"/>
        <v>1. No</v>
      </c>
      <c r="L131" s="120" t="s">
        <v>1000</v>
      </c>
      <c r="M131" s="15" t="s">
        <v>998</v>
      </c>
      <c r="N131" s="15" t="s">
        <v>998</v>
      </c>
      <c r="O131" s="15" t="s">
        <v>998</v>
      </c>
      <c r="P131" s="15"/>
      <c r="Q131" s="15" t="str">
        <f t="shared" si="7"/>
        <v>1. No</v>
      </c>
      <c r="R131" s="15" t="s">
        <v>1001</v>
      </c>
      <c r="S131" s="15" t="s">
        <v>998</v>
      </c>
      <c r="T131" s="15" t="s">
        <v>998</v>
      </c>
    </row>
    <row r="132" spans="1:20" ht="19.899999999999999" customHeight="1" x14ac:dyDescent="0.25">
      <c r="A132" s="217" t="s">
        <v>9</v>
      </c>
      <c r="B132" s="22" t="s">
        <v>1451</v>
      </c>
      <c r="C132" s="253" t="s">
        <v>1101</v>
      </c>
      <c r="D132" s="44" t="s">
        <v>43</v>
      </c>
      <c r="E132" s="15" t="s">
        <v>1002</v>
      </c>
      <c r="F132" s="15" t="str">
        <f t="shared" si="9"/>
        <v>2. Yes</v>
      </c>
      <c r="G132" s="15" t="s">
        <v>1434</v>
      </c>
      <c r="H132" s="15" t="s">
        <v>1002</v>
      </c>
      <c r="I132" s="15" t="s">
        <v>1002</v>
      </c>
      <c r="J132" s="15"/>
      <c r="K132" s="15" t="str">
        <f t="shared" si="8"/>
        <v>1. No</v>
      </c>
      <c r="L132" s="120" t="s">
        <v>1000</v>
      </c>
      <c r="M132" s="15" t="s">
        <v>998</v>
      </c>
      <c r="N132" s="15" t="s">
        <v>998</v>
      </c>
      <c r="O132" s="15" t="s">
        <v>998</v>
      </c>
      <c r="P132" s="15"/>
      <c r="Q132" s="15" t="str">
        <f t="shared" si="7"/>
        <v>2. Yes</v>
      </c>
      <c r="R132" s="15" t="s">
        <v>1005</v>
      </c>
      <c r="S132" s="15" t="s">
        <v>998</v>
      </c>
      <c r="T132" s="15" t="s">
        <v>1002</v>
      </c>
    </row>
    <row r="133" spans="1:20" ht="19.899999999999999" customHeight="1" x14ac:dyDescent="0.25">
      <c r="A133" s="217"/>
      <c r="B133" s="23"/>
      <c r="C133" s="254"/>
      <c r="D133" s="45" t="s">
        <v>44</v>
      </c>
      <c r="E133" s="15" t="s">
        <v>1002</v>
      </c>
      <c r="F133" s="15" t="str">
        <f t="shared" si="9"/>
        <v>2. Yes</v>
      </c>
      <c r="G133" s="15" t="s">
        <v>1434</v>
      </c>
      <c r="H133" s="15" t="s">
        <v>1002</v>
      </c>
      <c r="I133" s="15" t="s">
        <v>1002</v>
      </c>
      <c r="J133" s="15"/>
      <c r="K133" s="15" t="str">
        <f t="shared" si="8"/>
        <v>1. No</v>
      </c>
      <c r="L133" s="120" t="s">
        <v>1000</v>
      </c>
      <c r="M133" s="15" t="s">
        <v>998</v>
      </c>
      <c r="N133" s="15" t="s">
        <v>998</v>
      </c>
      <c r="O133" s="15" t="s">
        <v>998</v>
      </c>
      <c r="P133" s="15"/>
      <c r="Q133" s="15" t="str">
        <f t="shared" si="7"/>
        <v>2. Yes</v>
      </c>
      <c r="R133" s="15" t="s">
        <v>1005</v>
      </c>
      <c r="S133" s="15" t="s">
        <v>998</v>
      </c>
      <c r="T133" s="15" t="s">
        <v>1002</v>
      </c>
    </row>
    <row r="134" spans="1:20" ht="19.899999999999999" customHeight="1" x14ac:dyDescent="0.25">
      <c r="A134" s="217" t="s">
        <v>9</v>
      </c>
      <c r="B134" s="23"/>
      <c r="C134" s="254"/>
      <c r="D134" s="45" t="s">
        <v>1102</v>
      </c>
      <c r="E134" s="15" t="s">
        <v>1002</v>
      </c>
      <c r="F134" s="15" t="str">
        <f t="shared" si="9"/>
        <v>2. Yes</v>
      </c>
      <c r="G134" s="15" t="s">
        <v>1004</v>
      </c>
      <c r="H134" s="15" t="s">
        <v>1002</v>
      </c>
      <c r="I134" s="15" t="s">
        <v>1002</v>
      </c>
      <c r="J134" s="15"/>
      <c r="K134" s="15" t="str">
        <f t="shared" si="8"/>
        <v>1. No</v>
      </c>
      <c r="L134" s="120" t="s">
        <v>1000</v>
      </c>
      <c r="M134" s="15" t="s">
        <v>998</v>
      </c>
      <c r="N134" s="15" t="s">
        <v>998</v>
      </c>
      <c r="O134" s="15" t="s">
        <v>998</v>
      </c>
      <c r="P134" s="15"/>
      <c r="Q134" s="15" t="str">
        <f t="shared" ref="Q134:Q197" si="10">IF(OR(S134="2. Yes",T134="2. Yes"),"2. Yes","1. No")</f>
        <v>2. Yes</v>
      </c>
      <c r="R134" s="15" t="s">
        <v>1005</v>
      </c>
      <c r="S134" s="15" t="s">
        <v>998</v>
      </c>
      <c r="T134" s="15" t="s">
        <v>1002</v>
      </c>
    </row>
    <row r="135" spans="1:20" ht="19.899999999999999" customHeight="1" x14ac:dyDescent="0.25">
      <c r="A135" s="217" t="s">
        <v>9</v>
      </c>
      <c r="B135" s="22" t="s">
        <v>873</v>
      </c>
      <c r="C135" s="222" t="s">
        <v>141</v>
      </c>
      <c r="D135" s="7" t="s">
        <v>43</v>
      </c>
      <c r="E135" s="15" t="s">
        <v>1002</v>
      </c>
      <c r="F135" s="15" t="str">
        <f t="shared" si="9"/>
        <v>2. Yes</v>
      </c>
      <c r="G135" s="15" t="s">
        <v>1434</v>
      </c>
      <c r="H135" s="15" t="s">
        <v>1002</v>
      </c>
      <c r="I135" s="15" t="s">
        <v>1002</v>
      </c>
      <c r="J135" s="15"/>
      <c r="K135" s="15" t="str">
        <f t="shared" si="8"/>
        <v>1. No</v>
      </c>
      <c r="L135" s="120" t="s">
        <v>1000</v>
      </c>
      <c r="M135" s="15" t="s">
        <v>998</v>
      </c>
      <c r="N135" s="15" t="s">
        <v>998</v>
      </c>
      <c r="O135" s="15" t="s">
        <v>998</v>
      </c>
      <c r="P135" s="15"/>
      <c r="Q135" s="15" t="str">
        <f t="shared" si="10"/>
        <v>2. Yes</v>
      </c>
      <c r="R135" s="15" t="s">
        <v>1005</v>
      </c>
      <c r="S135" s="15" t="s">
        <v>998</v>
      </c>
      <c r="T135" s="15" t="s">
        <v>1002</v>
      </c>
    </row>
    <row r="136" spans="1:20" ht="19.899999999999999" customHeight="1" x14ac:dyDescent="0.25">
      <c r="A136" s="217"/>
      <c r="B136" s="23"/>
      <c r="C136" s="228"/>
      <c r="D136" s="7" t="s">
        <v>44</v>
      </c>
      <c r="E136" s="15" t="s">
        <v>1002</v>
      </c>
      <c r="F136" s="15" t="str">
        <f t="shared" si="9"/>
        <v>2. Yes</v>
      </c>
      <c r="G136" s="15" t="s">
        <v>1434</v>
      </c>
      <c r="H136" s="15" t="s">
        <v>1002</v>
      </c>
      <c r="I136" s="15" t="s">
        <v>1002</v>
      </c>
      <c r="J136" s="15"/>
      <c r="K136" s="15" t="str">
        <f t="shared" si="8"/>
        <v>1. No</v>
      </c>
      <c r="L136" s="120" t="s">
        <v>1000</v>
      </c>
      <c r="M136" s="15" t="s">
        <v>998</v>
      </c>
      <c r="N136" s="15" t="s">
        <v>998</v>
      </c>
      <c r="O136" s="15" t="s">
        <v>998</v>
      </c>
      <c r="P136" s="15"/>
      <c r="Q136" s="15" t="str">
        <f t="shared" si="10"/>
        <v>2. Yes</v>
      </c>
      <c r="R136" s="15" t="s">
        <v>1005</v>
      </c>
      <c r="S136" s="15" t="s">
        <v>998</v>
      </c>
      <c r="T136" s="15" t="s">
        <v>1002</v>
      </c>
    </row>
    <row r="137" spans="1:20" ht="19.899999999999999" customHeight="1" x14ac:dyDescent="0.25">
      <c r="A137" s="217" t="s">
        <v>9</v>
      </c>
      <c r="B137" s="23"/>
      <c r="C137" s="228"/>
      <c r="D137" s="7" t="s">
        <v>45</v>
      </c>
      <c r="E137" s="15" t="s">
        <v>1002</v>
      </c>
      <c r="F137" s="15" t="str">
        <f t="shared" si="9"/>
        <v>2. Yes</v>
      </c>
      <c r="G137" s="15" t="s">
        <v>1004</v>
      </c>
      <c r="H137" s="15" t="s">
        <v>1002</v>
      </c>
      <c r="I137" s="15" t="s">
        <v>1002</v>
      </c>
      <c r="J137" s="15"/>
      <c r="K137" s="15" t="str">
        <f t="shared" si="8"/>
        <v>1. No</v>
      </c>
      <c r="L137" s="120" t="s">
        <v>1000</v>
      </c>
      <c r="M137" s="15" t="s">
        <v>998</v>
      </c>
      <c r="N137" s="15" t="s">
        <v>998</v>
      </c>
      <c r="O137" s="15" t="s">
        <v>998</v>
      </c>
      <c r="P137" s="15"/>
      <c r="Q137" s="15" t="str">
        <f t="shared" si="10"/>
        <v>2. Yes</v>
      </c>
      <c r="R137" s="15" t="s">
        <v>1005</v>
      </c>
      <c r="S137" s="15" t="s">
        <v>998</v>
      </c>
      <c r="T137" s="15" t="s">
        <v>1002</v>
      </c>
    </row>
    <row r="138" spans="1:20" ht="19.899999999999999" customHeight="1" x14ac:dyDescent="0.25">
      <c r="A138" s="217"/>
      <c r="B138" s="21"/>
      <c r="C138" s="223"/>
      <c r="D138" s="7" t="s">
        <v>46</v>
      </c>
      <c r="E138" s="15" t="s">
        <v>1002</v>
      </c>
      <c r="F138" s="15" t="str">
        <f t="shared" si="9"/>
        <v>2. Yes</v>
      </c>
      <c r="G138" s="15" t="s">
        <v>1004</v>
      </c>
      <c r="H138" s="15" t="s">
        <v>1002</v>
      </c>
      <c r="I138" s="15" t="s">
        <v>1002</v>
      </c>
      <c r="J138" s="15"/>
      <c r="K138" s="15" t="str">
        <f t="shared" si="8"/>
        <v>1. No</v>
      </c>
      <c r="L138" s="120" t="s">
        <v>1000</v>
      </c>
      <c r="M138" s="15" t="s">
        <v>998</v>
      </c>
      <c r="N138" s="15" t="s">
        <v>998</v>
      </c>
      <c r="O138" s="15" t="s">
        <v>998</v>
      </c>
      <c r="P138" s="15"/>
      <c r="Q138" s="15" t="str">
        <f t="shared" si="10"/>
        <v>2. Yes</v>
      </c>
      <c r="R138" s="15" t="s">
        <v>1005</v>
      </c>
      <c r="S138" s="15" t="s">
        <v>998</v>
      </c>
      <c r="T138" s="15" t="s">
        <v>1002</v>
      </c>
    </row>
    <row r="139" spans="1:20" ht="19.899999999999999" customHeight="1" x14ac:dyDescent="0.25">
      <c r="A139" s="217" t="s">
        <v>9</v>
      </c>
      <c r="B139" s="22" t="s">
        <v>627</v>
      </c>
      <c r="C139" s="222" t="s">
        <v>142</v>
      </c>
      <c r="D139" s="7" t="s">
        <v>43</v>
      </c>
      <c r="E139" s="15" t="s">
        <v>1002</v>
      </c>
      <c r="F139" s="15" t="str">
        <f t="shared" si="9"/>
        <v>2. Yes</v>
      </c>
      <c r="G139" s="15" t="s">
        <v>1434</v>
      </c>
      <c r="H139" s="15" t="s">
        <v>1002</v>
      </c>
      <c r="I139" s="15" t="s">
        <v>1002</v>
      </c>
      <c r="J139" s="15"/>
      <c r="K139" s="15" t="str">
        <f t="shared" si="8"/>
        <v>1. No</v>
      </c>
      <c r="L139" s="120" t="s">
        <v>1000</v>
      </c>
      <c r="M139" s="15" t="s">
        <v>998</v>
      </c>
      <c r="N139" s="15" t="s">
        <v>998</v>
      </c>
      <c r="O139" s="15" t="s">
        <v>998</v>
      </c>
      <c r="P139" s="15"/>
      <c r="Q139" s="15" t="str">
        <f t="shared" si="10"/>
        <v>2. Yes</v>
      </c>
      <c r="R139" s="15" t="s">
        <v>1005</v>
      </c>
      <c r="S139" s="15" t="s">
        <v>998</v>
      </c>
      <c r="T139" s="15" t="s">
        <v>1002</v>
      </c>
    </row>
    <row r="140" spans="1:20" ht="19.899999999999999" customHeight="1" x14ac:dyDescent="0.25">
      <c r="A140" s="217"/>
      <c r="B140" s="23"/>
      <c r="C140" s="228"/>
      <c r="D140" s="7" t="s">
        <v>44</v>
      </c>
      <c r="E140" s="15" t="s">
        <v>1002</v>
      </c>
      <c r="F140" s="15" t="str">
        <f t="shared" si="9"/>
        <v>2. Yes</v>
      </c>
      <c r="G140" s="15" t="s">
        <v>1434</v>
      </c>
      <c r="H140" s="15" t="s">
        <v>1002</v>
      </c>
      <c r="I140" s="15" t="s">
        <v>1002</v>
      </c>
      <c r="J140" s="15"/>
      <c r="K140" s="15" t="str">
        <f t="shared" si="8"/>
        <v>1. No</v>
      </c>
      <c r="L140" s="120" t="s">
        <v>1000</v>
      </c>
      <c r="M140" s="15" t="s">
        <v>998</v>
      </c>
      <c r="N140" s="15" t="s">
        <v>998</v>
      </c>
      <c r="O140" s="15" t="s">
        <v>998</v>
      </c>
      <c r="P140" s="15"/>
      <c r="Q140" s="15" t="str">
        <f t="shared" si="10"/>
        <v>2. Yes</v>
      </c>
      <c r="R140" s="15" t="s">
        <v>1005</v>
      </c>
      <c r="S140" s="15" t="s">
        <v>998</v>
      </c>
      <c r="T140" s="15" t="s">
        <v>1002</v>
      </c>
    </row>
    <row r="141" spans="1:20" ht="19.899999999999999" customHeight="1" x14ac:dyDescent="0.25">
      <c r="A141" s="217" t="s">
        <v>9</v>
      </c>
      <c r="B141" s="23"/>
      <c r="C141" s="228"/>
      <c r="D141" s="7" t="s">
        <v>45</v>
      </c>
      <c r="E141" s="15" t="s">
        <v>1002</v>
      </c>
      <c r="F141" s="15" t="str">
        <f t="shared" si="9"/>
        <v>2. Yes</v>
      </c>
      <c r="G141" s="15" t="s">
        <v>1004</v>
      </c>
      <c r="H141" s="15" t="s">
        <v>1002</v>
      </c>
      <c r="I141" s="15" t="s">
        <v>1002</v>
      </c>
      <c r="J141" s="15"/>
      <c r="K141" s="15" t="str">
        <f t="shared" si="8"/>
        <v>1. No</v>
      </c>
      <c r="L141" s="120" t="s">
        <v>1000</v>
      </c>
      <c r="M141" s="15" t="s">
        <v>998</v>
      </c>
      <c r="N141" s="15" t="s">
        <v>998</v>
      </c>
      <c r="O141" s="15" t="s">
        <v>998</v>
      </c>
      <c r="P141" s="15"/>
      <c r="Q141" s="15" t="str">
        <f t="shared" si="10"/>
        <v>2. Yes</v>
      </c>
      <c r="R141" s="15" t="s">
        <v>1005</v>
      </c>
      <c r="S141" s="15" t="s">
        <v>998</v>
      </c>
      <c r="T141" s="15" t="s">
        <v>1002</v>
      </c>
    </row>
    <row r="142" spans="1:20" ht="19.899999999999999" customHeight="1" x14ac:dyDescent="0.25">
      <c r="A142" s="217"/>
      <c r="B142" s="21"/>
      <c r="C142" s="223"/>
      <c r="D142" s="7" t="s">
        <v>46</v>
      </c>
      <c r="E142" s="15" t="s">
        <v>1002</v>
      </c>
      <c r="F142" s="15" t="str">
        <f t="shared" si="9"/>
        <v>2. Yes</v>
      </c>
      <c r="G142" s="15" t="s">
        <v>1004</v>
      </c>
      <c r="H142" s="15" t="s">
        <v>1002</v>
      </c>
      <c r="I142" s="15" t="s">
        <v>1002</v>
      </c>
      <c r="J142" s="15"/>
      <c r="K142" s="15" t="str">
        <f t="shared" si="8"/>
        <v>1. No</v>
      </c>
      <c r="L142" s="120" t="s">
        <v>1000</v>
      </c>
      <c r="M142" s="15" t="s">
        <v>998</v>
      </c>
      <c r="N142" s="15" t="s">
        <v>998</v>
      </c>
      <c r="O142" s="15" t="s">
        <v>998</v>
      </c>
      <c r="P142" s="15"/>
      <c r="Q142" s="15" t="str">
        <f t="shared" si="10"/>
        <v>2. Yes</v>
      </c>
      <c r="R142" s="15" t="s">
        <v>1005</v>
      </c>
      <c r="S142" s="15" t="s">
        <v>998</v>
      </c>
      <c r="T142" s="15" t="s">
        <v>1002</v>
      </c>
    </row>
    <row r="143" spans="1:20" ht="19.899999999999999" customHeight="1" x14ac:dyDescent="0.25">
      <c r="A143" s="217" t="s">
        <v>9</v>
      </c>
      <c r="B143" s="22" t="s">
        <v>603</v>
      </c>
      <c r="C143" s="222" t="s">
        <v>143</v>
      </c>
      <c r="D143" s="7" t="s">
        <v>43</v>
      </c>
      <c r="E143" s="15" t="s">
        <v>1002</v>
      </c>
      <c r="F143" s="15" t="str">
        <f t="shared" si="9"/>
        <v>2. Yes</v>
      </c>
      <c r="G143" s="15" t="s">
        <v>1434</v>
      </c>
      <c r="H143" s="15" t="s">
        <v>1002</v>
      </c>
      <c r="I143" s="15" t="s">
        <v>1002</v>
      </c>
      <c r="J143" s="15"/>
      <c r="K143" s="15" t="str">
        <f t="shared" si="8"/>
        <v>1. No</v>
      </c>
      <c r="L143" s="120" t="s">
        <v>1000</v>
      </c>
      <c r="M143" s="15" t="s">
        <v>998</v>
      </c>
      <c r="N143" s="15" t="s">
        <v>998</v>
      </c>
      <c r="O143" s="15" t="s">
        <v>998</v>
      </c>
      <c r="P143" s="15"/>
      <c r="Q143" s="15" t="str">
        <f t="shared" si="10"/>
        <v>2. Yes</v>
      </c>
      <c r="R143" s="15" t="s">
        <v>1005</v>
      </c>
      <c r="S143" s="15" t="s">
        <v>998</v>
      </c>
      <c r="T143" s="15" t="s">
        <v>1002</v>
      </c>
    </row>
    <row r="144" spans="1:20" ht="19.899999999999999" customHeight="1" x14ac:dyDescent="0.25">
      <c r="A144" s="217"/>
      <c r="B144" s="23"/>
      <c r="C144" s="228"/>
      <c r="D144" s="7" t="s">
        <v>44</v>
      </c>
      <c r="E144" s="15" t="s">
        <v>1002</v>
      </c>
      <c r="F144" s="15" t="str">
        <f t="shared" si="9"/>
        <v>2. Yes</v>
      </c>
      <c r="G144" s="15" t="s">
        <v>1434</v>
      </c>
      <c r="H144" s="15" t="s">
        <v>1002</v>
      </c>
      <c r="I144" s="15" t="s">
        <v>1002</v>
      </c>
      <c r="J144" s="15"/>
      <c r="K144" s="15" t="str">
        <f t="shared" si="8"/>
        <v>1. No</v>
      </c>
      <c r="L144" s="120" t="s">
        <v>1000</v>
      </c>
      <c r="M144" s="15" t="s">
        <v>998</v>
      </c>
      <c r="N144" s="15" t="s">
        <v>998</v>
      </c>
      <c r="O144" s="15" t="s">
        <v>998</v>
      </c>
      <c r="P144" s="15"/>
      <c r="Q144" s="15" t="str">
        <f t="shared" si="10"/>
        <v>2. Yes</v>
      </c>
      <c r="R144" s="15" t="s">
        <v>1005</v>
      </c>
      <c r="S144" s="15" t="s">
        <v>998</v>
      </c>
      <c r="T144" s="15" t="s">
        <v>1002</v>
      </c>
    </row>
    <row r="145" spans="1:20" ht="19.899999999999999" customHeight="1" x14ac:dyDescent="0.25">
      <c r="A145" s="217" t="s">
        <v>9</v>
      </c>
      <c r="B145" s="23"/>
      <c r="C145" s="228"/>
      <c r="D145" s="7" t="s">
        <v>45</v>
      </c>
      <c r="E145" s="15" t="s">
        <v>1002</v>
      </c>
      <c r="F145" s="15" t="str">
        <f t="shared" si="9"/>
        <v>2. Yes</v>
      </c>
      <c r="G145" s="15" t="s">
        <v>1004</v>
      </c>
      <c r="H145" s="15" t="s">
        <v>1002</v>
      </c>
      <c r="I145" s="15" t="s">
        <v>1002</v>
      </c>
      <c r="J145" s="15"/>
      <c r="K145" s="15" t="str">
        <f t="shared" si="8"/>
        <v>1. No</v>
      </c>
      <c r="L145" s="120" t="s">
        <v>1000</v>
      </c>
      <c r="M145" s="15" t="s">
        <v>998</v>
      </c>
      <c r="N145" s="15" t="s">
        <v>998</v>
      </c>
      <c r="O145" s="15" t="s">
        <v>998</v>
      </c>
      <c r="P145" s="15"/>
      <c r="Q145" s="15" t="str">
        <f t="shared" si="10"/>
        <v>2. Yes</v>
      </c>
      <c r="R145" s="15" t="s">
        <v>1005</v>
      </c>
      <c r="S145" s="15" t="s">
        <v>998</v>
      </c>
      <c r="T145" s="15" t="s">
        <v>1002</v>
      </c>
    </row>
    <row r="146" spans="1:20" ht="19.899999999999999" customHeight="1" x14ac:dyDescent="0.25">
      <c r="A146" s="217"/>
      <c r="B146" s="21"/>
      <c r="C146" s="223"/>
      <c r="D146" s="7" t="s">
        <v>46</v>
      </c>
      <c r="E146" s="15" t="s">
        <v>1002</v>
      </c>
      <c r="F146" s="15" t="str">
        <f t="shared" si="9"/>
        <v>2. Yes</v>
      </c>
      <c r="G146" s="15" t="s">
        <v>1004</v>
      </c>
      <c r="H146" s="15" t="s">
        <v>1002</v>
      </c>
      <c r="I146" s="15" t="s">
        <v>1002</v>
      </c>
      <c r="J146" s="15"/>
      <c r="K146" s="15" t="str">
        <f t="shared" si="8"/>
        <v>1. No</v>
      </c>
      <c r="L146" s="120" t="s">
        <v>1000</v>
      </c>
      <c r="M146" s="15" t="s">
        <v>998</v>
      </c>
      <c r="N146" s="15" t="s">
        <v>998</v>
      </c>
      <c r="O146" s="15" t="s">
        <v>998</v>
      </c>
      <c r="P146" s="15"/>
      <c r="Q146" s="15" t="str">
        <f t="shared" si="10"/>
        <v>2. Yes</v>
      </c>
      <c r="R146" s="15" t="s">
        <v>1005</v>
      </c>
      <c r="S146" s="15" t="s">
        <v>998</v>
      </c>
      <c r="T146" s="15" t="s">
        <v>1002</v>
      </c>
    </row>
    <row r="147" spans="1:20" ht="19.899999999999999" customHeight="1" x14ac:dyDescent="0.25">
      <c r="A147" s="217" t="s">
        <v>9</v>
      </c>
      <c r="B147" s="22" t="s">
        <v>874</v>
      </c>
      <c r="C147" s="222" t="s">
        <v>144</v>
      </c>
      <c r="D147" s="7" t="s">
        <v>145</v>
      </c>
      <c r="E147" s="15" t="s">
        <v>1002</v>
      </c>
      <c r="F147" s="15" t="str">
        <f t="shared" si="9"/>
        <v>2. Yes</v>
      </c>
      <c r="G147" s="15" t="s">
        <v>1434</v>
      </c>
      <c r="H147" s="15" t="s">
        <v>1002</v>
      </c>
      <c r="I147" s="15" t="s">
        <v>1002</v>
      </c>
      <c r="J147" s="15"/>
      <c r="K147" s="15" t="str">
        <f t="shared" si="8"/>
        <v>1. No</v>
      </c>
      <c r="L147" s="120" t="s">
        <v>1000</v>
      </c>
      <c r="M147" s="15" t="s">
        <v>998</v>
      </c>
      <c r="N147" s="15" t="s">
        <v>998</v>
      </c>
      <c r="O147" s="15" t="s">
        <v>998</v>
      </c>
      <c r="P147" s="15"/>
      <c r="Q147" s="15" t="str">
        <f t="shared" si="10"/>
        <v>1. No</v>
      </c>
      <c r="R147" s="15" t="s">
        <v>1001</v>
      </c>
      <c r="S147" s="15" t="s">
        <v>998</v>
      </c>
      <c r="T147" s="15" t="s">
        <v>998</v>
      </c>
    </row>
    <row r="148" spans="1:20" ht="19.899999999999999" customHeight="1" x14ac:dyDescent="0.25">
      <c r="A148" s="217"/>
      <c r="B148" s="23"/>
      <c r="C148" s="228"/>
      <c r="D148" s="7" t="s">
        <v>146</v>
      </c>
      <c r="E148" s="15" t="s">
        <v>1002</v>
      </c>
      <c r="F148" s="15" t="str">
        <f t="shared" si="9"/>
        <v>2. Yes</v>
      </c>
      <c r="G148" s="15" t="s">
        <v>1434</v>
      </c>
      <c r="H148" s="15" t="s">
        <v>1002</v>
      </c>
      <c r="I148" s="15" t="s">
        <v>1002</v>
      </c>
      <c r="J148" s="15"/>
      <c r="K148" s="15" t="str">
        <f t="shared" si="8"/>
        <v>1. No</v>
      </c>
      <c r="L148" s="120" t="s">
        <v>1000</v>
      </c>
      <c r="M148" s="15" t="s">
        <v>998</v>
      </c>
      <c r="N148" s="15" t="s">
        <v>998</v>
      </c>
      <c r="O148" s="15" t="s">
        <v>998</v>
      </c>
      <c r="P148" s="15"/>
      <c r="Q148" s="15" t="str">
        <f t="shared" si="10"/>
        <v>1. No</v>
      </c>
      <c r="R148" s="15" t="s">
        <v>1001</v>
      </c>
      <c r="S148" s="15" t="s">
        <v>998</v>
      </c>
      <c r="T148" s="15" t="s">
        <v>998</v>
      </c>
    </row>
    <row r="149" spans="1:20" ht="19.899999999999999" customHeight="1" x14ac:dyDescent="0.25">
      <c r="A149" s="217" t="s">
        <v>9</v>
      </c>
      <c r="B149" s="23"/>
      <c r="C149" s="228"/>
      <c r="D149" s="7" t="s">
        <v>147</v>
      </c>
      <c r="E149" s="15" t="s">
        <v>1002</v>
      </c>
      <c r="F149" s="15" t="str">
        <f t="shared" si="9"/>
        <v>2. Yes</v>
      </c>
      <c r="G149" s="15" t="s">
        <v>1004</v>
      </c>
      <c r="H149" s="15" t="s">
        <v>1002</v>
      </c>
      <c r="I149" s="15" t="s">
        <v>1002</v>
      </c>
      <c r="J149" s="15"/>
      <c r="K149" s="15" t="str">
        <f t="shared" si="8"/>
        <v>1. No</v>
      </c>
      <c r="L149" s="120" t="s">
        <v>1000</v>
      </c>
      <c r="M149" s="15" t="s">
        <v>998</v>
      </c>
      <c r="N149" s="15" t="s">
        <v>998</v>
      </c>
      <c r="O149" s="15" t="s">
        <v>998</v>
      </c>
      <c r="P149" s="15"/>
      <c r="Q149" s="15" t="str">
        <f t="shared" si="10"/>
        <v>1. No</v>
      </c>
      <c r="R149" s="15" t="s">
        <v>1001</v>
      </c>
      <c r="S149" s="15" t="s">
        <v>998</v>
      </c>
      <c r="T149" s="15" t="s">
        <v>998</v>
      </c>
    </row>
    <row r="150" spans="1:20" ht="20.45" customHeight="1" x14ac:dyDescent="0.25">
      <c r="A150" s="217"/>
      <c r="B150" s="21"/>
      <c r="C150" s="223"/>
      <c r="D150" s="7" t="s">
        <v>148</v>
      </c>
      <c r="E150" s="15" t="s">
        <v>1002</v>
      </c>
      <c r="F150" s="15" t="str">
        <f t="shared" si="9"/>
        <v>2. Yes</v>
      </c>
      <c r="G150" s="15" t="s">
        <v>1004</v>
      </c>
      <c r="H150" s="15" t="s">
        <v>1002</v>
      </c>
      <c r="I150" s="15" t="s">
        <v>1002</v>
      </c>
      <c r="J150" s="15"/>
      <c r="K150" s="15" t="str">
        <f t="shared" si="8"/>
        <v>1. No</v>
      </c>
      <c r="L150" s="120" t="s">
        <v>1000</v>
      </c>
      <c r="M150" s="15" t="s">
        <v>998</v>
      </c>
      <c r="N150" s="15" t="s">
        <v>998</v>
      </c>
      <c r="O150" s="15" t="s">
        <v>998</v>
      </c>
      <c r="P150" s="15"/>
      <c r="Q150" s="15" t="str">
        <f t="shared" si="10"/>
        <v>1. No</v>
      </c>
      <c r="R150" s="15" t="s">
        <v>1001</v>
      </c>
      <c r="S150" s="15" t="s">
        <v>998</v>
      </c>
      <c r="T150" s="15" t="s">
        <v>998</v>
      </c>
    </row>
    <row r="151" spans="1:20" ht="19.899999999999999" customHeight="1" x14ac:dyDescent="0.25">
      <c r="A151" s="217" t="s">
        <v>9</v>
      </c>
      <c r="B151" s="22" t="s">
        <v>875</v>
      </c>
      <c r="C151" s="222" t="s">
        <v>149</v>
      </c>
      <c r="D151" s="7" t="s">
        <v>150</v>
      </c>
      <c r="E151" s="15" t="s">
        <v>1002</v>
      </c>
      <c r="F151" s="15" t="str">
        <f t="shared" si="9"/>
        <v>2. Yes</v>
      </c>
      <c r="G151" s="15" t="s">
        <v>1434</v>
      </c>
      <c r="H151" s="15" t="s">
        <v>1002</v>
      </c>
      <c r="I151" s="15" t="s">
        <v>1002</v>
      </c>
      <c r="J151" s="15"/>
      <c r="K151" s="15" t="str">
        <f t="shared" si="8"/>
        <v>1. No</v>
      </c>
      <c r="L151" s="120" t="s">
        <v>1000</v>
      </c>
      <c r="M151" s="15" t="s">
        <v>998</v>
      </c>
      <c r="N151" s="15" t="s">
        <v>998</v>
      </c>
      <c r="O151" s="15" t="s">
        <v>998</v>
      </c>
      <c r="P151" s="15"/>
      <c r="Q151" s="15" t="str">
        <f t="shared" si="10"/>
        <v>1. No</v>
      </c>
      <c r="R151" s="15" t="s">
        <v>1001</v>
      </c>
      <c r="S151" s="15" t="s">
        <v>998</v>
      </c>
      <c r="T151" s="15" t="s">
        <v>998</v>
      </c>
    </row>
    <row r="152" spans="1:20" ht="19.899999999999999" customHeight="1" x14ac:dyDescent="0.25">
      <c r="A152" s="217"/>
      <c r="B152" s="23"/>
      <c r="C152" s="228"/>
      <c r="D152" s="7" t="s">
        <v>151</v>
      </c>
      <c r="E152" s="15" t="s">
        <v>1002</v>
      </c>
      <c r="F152" s="15" t="str">
        <f t="shared" si="9"/>
        <v>2. Yes</v>
      </c>
      <c r="G152" s="15" t="s">
        <v>1434</v>
      </c>
      <c r="H152" s="15" t="s">
        <v>1002</v>
      </c>
      <c r="I152" s="15" t="s">
        <v>1002</v>
      </c>
      <c r="J152" s="15"/>
      <c r="K152" s="15" t="str">
        <f t="shared" si="8"/>
        <v>1. No</v>
      </c>
      <c r="L152" s="120" t="s">
        <v>1000</v>
      </c>
      <c r="M152" s="15" t="s">
        <v>998</v>
      </c>
      <c r="N152" s="15" t="s">
        <v>998</v>
      </c>
      <c r="O152" s="15" t="s">
        <v>998</v>
      </c>
      <c r="P152" s="15"/>
      <c r="Q152" s="15" t="str">
        <f t="shared" si="10"/>
        <v>1. No</v>
      </c>
      <c r="R152" s="15" t="s">
        <v>1001</v>
      </c>
      <c r="S152" s="15" t="s">
        <v>998</v>
      </c>
      <c r="T152" s="15" t="s">
        <v>998</v>
      </c>
    </row>
    <row r="153" spans="1:20" ht="19.899999999999999" customHeight="1" x14ac:dyDescent="0.25">
      <c r="A153" s="217"/>
      <c r="B153" s="23"/>
      <c r="C153" s="228"/>
      <c r="D153" s="7" t="s">
        <v>152</v>
      </c>
      <c r="E153" s="15" t="s">
        <v>1002</v>
      </c>
      <c r="F153" s="15" t="str">
        <f t="shared" si="9"/>
        <v>2. Yes</v>
      </c>
      <c r="G153" s="15" t="s">
        <v>1434</v>
      </c>
      <c r="H153" s="15" t="s">
        <v>1002</v>
      </c>
      <c r="I153" s="15" t="s">
        <v>1002</v>
      </c>
      <c r="J153" s="15"/>
      <c r="K153" s="15" t="str">
        <f t="shared" si="8"/>
        <v>1. No</v>
      </c>
      <c r="L153" s="120" t="s">
        <v>1000</v>
      </c>
      <c r="M153" s="15" t="s">
        <v>998</v>
      </c>
      <c r="N153" s="15" t="s">
        <v>998</v>
      </c>
      <c r="O153" s="15" t="s">
        <v>998</v>
      </c>
      <c r="P153" s="15"/>
      <c r="Q153" s="15" t="str">
        <f t="shared" si="10"/>
        <v>1. No</v>
      </c>
      <c r="R153" s="15" t="s">
        <v>1001</v>
      </c>
      <c r="S153" s="15" t="s">
        <v>998</v>
      </c>
      <c r="T153" s="15" t="s">
        <v>998</v>
      </c>
    </row>
    <row r="154" spans="1:20" ht="19.899999999999999" customHeight="1" x14ac:dyDescent="0.25">
      <c r="A154" s="217" t="s">
        <v>9</v>
      </c>
      <c r="B154" s="23"/>
      <c r="C154" s="228"/>
      <c r="D154" s="7" t="s">
        <v>154</v>
      </c>
      <c r="E154" s="15" t="s">
        <v>1002</v>
      </c>
      <c r="F154" s="15" t="str">
        <f t="shared" si="9"/>
        <v>2. Yes</v>
      </c>
      <c r="G154" s="15" t="s">
        <v>1004</v>
      </c>
      <c r="H154" s="15" t="s">
        <v>1002</v>
      </c>
      <c r="I154" s="15" t="s">
        <v>1002</v>
      </c>
      <c r="J154" s="15"/>
      <c r="K154" s="15" t="str">
        <f t="shared" si="8"/>
        <v>1. No</v>
      </c>
      <c r="L154" s="120" t="s">
        <v>1000</v>
      </c>
      <c r="M154" s="15" t="s">
        <v>998</v>
      </c>
      <c r="N154" s="15" t="s">
        <v>998</v>
      </c>
      <c r="O154" s="15" t="s">
        <v>998</v>
      </c>
      <c r="P154" s="15"/>
      <c r="Q154" s="15" t="str">
        <f t="shared" si="10"/>
        <v>1. No</v>
      </c>
      <c r="R154" s="15" t="s">
        <v>1001</v>
      </c>
      <c r="S154" s="15" t="s">
        <v>998</v>
      </c>
      <c r="T154" s="15" t="s">
        <v>998</v>
      </c>
    </row>
    <row r="155" spans="1:20" ht="19.899999999999999" customHeight="1" x14ac:dyDescent="0.25">
      <c r="A155" s="217"/>
      <c r="B155" s="21"/>
      <c r="C155" s="223"/>
      <c r="D155" s="7" t="s">
        <v>155</v>
      </c>
      <c r="E155" s="15" t="s">
        <v>1002</v>
      </c>
      <c r="F155" s="15" t="str">
        <f t="shared" si="9"/>
        <v>2. Yes</v>
      </c>
      <c r="G155" s="15" t="s">
        <v>1004</v>
      </c>
      <c r="H155" s="15" t="s">
        <v>1002</v>
      </c>
      <c r="I155" s="15" t="s">
        <v>1002</v>
      </c>
      <c r="J155" s="15"/>
      <c r="K155" s="15" t="str">
        <f t="shared" si="8"/>
        <v>1. No</v>
      </c>
      <c r="L155" s="120" t="s">
        <v>1000</v>
      </c>
      <c r="M155" s="15" t="s">
        <v>998</v>
      </c>
      <c r="N155" s="15" t="s">
        <v>998</v>
      </c>
      <c r="O155" s="15" t="s">
        <v>998</v>
      </c>
      <c r="P155" s="15"/>
      <c r="Q155" s="15" t="str">
        <f t="shared" si="10"/>
        <v>1. No</v>
      </c>
      <c r="R155" s="15" t="s">
        <v>1001</v>
      </c>
      <c r="S155" s="15" t="s">
        <v>998</v>
      </c>
      <c r="T155" s="15" t="s">
        <v>998</v>
      </c>
    </row>
    <row r="156" spans="1:20" ht="19.899999999999999" customHeight="1" x14ac:dyDescent="0.25">
      <c r="A156" s="217" t="s">
        <v>9</v>
      </c>
      <c r="B156" s="22" t="s">
        <v>876</v>
      </c>
      <c r="C156" s="222" t="s">
        <v>156</v>
      </c>
      <c r="D156" s="7" t="s">
        <v>157</v>
      </c>
      <c r="E156" s="15" t="s">
        <v>1002</v>
      </c>
      <c r="F156" s="15" t="str">
        <f t="shared" si="9"/>
        <v>2. Yes</v>
      </c>
      <c r="G156" s="15" t="s">
        <v>1434</v>
      </c>
      <c r="H156" s="15" t="s">
        <v>1002</v>
      </c>
      <c r="I156" s="15" t="s">
        <v>1002</v>
      </c>
      <c r="J156" s="15"/>
      <c r="K156" s="15" t="str">
        <f t="shared" si="8"/>
        <v>1. No</v>
      </c>
      <c r="L156" s="120" t="s">
        <v>1000</v>
      </c>
      <c r="M156" s="15" t="s">
        <v>998</v>
      </c>
      <c r="N156" s="15" t="s">
        <v>998</v>
      </c>
      <c r="O156" s="15" t="s">
        <v>998</v>
      </c>
      <c r="P156" s="15"/>
      <c r="Q156" s="15" t="str">
        <f t="shared" si="10"/>
        <v>1. No</v>
      </c>
      <c r="R156" s="15" t="s">
        <v>1001</v>
      </c>
      <c r="S156" s="15" t="s">
        <v>998</v>
      </c>
      <c r="T156" s="15" t="s">
        <v>998</v>
      </c>
    </row>
    <row r="157" spans="1:20" ht="19.899999999999999" customHeight="1" x14ac:dyDescent="0.25">
      <c r="A157" s="217"/>
      <c r="B157" s="23"/>
      <c r="C157" s="228"/>
      <c r="D157" s="7" t="s">
        <v>158</v>
      </c>
      <c r="E157" s="15" t="s">
        <v>1002</v>
      </c>
      <c r="F157" s="15" t="str">
        <f t="shared" si="9"/>
        <v>2. Yes</v>
      </c>
      <c r="G157" s="15" t="s">
        <v>1434</v>
      </c>
      <c r="H157" s="15" t="s">
        <v>1002</v>
      </c>
      <c r="I157" s="15" t="s">
        <v>1002</v>
      </c>
      <c r="J157" s="15"/>
      <c r="K157" s="15" t="str">
        <f t="shared" si="8"/>
        <v>1. No</v>
      </c>
      <c r="L157" s="120" t="s">
        <v>1000</v>
      </c>
      <c r="M157" s="15" t="s">
        <v>998</v>
      </c>
      <c r="N157" s="15" t="s">
        <v>998</v>
      </c>
      <c r="O157" s="15" t="s">
        <v>998</v>
      </c>
      <c r="P157" s="15"/>
      <c r="Q157" s="15" t="str">
        <f t="shared" si="10"/>
        <v>1. No</v>
      </c>
      <c r="R157" s="15" t="s">
        <v>1001</v>
      </c>
      <c r="S157" s="15" t="s">
        <v>998</v>
      </c>
      <c r="T157" s="15" t="s">
        <v>998</v>
      </c>
    </row>
    <row r="158" spans="1:20" ht="19.899999999999999" customHeight="1" x14ac:dyDescent="0.25">
      <c r="A158" s="217"/>
      <c r="B158" s="23"/>
      <c r="C158" s="228"/>
      <c r="D158" s="7" t="s">
        <v>137</v>
      </c>
      <c r="E158" s="15" t="s">
        <v>1002</v>
      </c>
      <c r="F158" s="15" t="str">
        <f t="shared" si="9"/>
        <v>2. Yes</v>
      </c>
      <c r="G158" s="15" t="s">
        <v>1004</v>
      </c>
      <c r="H158" s="15" t="s">
        <v>1002</v>
      </c>
      <c r="I158" s="15" t="s">
        <v>1002</v>
      </c>
      <c r="J158" s="15"/>
      <c r="K158" s="15" t="str">
        <f t="shared" si="8"/>
        <v>1. No</v>
      </c>
      <c r="L158" s="120" t="s">
        <v>1000</v>
      </c>
      <c r="M158" s="15" t="s">
        <v>998</v>
      </c>
      <c r="N158" s="15" t="s">
        <v>998</v>
      </c>
      <c r="O158" s="15" t="s">
        <v>998</v>
      </c>
      <c r="P158" s="15"/>
      <c r="Q158" s="15" t="str">
        <f t="shared" si="10"/>
        <v>1. No</v>
      </c>
      <c r="R158" s="15" t="s">
        <v>1001</v>
      </c>
      <c r="S158" s="15" t="s">
        <v>998</v>
      </c>
      <c r="T158" s="15" t="s">
        <v>998</v>
      </c>
    </row>
    <row r="159" spans="1:20" ht="19.899999999999999" customHeight="1" x14ac:dyDescent="0.25">
      <c r="A159" s="217" t="s">
        <v>9</v>
      </c>
      <c r="B159" s="23"/>
      <c r="C159" s="228"/>
      <c r="D159" s="7" t="s">
        <v>159</v>
      </c>
      <c r="E159" s="15" t="s">
        <v>1002</v>
      </c>
      <c r="F159" s="15" t="str">
        <f t="shared" si="9"/>
        <v>2. Yes</v>
      </c>
      <c r="G159" s="15" t="s">
        <v>1004</v>
      </c>
      <c r="H159" s="15" t="s">
        <v>1002</v>
      </c>
      <c r="I159" s="15" t="s">
        <v>1002</v>
      </c>
      <c r="J159" s="15"/>
      <c r="K159" s="15" t="str">
        <f t="shared" si="8"/>
        <v>1. No</v>
      </c>
      <c r="L159" s="120" t="s">
        <v>1000</v>
      </c>
      <c r="M159" s="15" t="s">
        <v>998</v>
      </c>
      <c r="N159" s="15" t="s">
        <v>998</v>
      </c>
      <c r="O159" s="15" t="s">
        <v>998</v>
      </c>
      <c r="P159" s="15"/>
      <c r="Q159" s="15" t="str">
        <f t="shared" si="10"/>
        <v>1. No</v>
      </c>
      <c r="R159" s="15" t="s">
        <v>1001</v>
      </c>
      <c r="S159" s="15" t="s">
        <v>998</v>
      </c>
      <c r="T159" s="15" t="s">
        <v>998</v>
      </c>
    </row>
    <row r="160" spans="1:20" ht="19.899999999999999" customHeight="1" x14ac:dyDescent="0.25">
      <c r="A160" s="217"/>
      <c r="B160" s="21"/>
      <c r="C160" s="223"/>
      <c r="D160" s="7" t="s">
        <v>160</v>
      </c>
      <c r="E160" s="15" t="s">
        <v>1002</v>
      </c>
      <c r="F160" s="15" t="str">
        <f t="shared" si="9"/>
        <v>2. Yes</v>
      </c>
      <c r="G160" s="15" t="s">
        <v>1004</v>
      </c>
      <c r="H160" s="15" t="s">
        <v>1002</v>
      </c>
      <c r="I160" s="15" t="s">
        <v>1002</v>
      </c>
      <c r="J160" s="15"/>
      <c r="K160" s="15" t="str">
        <f t="shared" si="8"/>
        <v>1. No</v>
      </c>
      <c r="L160" s="120" t="s">
        <v>1000</v>
      </c>
      <c r="M160" s="15" t="s">
        <v>998</v>
      </c>
      <c r="N160" s="15" t="s">
        <v>998</v>
      </c>
      <c r="O160" s="15" t="s">
        <v>998</v>
      </c>
      <c r="P160" s="15"/>
      <c r="Q160" s="15" t="str">
        <f t="shared" si="10"/>
        <v>1. No</v>
      </c>
      <c r="R160" s="15" t="s">
        <v>1001</v>
      </c>
      <c r="S160" s="15" t="s">
        <v>998</v>
      </c>
      <c r="T160" s="15" t="s">
        <v>998</v>
      </c>
    </row>
    <row r="161" spans="1:20" ht="19.899999999999999" customHeight="1" x14ac:dyDescent="0.25">
      <c r="A161" s="217" t="s">
        <v>9</v>
      </c>
      <c r="B161" s="22" t="s">
        <v>877</v>
      </c>
      <c r="C161" s="222" t="s">
        <v>161</v>
      </c>
      <c r="D161" s="7" t="s">
        <v>162</v>
      </c>
      <c r="E161" s="15" t="s">
        <v>1002</v>
      </c>
      <c r="F161" s="15" t="str">
        <f t="shared" si="9"/>
        <v>2. Yes</v>
      </c>
      <c r="G161" s="15" t="s">
        <v>999</v>
      </c>
      <c r="H161" s="15" t="s">
        <v>1002</v>
      </c>
      <c r="I161" s="15" t="s">
        <v>1002</v>
      </c>
      <c r="J161" s="15"/>
      <c r="K161" s="15" t="str">
        <f t="shared" si="8"/>
        <v>1. No</v>
      </c>
      <c r="L161" s="120" t="s">
        <v>1000</v>
      </c>
      <c r="M161" s="15" t="s">
        <v>998</v>
      </c>
      <c r="N161" s="15" t="s">
        <v>998</v>
      </c>
      <c r="O161" s="15" t="s">
        <v>998</v>
      </c>
      <c r="P161" s="15"/>
      <c r="Q161" s="15" t="str">
        <f t="shared" si="10"/>
        <v>1. No</v>
      </c>
      <c r="R161" s="15" t="s">
        <v>1001</v>
      </c>
      <c r="S161" s="15" t="s">
        <v>998</v>
      </c>
      <c r="T161" s="15" t="s">
        <v>998</v>
      </c>
    </row>
    <row r="162" spans="1:20" ht="19.899999999999999" customHeight="1" x14ac:dyDescent="0.25">
      <c r="A162" s="217"/>
      <c r="B162" s="23"/>
      <c r="C162" s="228"/>
      <c r="D162" s="7" t="s">
        <v>163</v>
      </c>
      <c r="E162" s="15" t="s">
        <v>1002</v>
      </c>
      <c r="F162" s="15" t="str">
        <f t="shared" si="9"/>
        <v>2. Yes</v>
      </c>
      <c r="G162" s="15" t="s">
        <v>999</v>
      </c>
      <c r="H162" s="15" t="s">
        <v>1002</v>
      </c>
      <c r="I162" s="15" t="s">
        <v>1002</v>
      </c>
      <c r="J162" s="15"/>
      <c r="K162" s="15" t="str">
        <f t="shared" si="8"/>
        <v>1. No</v>
      </c>
      <c r="L162" s="120" t="s">
        <v>1000</v>
      </c>
      <c r="M162" s="15" t="s">
        <v>998</v>
      </c>
      <c r="N162" s="15" t="s">
        <v>998</v>
      </c>
      <c r="O162" s="15" t="s">
        <v>998</v>
      </c>
      <c r="P162" s="15"/>
      <c r="Q162" s="15" t="str">
        <f t="shared" si="10"/>
        <v>1. No</v>
      </c>
      <c r="R162" s="15" t="s">
        <v>1001</v>
      </c>
      <c r="S162" s="15" t="s">
        <v>998</v>
      </c>
      <c r="T162" s="15" t="s">
        <v>998</v>
      </c>
    </row>
    <row r="163" spans="1:20" ht="19.899999999999999" customHeight="1" x14ac:dyDescent="0.25">
      <c r="A163" s="217" t="s">
        <v>9</v>
      </c>
      <c r="B163" s="23"/>
      <c r="C163" s="228"/>
      <c r="D163" s="7" t="s">
        <v>164</v>
      </c>
      <c r="E163" s="15" t="s">
        <v>1002</v>
      </c>
      <c r="F163" s="15" t="str">
        <f t="shared" si="9"/>
        <v>2. Yes</v>
      </c>
      <c r="G163" s="15" t="s">
        <v>999</v>
      </c>
      <c r="H163" s="15" t="s">
        <v>1002</v>
      </c>
      <c r="I163" s="15" t="s">
        <v>1002</v>
      </c>
      <c r="J163" s="15"/>
      <c r="K163" s="15" t="str">
        <f t="shared" si="8"/>
        <v>1. No</v>
      </c>
      <c r="L163" s="120" t="s">
        <v>1000</v>
      </c>
      <c r="M163" s="15" t="s">
        <v>998</v>
      </c>
      <c r="N163" s="15" t="s">
        <v>998</v>
      </c>
      <c r="O163" s="15" t="s">
        <v>998</v>
      </c>
      <c r="P163" s="15"/>
      <c r="Q163" s="15" t="str">
        <f t="shared" si="10"/>
        <v>1. No</v>
      </c>
      <c r="R163" s="15" t="s">
        <v>1001</v>
      </c>
      <c r="S163" s="15" t="s">
        <v>998</v>
      </c>
      <c r="T163" s="15" t="s">
        <v>998</v>
      </c>
    </row>
    <row r="164" spans="1:20" ht="19.899999999999999" customHeight="1" x14ac:dyDescent="0.25">
      <c r="A164" s="217"/>
      <c r="B164" s="21"/>
      <c r="C164" s="223"/>
      <c r="D164" s="7" t="s">
        <v>165</v>
      </c>
      <c r="E164" s="15" t="s">
        <v>1002</v>
      </c>
      <c r="F164" s="15" t="str">
        <f t="shared" si="9"/>
        <v>2. Yes</v>
      </c>
      <c r="G164" s="15" t="s">
        <v>999</v>
      </c>
      <c r="H164" s="15" t="s">
        <v>1002</v>
      </c>
      <c r="I164" s="15" t="s">
        <v>1002</v>
      </c>
      <c r="J164" s="15"/>
      <c r="K164" s="15" t="str">
        <f t="shared" si="8"/>
        <v>1. No</v>
      </c>
      <c r="L164" s="120" t="s">
        <v>1000</v>
      </c>
      <c r="M164" s="15" t="s">
        <v>998</v>
      </c>
      <c r="N164" s="15" t="s">
        <v>998</v>
      </c>
      <c r="O164" s="15" t="s">
        <v>998</v>
      </c>
      <c r="P164" s="15"/>
      <c r="Q164" s="15" t="str">
        <f t="shared" si="10"/>
        <v>1. No</v>
      </c>
      <c r="R164" s="15" t="s">
        <v>1001</v>
      </c>
      <c r="S164" s="15" t="s">
        <v>998</v>
      </c>
      <c r="T164" s="15" t="s">
        <v>998</v>
      </c>
    </row>
    <row r="165" spans="1:20" ht="19.899999999999999" customHeight="1" x14ac:dyDescent="0.25">
      <c r="A165" s="217" t="s">
        <v>9</v>
      </c>
      <c r="B165" s="22" t="s">
        <v>878</v>
      </c>
      <c r="C165" s="222" t="s">
        <v>166</v>
      </c>
      <c r="D165" s="7" t="s">
        <v>167</v>
      </c>
      <c r="E165" s="15" t="s">
        <v>1002</v>
      </c>
      <c r="F165" s="15" t="str">
        <f t="shared" si="9"/>
        <v>2. Yes</v>
      </c>
      <c r="G165" s="15" t="s">
        <v>999</v>
      </c>
      <c r="H165" s="15" t="s">
        <v>1002</v>
      </c>
      <c r="I165" s="15" t="s">
        <v>1002</v>
      </c>
      <c r="J165" s="15"/>
      <c r="K165" s="15" t="s">
        <v>1002</v>
      </c>
      <c r="L165" s="120" t="s">
        <v>1003</v>
      </c>
      <c r="M165" s="15" t="s">
        <v>998</v>
      </c>
      <c r="N165" s="15" t="s">
        <v>998</v>
      </c>
      <c r="O165" s="15" t="s">
        <v>1002</v>
      </c>
      <c r="P165" s="15"/>
      <c r="Q165" s="15" t="str">
        <f t="shared" si="10"/>
        <v>2. Yes</v>
      </c>
      <c r="R165" s="15" t="s">
        <v>1005</v>
      </c>
      <c r="S165" s="15" t="s">
        <v>1002</v>
      </c>
      <c r="T165" s="15" t="s">
        <v>998</v>
      </c>
    </row>
    <row r="166" spans="1:20" ht="19.899999999999999" customHeight="1" x14ac:dyDescent="0.25">
      <c r="A166" s="217"/>
      <c r="B166" s="23"/>
      <c r="C166" s="228"/>
      <c r="D166" s="7" t="s">
        <v>168</v>
      </c>
      <c r="E166" s="15" t="s">
        <v>1002</v>
      </c>
      <c r="F166" s="15" t="str">
        <f t="shared" si="9"/>
        <v>2. Yes</v>
      </c>
      <c r="G166" s="15" t="s">
        <v>999</v>
      </c>
      <c r="H166" s="15" t="s">
        <v>1002</v>
      </c>
      <c r="I166" s="15" t="s">
        <v>1002</v>
      </c>
      <c r="J166" s="15"/>
      <c r="K166" s="15" t="s">
        <v>1002</v>
      </c>
      <c r="L166" s="120" t="s">
        <v>1003</v>
      </c>
      <c r="M166" s="15" t="s">
        <v>998</v>
      </c>
      <c r="N166" s="15" t="s">
        <v>998</v>
      </c>
      <c r="O166" s="15" t="s">
        <v>1002</v>
      </c>
      <c r="P166" s="15"/>
      <c r="Q166" s="15" t="str">
        <f t="shared" si="10"/>
        <v>2. Yes</v>
      </c>
      <c r="R166" s="15" t="s">
        <v>1005</v>
      </c>
      <c r="S166" s="15" t="s">
        <v>1002</v>
      </c>
      <c r="T166" s="15" t="s">
        <v>998</v>
      </c>
    </row>
    <row r="167" spans="1:20" ht="19.899999999999999" customHeight="1" x14ac:dyDescent="0.25">
      <c r="A167" s="217"/>
      <c r="B167" s="23"/>
      <c r="C167" s="228"/>
      <c r="D167" s="7" t="s">
        <v>169</v>
      </c>
      <c r="E167" s="15" t="s">
        <v>1002</v>
      </c>
      <c r="F167" s="15" t="str">
        <f t="shared" si="9"/>
        <v>2. Yes</v>
      </c>
      <c r="G167" s="15" t="s">
        <v>999</v>
      </c>
      <c r="H167" s="15" t="s">
        <v>1002</v>
      </c>
      <c r="I167" s="15" t="s">
        <v>1002</v>
      </c>
      <c r="J167" s="15"/>
      <c r="K167" s="15" t="s">
        <v>1002</v>
      </c>
      <c r="L167" s="120" t="s">
        <v>1003</v>
      </c>
      <c r="M167" s="15" t="s">
        <v>998</v>
      </c>
      <c r="N167" s="15" t="s">
        <v>998</v>
      </c>
      <c r="O167" s="15" t="s">
        <v>1002</v>
      </c>
      <c r="P167" s="15"/>
      <c r="Q167" s="15" t="str">
        <f t="shared" si="10"/>
        <v>2. Yes</v>
      </c>
      <c r="R167" s="15" t="s">
        <v>1005</v>
      </c>
      <c r="S167" s="15" t="s">
        <v>1002</v>
      </c>
      <c r="T167" s="15" t="s">
        <v>998</v>
      </c>
    </row>
    <row r="168" spans="1:20" ht="19.899999999999999" customHeight="1" x14ac:dyDescent="0.25">
      <c r="A168" s="217"/>
      <c r="B168" s="23"/>
      <c r="C168" s="228"/>
      <c r="D168" s="7" t="s">
        <v>170</v>
      </c>
      <c r="E168" s="15" t="s">
        <v>1002</v>
      </c>
      <c r="F168" s="15" t="str">
        <f t="shared" si="9"/>
        <v>2. Yes</v>
      </c>
      <c r="G168" s="15" t="s">
        <v>999</v>
      </c>
      <c r="H168" s="15" t="s">
        <v>1002</v>
      </c>
      <c r="I168" s="15" t="s">
        <v>1002</v>
      </c>
      <c r="J168" s="15"/>
      <c r="K168" s="15" t="s">
        <v>1002</v>
      </c>
      <c r="L168" s="120" t="s">
        <v>1003</v>
      </c>
      <c r="M168" s="15" t="s">
        <v>998</v>
      </c>
      <c r="N168" s="15" t="s">
        <v>998</v>
      </c>
      <c r="O168" s="15" t="s">
        <v>1002</v>
      </c>
      <c r="P168" s="15"/>
      <c r="Q168" s="15" t="str">
        <f t="shared" si="10"/>
        <v>2. Yes</v>
      </c>
      <c r="R168" s="15" t="s">
        <v>1005</v>
      </c>
      <c r="S168" s="15" t="s">
        <v>1002</v>
      </c>
      <c r="T168" s="15" t="s">
        <v>998</v>
      </c>
    </row>
    <row r="169" spans="1:20" ht="19.899999999999999" customHeight="1" x14ac:dyDescent="0.25">
      <c r="A169" s="217"/>
      <c r="B169" s="23"/>
      <c r="C169" s="228"/>
      <c r="D169" s="7" t="s">
        <v>171</v>
      </c>
      <c r="E169" s="15" t="s">
        <v>1002</v>
      </c>
      <c r="F169" s="15" t="str">
        <f t="shared" si="9"/>
        <v>2. Yes</v>
      </c>
      <c r="G169" s="15" t="s">
        <v>999</v>
      </c>
      <c r="H169" s="15" t="s">
        <v>1002</v>
      </c>
      <c r="I169" s="15" t="s">
        <v>1002</v>
      </c>
      <c r="J169" s="15"/>
      <c r="K169" s="15" t="s">
        <v>1002</v>
      </c>
      <c r="L169" s="120" t="s">
        <v>1003</v>
      </c>
      <c r="M169" s="15" t="s">
        <v>998</v>
      </c>
      <c r="N169" s="15" t="s">
        <v>998</v>
      </c>
      <c r="O169" s="15" t="s">
        <v>1002</v>
      </c>
      <c r="P169" s="15"/>
      <c r="Q169" s="15" t="str">
        <f t="shared" si="10"/>
        <v>2. Yes</v>
      </c>
      <c r="R169" s="15" t="s">
        <v>1005</v>
      </c>
      <c r="S169" s="15" t="s">
        <v>1002</v>
      </c>
      <c r="T169" s="15" t="s">
        <v>998</v>
      </c>
    </row>
    <row r="170" spans="1:20" ht="19.899999999999999" customHeight="1" x14ac:dyDescent="0.25">
      <c r="A170" s="217" t="s">
        <v>9</v>
      </c>
      <c r="B170" s="23"/>
      <c r="C170" s="228"/>
      <c r="D170" s="7" t="s">
        <v>172</v>
      </c>
      <c r="E170" s="15" t="s">
        <v>1002</v>
      </c>
      <c r="F170" s="15" t="str">
        <f t="shared" si="9"/>
        <v>2. Yes</v>
      </c>
      <c r="G170" s="15" t="s">
        <v>999</v>
      </c>
      <c r="H170" s="15" t="s">
        <v>1002</v>
      </c>
      <c r="I170" s="15" t="s">
        <v>1002</v>
      </c>
      <c r="J170" s="15"/>
      <c r="K170" s="15" t="s">
        <v>1002</v>
      </c>
      <c r="L170" s="120" t="s">
        <v>1003</v>
      </c>
      <c r="M170" s="15" t="s">
        <v>998</v>
      </c>
      <c r="N170" s="15" t="s">
        <v>998</v>
      </c>
      <c r="O170" s="15" t="s">
        <v>1002</v>
      </c>
      <c r="P170" s="15"/>
      <c r="Q170" s="15" t="str">
        <f t="shared" si="10"/>
        <v>2. Yes</v>
      </c>
      <c r="R170" s="15" t="s">
        <v>1005</v>
      </c>
      <c r="S170" s="15" t="s">
        <v>1002</v>
      </c>
      <c r="T170" s="15" t="s">
        <v>998</v>
      </c>
    </row>
    <row r="171" spans="1:20" ht="19.899999999999999" customHeight="1" x14ac:dyDescent="0.25">
      <c r="A171" s="217"/>
      <c r="B171" s="21"/>
      <c r="C171" s="223"/>
      <c r="D171" s="7" t="s">
        <v>41</v>
      </c>
      <c r="E171" s="15" t="s">
        <v>1002</v>
      </c>
      <c r="F171" s="15" t="str">
        <f t="shared" si="9"/>
        <v>2. Yes</v>
      </c>
      <c r="G171" s="15" t="s">
        <v>999</v>
      </c>
      <c r="H171" s="15" t="s">
        <v>1002</v>
      </c>
      <c r="I171" s="15" t="s">
        <v>1002</v>
      </c>
      <c r="J171" s="15"/>
      <c r="K171" s="15" t="s">
        <v>1002</v>
      </c>
      <c r="L171" s="120" t="s">
        <v>1003</v>
      </c>
      <c r="M171" s="15" t="s">
        <v>998</v>
      </c>
      <c r="N171" s="15" t="s">
        <v>998</v>
      </c>
      <c r="O171" s="15" t="s">
        <v>1002</v>
      </c>
      <c r="P171" s="15"/>
      <c r="Q171" s="15" t="str">
        <f t="shared" si="10"/>
        <v>2. Yes</v>
      </c>
      <c r="R171" s="15" t="s">
        <v>1005</v>
      </c>
      <c r="S171" s="15" t="s">
        <v>1002</v>
      </c>
      <c r="T171" s="15" t="s">
        <v>998</v>
      </c>
    </row>
    <row r="172" spans="1:20" ht="19.899999999999999" customHeight="1" x14ac:dyDescent="0.25">
      <c r="A172" s="217" t="s">
        <v>9</v>
      </c>
      <c r="B172" s="22" t="s">
        <v>587</v>
      </c>
      <c r="C172" s="222" t="s">
        <v>173</v>
      </c>
      <c r="D172" s="7" t="s">
        <v>167</v>
      </c>
      <c r="E172" s="15" t="s">
        <v>1002</v>
      </c>
      <c r="F172" s="15" t="str">
        <f t="shared" si="9"/>
        <v>2. Yes</v>
      </c>
      <c r="G172" s="15" t="s">
        <v>999</v>
      </c>
      <c r="H172" s="15" t="s">
        <v>1002</v>
      </c>
      <c r="I172" s="15" t="s">
        <v>1002</v>
      </c>
      <c r="J172" s="15"/>
      <c r="K172" s="15" t="s">
        <v>1002</v>
      </c>
      <c r="L172" s="120" t="s">
        <v>1003</v>
      </c>
      <c r="M172" s="15" t="s">
        <v>998</v>
      </c>
      <c r="N172" s="15" t="s">
        <v>998</v>
      </c>
      <c r="O172" s="15" t="s">
        <v>1002</v>
      </c>
      <c r="P172" s="15"/>
      <c r="Q172" s="15" t="str">
        <f t="shared" si="10"/>
        <v>2. Yes</v>
      </c>
      <c r="R172" s="15" t="s">
        <v>1005</v>
      </c>
      <c r="S172" s="15" t="s">
        <v>1002</v>
      </c>
      <c r="T172" s="15" t="s">
        <v>998</v>
      </c>
    </row>
    <row r="173" spans="1:20" ht="19.899999999999999" customHeight="1" x14ac:dyDescent="0.25">
      <c r="A173" s="217"/>
      <c r="B173" s="23"/>
      <c r="C173" s="228"/>
      <c r="D173" s="7" t="s">
        <v>168</v>
      </c>
      <c r="E173" s="15" t="s">
        <v>1002</v>
      </c>
      <c r="F173" s="15" t="str">
        <f t="shared" si="9"/>
        <v>2. Yes</v>
      </c>
      <c r="G173" s="15" t="s">
        <v>999</v>
      </c>
      <c r="H173" s="15" t="s">
        <v>1002</v>
      </c>
      <c r="I173" s="15" t="s">
        <v>1002</v>
      </c>
      <c r="J173" s="15"/>
      <c r="K173" s="15" t="s">
        <v>1002</v>
      </c>
      <c r="L173" s="120" t="s">
        <v>1003</v>
      </c>
      <c r="M173" s="15" t="s">
        <v>998</v>
      </c>
      <c r="N173" s="15" t="s">
        <v>998</v>
      </c>
      <c r="O173" s="15" t="s">
        <v>1002</v>
      </c>
      <c r="P173" s="15"/>
      <c r="Q173" s="15" t="str">
        <f t="shared" si="10"/>
        <v>2. Yes</v>
      </c>
      <c r="R173" s="15" t="s">
        <v>1005</v>
      </c>
      <c r="S173" s="15" t="s">
        <v>1002</v>
      </c>
      <c r="T173" s="15" t="s">
        <v>998</v>
      </c>
    </row>
    <row r="174" spans="1:20" ht="19.899999999999999" customHeight="1" x14ac:dyDescent="0.25">
      <c r="A174" s="217"/>
      <c r="B174" s="23"/>
      <c r="C174" s="228"/>
      <c r="D174" s="7" t="s">
        <v>169</v>
      </c>
      <c r="E174" s="15" t="s">
        <v>1002</v>
      </c>
      <c r="F174" s="15" t="str">
        <f t="shared" si="9"/>
        <v>2. Yes</v>
      </c>
      <c r="G174" s="15" t="s">
        <v>999</v>
      </c>
      <c r="H174" s="15" t="s">
        <v>1002</v>
      </c>
      <c r="I174" s="15" t="s">
        <v>1002</v>
      </c>
      <c r="J174" s="15"/>
      <c r="K174" s="15" t="s">
        <v>1002</v>
      </c>
      <c r="L174" s="120" t="s">
        <v>1003</v>
      </c>
      <c r="M174" s="15" t="s">
        <v>998</v>
      </c>
      <c r="N174" s="15" t="s">
        <v>998</v>
      </c>
      <c r="O174" s="15" t="s">
        <v>1002</v>
      </c>
      <c r="P174" s="15"/>
      <c r="Q174" s="15" t="str">
        <f t="shared" si="10"/>
        <v>2. Yes</v>
      </c>
      <c r="R174" s="15" t="s">
        <v>1005</v>
      </c>
      <c r="S174" s="15" t="s">
        <v>1002</v>
      </c>
      <c r="T174" s="15" t="s">
        <v>998</v>
      </c>
    </row>
    <row r="175" spans="1:20" ht="19.899999999999999" customHeight="1" x14ac:dyDescent="0.25">
      <c r="A175" s="217"/>
      <c r="B175" s="23"/>
      <c r="C175" s="228"/>
      <c r="D175" s="7" t="s">
        <v>170</v>
      </c>
      <c r="E175" s="15" t="s">
        <v>1002</v>
      </c>
      <c r="F175" s="15" t="str">
        <f t="shared" si="9"/>
        <v>2. Yes</v>
      </c>
      <c r="G175" s="15" t="s">
        <v>999</v>
      </c>
      <c r="H175" s="15" t="s">
        <v>1002</v>
      </c>
      <c r="I175" s="15" t="s">
        <v>1002</v>
      </c>
      <c r="J175" s="15"/>
      <c r="K175" s="15" t="s">
        <v>1002</v>
      </c>
      <c r="L175" s="120" t="s">
        <v>1003</v>
      </c>
      <c r="M175" s="15" t="s">
        <v>998</v>
      </c>
      <c r="N175" s="15" t="s">
        <v>998</v>
      </c>
      <c r="O175" s="15" t="s">
        <v>1002</v>
      </c>
      <c r="P175" s="15"/>
      <c r="Q175" s="15" t="str">
        <f t="shared" si="10"/>
        <v>2. Yes</v>
      </c>
      <c r="R175" s="15" t="s">
        <v>1005</v>
      </c>
      <c r="S175" s="15" t="s">
        <v>1002</v>
      </c>
      <c r="T175" s="15" t="s">
        <v>998</v>
      </c>
    </row>
    <row r="176" spans="1:20" ht="19.899999999999999" customHeight="1" x14ac:dyDescent="0.25">
      <c r="A176" s="217"/>
      <c r="B176" s="23"/>
      <c r="C176" s="228"/>
      <c r="D176" s="7" t="s">
        <v>171</v>
      </c>
      <c r="E176" s="15" t="s">
        <v>1002</v>
      </c>
      <c r="F176" s="15" t="str">
        <f t="shared" si="9"/>
        <v>2. Yes</v>
      </c>
      <c r="G176" s="15" t="s">
        <v>999</v>
      </c>
      <c r="H176" s="15" t="s">
        <v>1002</v>
      </c>
      <c r="I176" s="15" t="s">
        <v>1002</v>
      </c>
      <c r="J176" s="15"/>
      <c r="K176" s="15" t="s">
        <v>1002</v>
      </c>
      <c r="L176" s="120" t="s">
        <v>1003</v>
      </c>
      <c r="M176" s="15" t="s">
        <v>998</v>
      </c>
      <c r="N176" s="15" t="s">
        <v>998</v>
      </c>
      <c r="O176" s="15" t="s">
        <v>1002</v>
      </c>
      <c r="P176" s="15"/>
      <c r="Q176" s="15" t="str">
        <f t="shared" si="10"/>
        <v>2. Yes</v>
      </c>
      <c r="R176" s="15" t="s">
        <v>1005</v>
      </c>
      <c r="S176" s="15" t="s">
        <v>1002</v>
      </c>
      <c r="T176" s="15" t="s">
        <v>998</v>
      </c>
    </row>
    <row r="177" spans="1:20" ht="19.899999999999999" customHeight="1" x14ac:dyDescent="0.25">
      <c r="A177" s="217" t="s">
        <v>9</v>
      </c>
      <c r="B177" s="23"/>
      <c r="C177" s="228"/>
      <c r="D177" s="7" t="s">
        <v>172</v>
      </c>
      <c r="E177" s="15" t="s">
        <v>1002</v>
      </c>
      <c r="F177" s="15" t="str">
        <f t="shared" si="9"/>
        <v>2. Yes</v>
      </c>
      <c r="G177" s="15" t="s">
        <v>999</v>
      </c>
      <c r="H177" s="15" t="s">
        <v>1002</v>
      </c>
      <c r="I177" s="15" t="s">
        <v>1002</v>
      </c>
      <c r="J177" s="15"/>
      <c r="K177" s="15" t="s">
        <v>1002</v>
      </c>
      <c r="L177" s="120" t="s">
        <v>1003</v>
      </c>
      <c r="M177" s="15" t="s">
        <v>998</v>
      </c>
      <c r="N177" s="15" t="s">
        <v>998</v>
      </c>
      <c r="O177" s="15" t="s">
        <v>1002</v>
      </c>
      <c r="P177" s="15"/>
      <c r="Q177" s="15" t="str">
        <f t="shared" si="10"/>
        <v>2. Yes</v>
      </c>
      <c r="R177" s="15" t="s">
        <v>1005</v>
      </c>
      <c r="S177" s="15" t="s">
        <v>1002</v>
      </c>
      <c r="T177" s="15" t="s">
        <v>998</v>
      </c>
    </row>
    <row r="178" spans="1:20" ht="19.899999999999999" customHeight="1" x14ac:dyDescent="0.25">
      <c r="A178" s="217"/>
      <c r="B178" s="21"/>
      <c r="C178" s="223"/>
      <c r="D178" s="7" t="s">
        <v>41</v>
      </c>
      <c r="E178" s="15" t="s">
        <v>1002</v>
      </c>
      <c r="F178" s="15" t="str">
        <f t="shared" si="9"/>
        <v>2. Yes</v>
      </c>
      <c r="G178" s="15" t="s">
        <v>999</v>
      </c>
      <c r="H178" s="15" t="s">
        <v>1002</v>
      </c>
      <c r="I178" s="15" t="s">
        <v>1002</v>
      </c>
      <c r="J178" s="15"/>
      <c r="K178" s="15" t="s">
        <v>1002</v>
      </c>
      <c r="L178" s="120" t="s">
        <v>1003</v>
      </c>
      <c r="M178" s="15" t="s">
        <v>998</v>
      </c>
      <c r="N178" s="15" t="s">
        <v>998</v>
      </c>
      <c r="O178" s="15" t="s">
        <v>1002</v>
      </c>
      <c r="P178" s="15"/>
      <c r="Q178" s="15" t="str">
        <f t="shared" si="10"/>
        <v>2. Yes</v>
      </c>
      <c r="R178" s="15" t="s">
        <v>1005</v>
      </c>
      <c r="S178" s="15" t="s">
        <v>1002</v>
      </c>
      <c r="T178" s="15" t="s">
        <v>998</v>
      </c>
    </row>
    <row r="179" spans="1:20" ht="19.899999999999999" customHeight="1" x14ac:dyDescent="0.25">
      <c r="A179" s="217" t="s">
        <v>9</v>
      </c>
      <c r="B179" s="22" t="s">
        <v>622</v>
      </c>
      <c r="C179" s="222" t="s">
        <v>174</v>
      </c>
      <c r="D179" s="7" t="s">
        <v>110</v>
      </c>
      <c r="E179" s="15" t="s">
        <v>1002</v>
      </c>
      <c r="F179" s="15" t="str">
        <f t="shared" si="9"/>
        <v>2. Yes</v>
      </c>
      <c r="G179" s="15" t="s">
        <v>1434</v>
      </c>
      <c r="H179" s="15" t="s">
        <v>1002</v>
      </c>
      <c r="I179" s="15" t="s">
        <v>1002</v>
      </c>
      <c r="J179" s="15"/>
      <c r="K179" s="15" t="str">
        <f t="shared" ref="K179:K242" si="11">IF(OR(M179="2. Yes",N179="2. Yes"),"2. Yes","1. No")</f>
        <v>1. No</v>
      </c>
      <c r="L179" s="120" t="s">
        <v>1000</v>
      </c>
      <c r="M179" s="15" t="s">
        <v>998</v>
      </c>
      <c r="N179" s="15" t="s">
        <v>998</v>
      </c>
      <c r="O179" s="15" t="s">
        <v>998</v>
      </c>
      <c r="P179" s="15"/>
      <c r="Q179" s="15" t="str">
        <f t="shared" si="10"/>
        <v>2. Yes</v>
      </c>
      <c r="R179" s="15" t="s">
        <v>1005</v>
      </c>
      <c r="S179" s="15" t="s">
        <v>998</v>
      </c>
      <c r="T179" s="15" t="s">
        <v>1002</v>
      </c>
    </row>
    <row r="180" spans="1:20" ht="19.899999999999999" customHeight="1" x14ac:dyDescent="0.25">
      <c r="A180" s="217"/>
      <c r="B180" s="23"/>
      <c r="C180" s="228"/>
      <c r="D180" s="7" t="s">
        <v>111</v>
      </c>
      <c r="E180" s="15" t="s">
        <v>1002</v>
      </c>
      <c r="F180" s="15" t="str">
        <f t="shared" si="9"/>
        <v>2. Yes</v>
      </c>
      <c r="G180" s="15" t="s">
        <v>1434</v>
      </c>
      <c r="H180" s="15" t="s">
        <v>1002</v>
      </c>
      <c r="I180" s="15" t="s">
        <v>1002</v>
      </c>
      <c r="J180" s="15"/>
      <c r="K180" s="15" t="str">
        <f t="shared" si="11"/>
        <v>1. No</v>
      </c>
      <c r="L180" s="120" t="s">
        <v>1000</v>
      </c>
      <c r="M180" s="15" t="s">
        <v>998</v>
      </c>
      <c r="N180" s="15" t="s">
        <v>998</v>
      </c>
      <c r="O180" s="15" t="s">
        <v>998</v>
      </c>
      <c r="P180" s="15"/>
      <c r="Q180" s="15" t="str">
        <f t="shared" si="10"/>
        <v>2. Yes</v>
      </c>
      <c r="R180" s="15" t="s">
        <v>1005</v>
      </c>
      <c r="S180" s="15" t="s">
        <v>998</v>
      </c>
      <c r="T180" s="15" t="s">
        <v>1002</v>
      </c>
    </row>
    <row r="181" spans="1:20" ht="19.899999999999999" customHeight="1" x14ac:dyDescent="0.25">
      <c r="A181" s="217" t="s">
        <v>9</v>
      </c>
      <c r="B181" s="23"/>
      <c r="C181" s="228"/>
      <c r="D181" s="7" t="s">
        <v>175</v>
      </c>
      <c r="E181" s="15" t="s">
        <v>1002</v>
      </c>
      <c r="F181" s="15" t="str">
        <f t="shared" si="9"/>
        <v>2. Yes</v>
      </c>
      <c r="G181" s="15" t="s">
        <v>1004</v>
      </c>
      <c r="H181" s="15" t="s">
        <v>1002</v>
      </c>
      <c r="I181" s="15" t="s">
        <v>1002</v>
      </c>
      <c r="J181" s="15"/>
      <c r="K181" s="15" t="str">
        <f t="shared" si="11"/>
        <v>1. No</v>
      </c>
      <c r="L181" s="120" t="s">
        <v>1000</v>
      </c>
      <c r="M181" s="15" t="s">
        <v>998</v>
      </c>
      <c r="N181" s="15" t="s">
        <v>998</v>
      </c>
      <c r="O181" s="15" t="s">
        <v>998</v>
      </c>
      <c r="P181" s="15"/>
      <c r="Q181" s="15" t="str">
        <f t="shared" si="10"/>
        <v>2. Yes</v>
      </c>
      <c r="R181" s="15" t="s">
        <v>1005</v>
      </c>
      <c r="S181" s="15" t="s">
        <v>998</v>
      </c>
      <c r="T181" s="15" t="s">
        <v>1002</v>
      </c>
    </row>
    <row r="182" spans="1:20" ht="19.899999999999999" customHeight="1" x14ac:dyDescent="0.25">
      <c r="A182" s="217"/>
      <c r="B182" s="21"/>
      <c r="C182" s="223"/>
      <c r="D182" s="7" t="s">
        <v>176</v>
      </c>
      <c r="E182" s="15" t="s">
        <v>1002</v>
      </c>
      <c r="F182" s="15" t="str">
        <f t="shared" si="9"/>
        <v>2. Yes</v>
      </c>
      <c r="G182" s="15" t="s">
        <v>1004</v>
      </c>
      <c r="H182" s="15" t="s">
        <v>1002</v>
      </c>
      <c r="I182" s="15" t="s">
        <v>1002</v>
      </c>
      <c r="J182" s="15"/>
      <c r="K182" s="15" t="str">
        <f t="shared" si="11"/>
        <v>1. No</v>
      </c>
      <c r="L182" s="120" t="s">
        <v>1000</v>
      </c>
      <c r="M182" s="15" t="s">
        <v>998</v>
      </c>
      <c r="N182" s="15" t="s">
        <v>998</v>
      </c>
      <c r="O182" s="15" t="s">
        <v>998</v>
      </c>
      <c r="P182" s="15"/>
      <c r="Q182" s="15" t="str">
        <f t="shared" si="10"/>
        <v>2. Yes</v>
      </c>
      <c r="R182" s="15" t="s">
        <v>1005</v>
      </c>
      <c r="S182" s="15" t="s">
        <v>998</v>
      </c>
      <c r="T182" s="15" t="s">
        <v>1002</v>
      </c>
    </row>
    <row r="183" spans="1:20" ht="19.899999999999999" customHeight="1" x14ac:dyDescent="0.25">
      <c r="A183" s="217" t="s">
        <v>9</v>
      </c>
      <c r="B183" s="22" t="s">
        <v>623</v>
      </c>
      <c r="C183" s="222" t="s">
        <v>177</v>
      </c>
      <c r="D183" s="7" t="s">
        <v>110</v>
      </c>
      <c r="E183" s="15" t="s">
        <v>1002</v>
      </c>
      <c r="F183" s="15" t="str">
        <f t="shared" si="9"/>
        <v>2. Yes</v>
      </c>
      <c r="G183" s="15" t="s">
        <v>1434</v>
      </c>
      <c r="H183" s="15" t="s">
        <v>1002</v>
      </c>
      <c r="I183" s="15" t="s">
        <v>1002</v>
      </c>
      <c r="J183" s="15"/>
      <c r="K183" s="15" t="str">
        <f t="shared" si="11"/>
        <v>1. No</v>
      </c>
      <c r="L183" s="120" t="s">
        <v>1000</v>
      </c>
      <c r="M183" s="15" t="s">
        <v>998</v>
      </c>
      <c r="N183" s="15" t="s">
        <v>998</v>
      </c>
      <c r="O183" s="15" t="s">
        <v>998</v>
      </c>
      <c r="P183" s="15"/>
      <c r="Q183" s="15" t="str">
        <f t="shared" si="10"/>
        <v>2. Yes</v>
      </c>
      <c r="R183" s="15" t="s">
        <v>1005</v>
      </c>
      <c r="S183" s="15" t="s">
        <v>998</v>
      </c>
      <c r="T183" s="15" t="s">
        <v>1002</v>
      </c>
    </row>
    <row r="184" spans="1:20" ht="19.899999999999999" customHeight="1" x14ac:dyDescent="0.25">
      <c r="A184" s="217"/>
      <c r="B184" s="23"/>
      <c r="C184" s="228"/>
      <c r="D184" s="7" t="s">
        <v>111</v>
      </c>
      <c r="E184" s="15" t="s">
        <v>1002</v>
      </c>
      <c r="F184" s="15" t="str">
        <f t="shared" si="9"/>
        <v>2. Yes</v>
      </c>
      <c r="G184" s="15" t="s">
        <v>1434</v>
      </c>
      <c r="H184" s="15" t="s">
        <v>1002</v>
      </c>
      <c r="I184" s="15" t="s">
        <v>1002</v>
      </c>
      <c r="J184" s="15"/>
      <c r="K184" s="15" t="str">
        <f t="shared" si="11"/>
        <v>1. No</v>
      </c>
      <c r="L184" s="120" t="s">
        <v>1000</v>
      </c>
      <c r="M184" s="15" t="s">
        <v>998</v>
      </c>
      <c r="N184" s="15" t="s">
        <v>998</v>
      </c>
      <c r="O184" s="15" t="s">
        <v>998</v>
      </c>
      <c r="P184" s="15"/>
      <c r="Q184" s="15" t="str">
        <f t="shared" si="10"/>
        <v>2. Yes</v>
      </c>
      <c r="R184" s="15" t="s">
        <v>1005</v>
      </c>
      <c r="S184" s="15" t="s">
        <v>998</v>
      </c>
      <c r="T184" s="15" t="s">
        <v>1002</v>
      </c>
    </row>
    <row r="185" spans="1:20" ht="19.899999999999999" customHeight="1" x14ac:dyDescent="0.25">
      <c r="A185" s="217" t="s">
        <v>9</v>
      </c>
      <c r="B185" s="23"/>
      <c r="C185" s="228"/>
      <c r="D185" s="7" t="s">
        <v>175</v>
      </c>
      <c r="E185" s="15" t="s">
        <v>1002</v>
      </c>
      <c r="F185" s="15" t="str">
        <f t="shared" si="9"/>
        <v>2. Yes</v>
      </c>
      <c r="G185" s="15" t="s">
        <v>1004</v>
      </c>
      <c r="H185" s="15" t="s">
        <v>1002</v>
      </c>
      <c r="I185" s="15" t="s">
        <v>1002</v>
      </c>
      <c r="J185" s="15"/>
      <c r="K185" s="15" t="str">
        <f t="shared" si="11"/>
        <v>1. No</v>
      </c>
      <c r="L185" s="120" t="s">
        <v>1000</v>
      </c>
      <c r="M185" s="15" t="s">
        <v>998</v>
      </c>
      <c r="N185" s="15" t="s">
        <v>998</v>
      </c>
      <c r="O185" s="15" t="s">
        <v>998</v>
      </c>
      <c r="P185" s="15"/>
      <c r="Q185" s="15" t="str">
        <f t="shared" si="10"/>
        <v>2. Yes</v>
      </c>
      <c r="R185" s="15" t="s">
        <v>1005</v>
      </c>
      <c r="S185" s="15" t="s">
        <v>998</v>
      </c>
      <c r="T185" s="15" t="s">
        <v>1002</v>
      </c>
    </row>
    <row r="186" spans="1:20" ht="19.899999999999999" customHeight="1" x14ac:dyDescent="0.25">
      <c r="A186" s="217"/>
      <c r="B186" s="21"/>
      <c r="C186" s="223"/>
      <c r="D186" s="7" t="s">
        <v>176</v>
      </c>
      <c r="E186" s="15" t="s">
        <v>1002</v>
      </c>
      <c r="F186" s="15" t="str">
        <f t="shared" si="9"/>
        <v>2. Yes</v>
      </c>
      <c r="G186" s="15" t="s">
        <v>1004</v>
      </c>
      <c r="H186" s="15" t="s">
        <v>1002</v>
      </c>
      <c r="I186" s="15" t="s">
        <v>1002</v>
      </c>
      <c r="J186" s="15"/>
      <c r="K186" s="15" t="str">
        <f t="shared" si="11"/>
        <v>1. No</v>
      </c>
      <c r="L186" s="120" t="s">
        <v>1000</v>
      </c>
      <c r="M186" s="15" t="s">
        <v>998</v>
      </c>
      <c r="N186" s="15" t="s">
        <v>998</v>
      </c>
      <c r="O186" s="15" t="s">
        <v>998</v>
      </c>
      <c r="P186" s="15"/>
      <c r="Q186" s="15" t="str">
        <f t="shared" si="10"/>
        <v>2. Yes</v>
      </c>
      <c r="R186" s="15" t="s">
        <v>1005</v>
      </c>
      <c r="S186" s="15" t="s">
        <v>998</v>
      </c>
      <c r="T186" s="15" t="s">
        <v>1002</v>
      </c>
    </row>
    <row r="187" spans="1:20" ht="19.899999999999999" customHeight="1" x14ac:dyDescent="0.25">
      <c r="A187" s="217" t="s">
        <v>9</v>
      </c>
      <c r="B187" s="22" t="s">
        <v>624</v>
      </c>
      <c r="C187" s="222" t="s">
        <v>178</v>
      </c>
      <c r="D187" s="7" t="s">
        <v>110</v>
      </c>
      <c r="E187" s="15" t="s">
        <v>1002</v>
      </c>
      <c r="F187" s="15" t="str">
        <f t="shared" si="9"/>
        <v>2. Yes</v>
      </c>
      <c r="G187" s="15" t="s">
        <v>1434</v>
      </c>
      <c r="H187" s="15" t="s">
        <v>1002</v>
      </c>
      <c r="I187" s="15" t="s">
        <v>1002</v>
      </c>
      <c r="J187" s="15"/>
      <c r="K187" s="15" t="str">
        <f t="shared" si="11"/>
        <v>1. No</v>
      </c>
      <c r="L187" s="120" t="s">
        <v>1000</v>
      </c>
      <c r="M187" s="15" t="s">
        <v>998</v>
      </c>
      <c r="N187" s="15" t="s">
        <v>998</v>
      </c>
      <c r="O187" s="15" t="s">
        <v>998</v>
      </c>
      <c r="P187" s="15"/>
      <c r="Q187" s="15" t="str">
        <f t="shared" si="10"/>
        <v>2. Yes</v>
      </c>
      <c r="R187" s="15" t="s">
        <v>1005</v>
      </c>
      <c r="S187" s="15" t="s">
        <v>998</v>
      </c>
      <c r="T187" s="15" t="s">
        <v>1002</v>
      </c>
    </row>
    <row r="188" spans="1:20" ht="19.899999999999999" customHeight="1" x14ac:dyDescent="0.25">
      <c r="A188" s="217"/>
      <c r="B188" s="23"/>
      <c r="C188" s="228"/>
      <c r="D188" s="7" t="s">
        <v>111</v>
      </c>
      <c r="E188" s="15" t="s">
        <v>1002</v>
      </c>
      <c r="F188" s="15" t="str">
        <f t="shared" si="9"/>
        <v>2. Yes</v>
      </c>
      <c r="G188" s="15" t="s">
        <v>1434</v>
      </c>
      <c r="H188" s="15" t="s">
        <v>1002</v>
      </c>
      <c r="I188" s="15" t="s">
        <v>1002</v>
      </c>
      <c r="J188" s="15"/>
      <c r="K188" s="15" t="str">
        <f t="shared" si="11"/>
        <v>1. No</v>
      </c>
      <c r="L188" s="120" t="s">
        <v>1000</v>
      </c>
      <c r="M188" s="15" t="s">
        <v>998</v>
      </c>
      <c r="N188" s="15" t="s">
        <v>998</v>
      </c>
      <c r="O188" s="15" t="s">
        <v>998</v>
      </c>
      <c r="P188" s="15"/>
      <c r="Q188" s="15" t="str">
        <f t="shared" si="10"/>
        <v>2. Yes</v>
      </c>
      <c r="R188" s="15" t="s">
        <v>1005</v>
      </c>
      <c r="S188" s="15" t="s">
        <v>998</v>
      </c>
      <c r="T188" s="15" t="s">
        <v>1002</v>
      </c>
    </row>
    <row r="189" spans="1:20" ht="19.899999999999999" customHeight="1" x14ac:dyDescent="0.25">
      <c r="A189" s="217" t="s">
        <v>9</v>
      </c>
      <c r="B189" s="23"/>
      <c r="C189" s="228"/>
      <c r="D189" s="7" t="s">
        <v>175</v>
      </c>
      <c r="E189" s="15" t="s">
        <v>1002</v>
      </c>
      <c r="F189" s="15" t="str">
        <f t="shared" si="9"/>
        <v>2. Yes</v>
      </c>
      <c r="G189" s="15" t="s">
        <v>1004</v>
      </c>
      <c r="H189" s="15" t="s">
        <v>1002</v>
      </c>
      <c r="I189" s="15" t="s">
        <v>1002</v>
      </c>
      <c r="J189" s="15"/>
      <c r="K189" s="15" t="str">
        <f t="shared" si="11"/>
        <v>1. No</v>
      </c>
      <c r="L189" s="120" t="s">
        <v>1000</v>
      </c>
      <c r="M189" s="15" t="s">
        <v>998</v>
      </c>
      <c r="N189" s="15" t="s">
        <v>998</v>
      </c>
      <c r="O189" s="15" t="s">
        <v>998</v>
      </c>
      <c r="P189" s="15"/>
      <c r="Q189" s="15" t="str">
        <f t="shared" si="10"/>
        <v>2. Yes</v>
      </c>
      <c r="R189" s="15" t="s">
        <v>1005</v>
      </c>
      <c r="S189" s="15" t="s">
        <v>998</v>
      </c>
      <c r="T189" s="15" t="s">
        <v>1002</v>
      </c>
    </row>
    <row r="190" spans="1:20" ht="19.899999999999999" customHeight="1" x14ac:dyDescent="0.25">
      <c r="A190" s="217"/>
      <c r="B190" s="21"/>
      <c r="C190" s="223"/>
      <c r="D190" s="7" t="s">
        <v>176</v>
      </c>
      <c r="E190" s="15" t="s">
        <v>1002</v>
      </c>
      <c r="F190" s="15" t="str">
        <f t="shared" si="9"/>
        <v>2. Yes</v>
      </c>
      <c r="G190" s="15" t="s">
        <v>1004</v>
      </c>
      <c r="H190" s="15" t="s">
        <v>1002</v>
      </c>
      <c r="I190" s="15" t="s">
        <v>1002</v>
      </c>
      <c r="J190" s="15"/>
      <c r="K190" s="15" t="str">
        <f t="shared" si="11"/>
        <v>1. No</v>
      </c>
      <c r="L190" s="120" t="s">
        <v>1000</v>
      </c>
      <c r="M190" s="15" t="s">
        <v>998</v>
      </c>
      <c r="N190" s="15" t="s">
        <v>998</v>
      </c>
      <c r="O190" s="15" t="s">
        <v>998</v>
      </c>
      <c r="P190" s="15"/>
      <c r="Q190" s="15" t="str">
        <f t="shared" si="10"/>
        <v>2. Yes</v>
      </c>
      <c r="R190" s="15" t="s">
        <v>1005</v>
      </c>
      <c r="S190" s="15" t="s">
        <v>998</v>
      </c>
      <c r="T190" s="15" t="s">
        <v>1002</v>
      </c>
    </row>
    <row r="191" spans="1:20" ht="19.899999999999999" customHeight="1" x14ac:dyDescent="0.25">
      <c r="A191" s="217" t="s">
        <v>9</v>
      </c>
      <c r="B191" s="22" t="s">
        <v>625</v>
      </c>
      <c r="C191" s="222" t="s">
        <v>179</v>
      </c>
      <c r="D191" s="7" t="s">
        <v>110</v>
      </c>
      <c r="E191" s="15" t="s">
        <v>1002</v>
      </c>
      <c r="F191" s="15" t="str">
        <f t="shared" si="9"/>
        <v>2. Yes</v>
      </c>
      <c r="G191" s="15" t="s">
        <v>1434</v>
      </c>
      <c r="H191" s="15" t="s">
        <v>1002</v>
      </c>
      <c r="I191" s="15" t="s">
        <v>1002</v>
      </c>
      <c r="J191" s="15"/>
      <c r="K191" s="15" t="str">
        <f t="shared" si="11"/>
        <v>1. No</v>
      </c>
      <c r="L191" s="120" t="s">
        <v>1000</v>
      </c>
      <c r="M191" s="15" t="s">
        <v>998</v>
      </c>
      <c r="N191" s="15" t="s">
        <v>998</v>
      </c>
      <c r="O191" s="15" t="s">
        <v>998</v>
      </c>
      <c r="P191" s="15"/>
      <c r="Q191" s="15" t="str">
        <f t="shared" si="10"/>
        <v>2. Yes</v>
      </c>
      <c r="R191" s="15" t="s">
        <v>1005</v>
      </c>
      <c r="S191" s="15" t="s">
        <v>998</v>
      </c>
      <c r="T191" s="15" t="s">
        <v>1002</v>
      </c>
    </row>
    <row r="192" spans="1:20" ht="19.899999999999999" customHeight="1" x14ac:dyDescent="0.25">
      <c r="A192" s="217"/>
      <c r="B192" s="23"/>
      <c r="C192" s="228"/>
      <c r="D192" s="7" t="s">
        <v>111</v>
      </c>
      <c r="E192" s="15" t="s">
        <v>1002</v>
      </c>
      <c r="F192" s="15" t="str">
        <f t="shared" si="9"/>
        <v>2. Yes</v>
      </c>
      <c r="G192" s="15" t="s">
        <v>1434</v>
      </c>
      <c r="H192" s="15" t="s">
        <v>1002</v>
      </c>
      <c r="I192" s="15" t="s">
        <v>1002</v>
      </c>
      <c r="J192" s="15"/>
      <c r="K192" s="15" t="str">
        <f t="shared" si="11"/>
        <v>1. No</v>
      </c>
      <c r="L192" s="120" t="s">
        <v>1000</v>
      </c>
      <c r="M192" s="15" t="s">
        <v>998</v>
      </c>
      <c r="N192" s="15" t="s">
        <v>998</v>
      </c>
      <c r="O192" s="15" t="s">
        <v>998</v>
      </c>
      <c r="P192" s="15"/>
      <c r="Q192" s="15" t="str">
        <f t="shared" si="10"/>
        <v>2. Yes</v>
      </c>
      <c r="R192" s="15" t="s">
        <v>1005</v>
      </c>
      <c r="S192" s="15" t="s">
        <v>998</v>
      </c>
      <c r="T192" s="15" t="s">
        <v>1002</v>
      </c>
    </row>
    <row r="193" spans="1:20" ht="19.899999999999999" customHeight="1" x14ac:dyDescent="0.25">
      <c r="A193" s="217" t="s">
        <v>9</v>
      </c>
      <c r="B193" s="23"/>
      <c r="C193" s="228"/>
      <c r="D193" s="7" t="s">
        <v>175</v>
      </c>
      <c r="E193" s="15" t="s">
        <v>1002</v>
      </c>
      <c r="F193" s="15" t="str">
        <f t="shared" si="9"/>
        <v>2. Yes</v>
      </c>
      <c r="G193" s="15" t="s">
        <v>1004</v>
      </c>
      <c r="H193" s="15" t="s">
        <v>1002</v>
      </c>
      <c r="I193" s="15" t="s">
        <v>1002</v>
      </c>
      <c r="J193" s="15"/>
      <c r="K193" s="15" t="str">
        <f t="shared" si="11"/>
        <v>1. No</v>
      </c>
      <c r="L193" s="120" t="s">
        <v>1000</v>
      </c>
      <c r="M193" s="15" t="s">
        <v>998</v>
      </c>
      <c r="N193" s="15" t="s">
        <v>998</v>
      </c>
      <c r="O193" s="15" t="s">
        <v>998</v>
      </c>
      <c r="P193" s="15"/>
      <c r="Q193" s="15" t="str">
        <f t="shared" si="10"/>
        <v>2. Yes</v>
      </c>
      <c r="R193" s="15" t="s">
        <v>1005</v>
      </c>
      <c r="S193" s="15" t="s">
        <v>998</v>
      </c>
      <c r="T193" s="15" t="s">
        <v>1002</v>
      </c>
    </row>
    <row r="194" spans="1:20" ht="19.899999999999999" customHeight="1" x14ac:dyDescent="0.25">
      <c r="A194" s="217"/>
      <c r="B194" s="21"/>
      <c r="C194" s="223"/>
      <c r="D194" s="7" t="s">
        <v>176</v>
      </c>
      <c r="E194" s="15" t="s">
        <v>1002</v>
      </c>
      <c r="F194" s="15" t="str">
        <f t="shared" si="9"/>
        <v>2. Yes</v>
      </c>
      <c r="G194" s="15" t="s">
        <v>1004</v>
      </c>
      <c r="H194" s="15" t="s">
        <v>1002</v>
      </c>
      <c r="I194" s="15" t="s">
        <v>1002</v>
      </c>
      <c r="J194" s="15"/>
      <c r="K194" s="15" t="str">
        <f t="shared" si="11"/>
        <v>1. No</v>
      </c>
      <c r="L194" s="120" t="s">
        <v>1000</v>
      </c>
      <c r="M194" s="15" t="s">
        <v>998</v>
      </c>
      <c r="N194" s="15" t="s">
        <v>998</v>
      </c>
      <c r="O194" s="15" t="s">
        <v>998</v>
      </c>
      <c r="P194" s="15"/>
      <c r="Q194" s="15" t="str">
        <f t="shared" si="10"/>
        <v>2. Yes</v>
      </c>
      <c r="R194" s="15" t="s">
        <v>1005</v>
      </c>
      <c r="S194" s="15" t="s">
        <v>998</v>
      </c>
      <c r="T194" s="15" t="s">
        <v>1002</v>
      </c>
    </row>
    <row r="195" spans="1:20" ht="19.899999999999999" customHeight="1" x14ac:dyDescent="0.25">
      <c r="A195" s="217" t="s">
        <v>9</v>
      </c>
      <c r="B195" s="22" t="s">
        <v>626</v>
      </c>
      <c r="C195" s="222" t="s">
        <v>180</v>
      </c>
      <c r="D195" s="7" t="s">
        <v>181</v>
      </c>
      <c r="E195" s="15" t="s">
        <v>1002</v>
      </c>
      <c r="F195" s="15" t="str">
        <f t="shared" ref="F195:F259" si="12">IF(OR(H195="2. Yes",I195="2. Yes"),"2. Yes","1. No")</f>
        <v>2. Yes</v>
      </c>
      <c r="G195" s="15" t="s">
        <v>1434</v>
      </c>
      <c r="H195" s="15" t="s">
        <v>1002</v>
      </c>
      <c r="I195" s="15" t="s">
        <v>1002</v>
      </c>
      <c r="J195" s="15"/>
      <c r="K195" s="15" t="str">
        <f t="shared" si="11"/>
        <v>1. No</v>
      </c>
      <c r="L195" s="120" t="s">
        <v>1000</v>
      </c>
      <c r="M195" s="15" t="s">
        <v>998</v>
      </c>
      <c r="N195" s="15" t="s">
        <v>998</v>
      </c>
      <c r="O195" s="15" t="s">
        <v>998</v>
      </c>
      <c r="P195" s="15"/>
      <c r="Q195" s="15" t="str">
        <f t="shared" si="10"/>
        <v>1. No</v>
      </c>
      <c r="R195" s="15" t="s">
        <v>1001</v>
      </c>
      <c r="S195" s="15" t="s">
        <v>998</v>
      </c>
      <c r="T195" s="15" t="s">
        <v>998</v>
      </c>
    </row>
    <row r="196" spans="1:20" ht="19.899999999999999" customHeight="1" x14ac:dyDescent="0.25">
      <c r="A196" s="217"/>
      <c r="B196" s="23"/>
      <c r="C196" s="228"/>
      <c r="D196" s="7" t="s">
        <v>182</v>
      </c>
      <c r="E196" s="15" t="s">
        <v>1002</v>
      </c>
      <c r="F196" s="15" t="str">
        <f t="shared" si="12"/>
        <v>2. Yes</v>
      </c>
      <c r="G196" s="15" t="s">
        <v>1434</v>
      </c>
      <c r="H196" s="15" t="s">
        <v>1002</v>
      </c>
      <c r="I196" s="15" t="s">
        <v>1002</v>
      </c>
      <c r="J196" s="15"/>
      <c r="K196" s="15" t="str">
        <f t="shared" si="11"/>
        <v>1. No</v>
      </c>
      <c r="L196" s="120" t="s">
        <v>1000</v>
      </c>
      <c r="M196" s="15" t="s">
        <v>998</v>
      </c>
      <c r="N196" s="15" t="s">
        <v>998</v>
      </c>
      <c r="O196" s="15" t="s">
        <v>998</v>
      </c>
      <c r="P196" s="15"/>
      <c r="Q196" s="15" t="str">
        <f t="shared" si="10"/>
        <v>1. No</v>
      </c>
      <c r="R196" s="15" t="s">
        <v>1001</v>
      </c>
      <c r="S196" s="15" t="s">
        <v>998</v>
      </c>
      <c r="T196" s="15" t="s">
        <v>998</v>
      </c>
    </row>
    <row r="197" spans="1:20" ht="19.899999999999999" customHeight="1" x14ac:dyDescent="0.25">
      <c r="A197" s="217" t="s">
        <v>9</v>
      </c>
      <c r="B197" s="23"/>
      <c r="C197" s="228"/>
      <c r="D197" s="7" t="s">
        <v>183</v>
      </c>
      <c r="E197" s="15" t="s">
        <v>1002</v>
      </c>
      <c r="F197" s="15" t="str">
        <f t="shared" si="12"/>
        <v>2. Yes</v>
      </c>
      <c r="G197" s="15" t="s">
        <v>1004</v>
      </c>
      <c r="H197" s="15" t="s">
        <v>1002</v>
      </c>
      <c r="I197" s="15" t="s">
        <v>1002</v>
      </c>
      <c r="J197" s="15"/>
      <c r="K197" s="15" t="str">
        <f t="shared" si="11"/>
        <v>1. No</v>
      </c>
      <c r="L197" s="120" t="s">
        <v>1000</v>
      </c>
      <c r="M197" s="15" t="s">
        <v>998</v>
      </c>
      <c r="N197" s="15" t="s">
        <v>998</v>
      </c>
      <c r="O197" s="15" t="s">
        <v>998</v>
      </c>
      <c r="P197" s="15"/>
      <c r="Q197" s="15" t="str">
        <f t="shared" si="10"/>
        <v>1. No</v>
      </c>
      <c r="R197" s="15" t="s">
        <v>1001</v>
      </c>
      <c r="S197" s="15" t="s">
        <v>998</v>
      </c>
      <c r="T197" s="15" t="s">
        <v>998</v>
      </c>
    </row>
    <row r="198" spans="1:20" ht="19.899999999999999" customHeight="1" x14ac:dyDescent="0.25">
      <c r="A198" s="217"/>
      <c r="B198" s="21"/>
      <c r="C198" s="223"/>
      <c r="D198" s="7" t="s">
        <v>184</v>
      </c>
      <c r="E198" s="15" t="s">
        <v>1002</v>
      </c>
      <c r="F198" s="15" t="str">
        <f t="shared" si="12"/>
        <v>2. Yes</v>
      </c>
      <c r="G198" s="15" t="s">
        <v>1004</v>
      </c>
      <c r="H198" s="15" t="s">
        <v>1002</v>
      </c>
      <c r="I198" s="15" t="s">
        <v>1002</v>
      </c>
      <c r="J198" s="15"/>
      <c r="K198" s="15" t="str">
        <f t="shared" si="11"/>
        <v>1. No</v>
      </c>
      <c r="L198" s="120" t="s">
        <v>1000</v>
      </c>
      <c r="M198" s="15" t="s">
        <v>998</v>
      </c>
      <c r="N198" s="15" t="s">
        <v>998</v>
      </c>
      <c r="O198" s="15" t="s">
        <v>998</v>
      </c>
      <c r="P198" s="15"/>
      <c r="Q198" s="15" t="str">
        <f t="shared" ref="Q198:Q261" si="13">IF(OR(S198="2. Yes",T198="2. Yes"),"2. Yes","1. No")</f>
        <v>1. No</v>
      </c>
      <c r="R198" s="15" t="s">
        <v>1001</v>
      </c>
      <c r="S198" s="15" t="s">
        <v>998</v>
      </c>
      <c r="T198" s="15" t="s">
        <v>998</v>
      </c>
    </row>
    <row r="199" spans="1:20" ht="19.899999999999999" customHeight="1" x14ac:dyDescent="0.25">
      <c r="A199" s="217" t="s">
        <v>9</v>
      </c>
      <c r="B199" s="22" t="s">
        <v>594</v>
      </c>
      <c r="C199" s="222" t="s">
        <v>185</v>
      </c>
      <c r="D199" s="7" t="s">
        <v>110</v>
      </c>
      <c r="E199" s="15" t="s">
        <v>1002</v>
      </c>
      <c r="F199" s="15" t="str">
        <f t="shared" si="12"/>
        <v>2. Yes</v>
      </c>
      <c r="G199" s="15" t="s">
        <v>1434</v>
      </c>
      <c r="H199" s="15" t="s">
        <v>1002</v>
      </c>
      <c r="I199" s="15" t="s">
        <v>1002</v>
      </c>
      <c r="J199" s="15"/>
      <c r="K199" s="15" t="str">
        <f t="shared" si="11"/>
        <v>1. No</v>
      </c>
      <c r="L199" s="120" t="s">
        <v>1000</v>
      </c>
      <c r="M199" s="15" t="s">
        <v>998</v>
      </c>
      <c r="N199" s="15" t="s">
        <v>998</v>
      </c>
      <c r="O199" s="15" t="s">
        <v>998</v>
      </c>
      <c r="P199" s="15"/>
      <c r="Q199" s="15" t="str">
        <f t="shared" si="13"/>
        <v>2. Yes</v>
      </c>
      <c r="R199" s="15" t="s">
        <v>1005</v>
      </c>
      <c r="S199" s="15" t="s">
        <v>998</v>
      </c>
      <c r="T199" s="15" t="s">
        <v>1002</v>
      </c>
    </row>
    <row r="200" spans="1:20" ht="19.899999999999999" customHeight="1" x14ac:dyDescent="0.25">
      <c r="A200" s="217"/>
      <c r="B200" s="23"/>
      <c r="C200" s="228"/>
      <c r="D200" s="7" t="s">
        <v>111</v>
      </c>
      <c r="E200" s="15" t="s">
        <v>1002</v>
      </c>
      <c r="F200" s="15" t="str">
        <f t="shared" si="12"/>
        <v>2. Yes</v>
      </c>
      <c r="G200" s="15" t="s">
        <v>1434</v>
      </c>
      <c r="H200" s="15" t="s">
        <v>1002</v>
      </c>
      <c r="I200" s="15" t="s">
        <v>1002</v>
      </c>
      <c r="J200" s="15"/>
      <c r="K200" s="15" t="str">
        <f t="shared" si="11"/>
        <v>1. No</v>
      </c>
      <c r="L200" s="120" t="s">
        <v>1000</v>
      </c>
      <c r="M200" s="15" t="s">
        <v>998</v>
      </c>
      <c r="N200" s="15" t="s">
        <v>998</v>
      </c>
      <c r="O200" s="15" t="s">
        <v>998</v>
      </c>
      <c r="P200" s="15"/>
      <c r="Q200" s="15" t="str">
        <f t="shared" si="13"/>
        <v>2. Yes</v>
      </c>
      <c r="R200" s="15" t="s">
        <v>1005</v>
      </c>
      <c r="S200" s="15" t="s">
        <v>998</v>
      </c>
      <c r="T200" s="15" t="s">
        <v>1002</v>
      </c>
    </row>
    <row r="201" spans="1:20" ht="19.899999999999999" customHeight="1" x14ac:dyDescent="0.25">
      <c r="A201" s="217" t="s">
        <v>9</v>
      </c>
      <c r="B201" s="23"/>
      <c r="C201" s="228"/>
      <c r="D201" s="7" t="s">
        <v>175</v>
      </c>
      <c r="E201" s="15" t="s">
        <v>1002</v>
      </c>
      <c r="F201" s="15" t="str">
        <f t="shared" si="12"/>
        <v>2. Yes</v>
      </c>
      <c r="G201" s="15" t="s">
        <v>1004</v>
      </c>
      <c r="H201" s="15" t="s">
        <v>1002</v>
      </c>
      <c r="I201" s="15" t="s">
        <v>1002</v>
      </c>
      <c r="J201" s="15"/>
      <c r="K201" s="15" t="str">
        <f t="shared" si="11"/>
        <v>1. No</v>
      </c>
      <c r="L201" s="120" t="s">
        <v>1000</v>
      </c>
      <c r="M201" s="15" t="s">
        <v>998</v>
      </c>
      <c r="N201" s="15" t="s">
        <v>998</v>
      </c>
      <c r="O201" s="15" t="s">
        <v>998</v>
      </c>
      <c r="P201" s="15"/>
      <c r="Q201" s="15" t="str">
        <f t="shared" si="13"/>
        <v>2. Yes</v>
      </c>
      <c r="R201" s="15" t="s">
        <v>1005</v>
      </c>
      <c r="S201" s="15" t="s">
        <v>998</v>
      </c>
      <c r="T201" s="15" t="s">
        <v>1002</v>
      </c>
    </row>
    <row r="202" spans="1:20" ht="19.899999999999999" customHeight="1" x14ac:dyDescent="0.25">
      <c r="A202" s="217"/>
      <c r="B202" s="21"/>
      <c r="C202" s="223"/>
      <c r="D202" s="7" t="s">
        <v>176</v>
      </c>
      <c r="E202" s="15" t="s">
        <v>1002</v>
      </c>
      <c r="F202" s="15" t="str">
        <f t="shared" si="12"/>
        <v>2. Yes</v>
      </c>
      <c r="G202" s="15" t="s">
        <v>1004</v>
      </c>
      <c r="H202" s="15" t="s">
        <v>1002</v>
      </c>
      <c r="I202" s="15" t="s">
        <v>1002</v>
      </c>
      <c r="J202" s="15"/>
      <c r="K202" s="15" t="str">
        <f t="shared" si="11"/>
        <v>1. No</v>
      </c>
      <c r="L202" s="120" t="s">
        <v>1000</v>
      </c>
      <c r="M202" s="15" t="s">
        <v>998</v>
      </c>
      <c r="N202" s="15" t="s">
        <v>998</v>
      </c>
      <c r="O202" s="15" t="s">
        <v>998</v>
      </c>
      <c r="P202" s="15"/>
      <c r="Q202" s="15" t="str">
        <f t="shared" si="13"/>
        <v>2. Yes</v>
      </c>
      <c r="R202" s="15" t="s">
        <v>1005</v>
      </c>
      <c r="S202" s="15" t="s">
        <v>998</v>
      </c>
      <c r="T202" s="15" t="s">
        <v>1002</v>
      </c>
    </row>
    <row r="203" spans="1:20" ht="19.899999999999999" customHeight="1" x14ac:dyDescent="0.25">
      <c r="A203" s="217" t="s">
        <v>9</v>
      </c>
      <c r="B203" s="22" t="s">
        <v>595</v>
      </c>
      <c r="C203" s="222" t="s">
        <v>186</v>
      </c>
      <c r="D203" s="7" t="s">
        <v>110</v>
      </c>
      <c r="E203" s="15" t="s">
        <v>1002</v>
      </c>
      <c r="F203" s="15" t="str">
        <f t="shared" si="12"/>
        <v>2. Yes</v>
      </c>
      <c r="G203" s="15" t="s">
        <v>1434</v>
      </c>
      <c r="H203" s="15" t="s">
        <v>1002</v>
      </c>
      <c r="I203" s="15" t="s">
        <v>1002</v>
      </c>
      <c r="J203" s="15"/>
      <c r="K203" s="15" t="str">
        <f t="shared" si="11"/>
        <v>2. Yes</v>
      </c>
      <c r="L203" s="120" t="s">
        <v>1003</v>
      </c>
      <c r="M203" s="15" t="s">
        <v>998</v>
      </c>
      <c r="N203" s="15" t="s">
        <v>1002</v>
      </c>
      <c r="O203" s="15" t="s">
        <v>998</v>
      </c>
      <c r="P203" s="15"/>
      <c r="Q203" s="15" t="str">
        <f t="shared" si="13"/>
        <v>2. Yes</v>
      </c>
      <c r="R203" s="15" t="s">
        <v>1005</v>
      </c>
      <c r="S203" s="15" t="s">
        <v>998</v>
      </c>
      <c r="T203" s="15" t="s">
        <v>1002</v>
      </c>
    </row>
    <row r="204" spans="1:20" ht="19.899999999999999" customHeight="1" x14ac:dyDescent="0.25">
      <c r="A204" s="217"/>
      <c r="B204" s="23"/>
      <c r="C204" s="228"/>
      <c r="D204" s="7" t="s">
        <v>111</v>
      </c>
      <c r="E204" s="15" t="s">
        <v>1002</v>
      </c>
      <c r="F204" s="15" t="str">
        <f t="shared" si="12"/>
        <v>2. Yes</v>
      </c>
      <c r="G204" s="15" t="s">
        <v>1434</v>
      </c>
      <c r="H204" s="15" t="s">
        <v>1002</v>
      </c>
      <c r="I204" s="15" t="s">
        <v>1002</v>
      </c>
      <c r="J204" s="15"/>
      <c r="K204" s="15" t="str">
        <f t="shared" si="11"/>
        <v>2. Yes</v>
      </c>
      <c r="L204" s="120" t="s">
        <v>1003</v>
      </c>
      <c r="M204" s="15" t="s">
        <v>998</v>
      </c>
      <c r="N204" s="15" t="s">
        <v>1002</v>
      </c>
      <c r="O204" s="15" t="s">
        <v>998</v>
      </c>
      <c r="P204" s="15"/>
      <c r="Q204" s="15" t="str">
        <f t="shared" si="13"/>
        <v>2. Yes</v>
      </c>
      <c r="R204" s="15" t="s">
        <v>1005</v>
      </c>
      <c r="S204" s="15" t="s">
        <v>998</v>
      </c>
      <c r="T204" s="15" t="s">
        <v>1002</v>
      </c>
    </row>
    <row r="205" spans="1:20" ht="19.899999999999999" customHeight="1" x14ac:dyDescent="0.25">
      <c r="A205" s="217" t="s">
        <v>9</v>
      </c>
      <c r="B205" s="23"/>
      <c r="C205" s="228"/>
      <c r="D205" s="7" t="s">
        <v>175</v>
      </c>
      <c r="E205" s="15" t="s">
        <v>1002</v>
      </c>
      <c r="F205" s="15" t="str">
        <f t="shared" si="12"/>
        <v>2. Yes</v>
      </c>
      <c r="G205" s="15" t="s">
        <v>1004</v>
      </c>
      <c r="H205" s="15" t="s">
        <v>1002</v>
      </c>
      <c r="I205" s="15" t="s">
        <v>1002</v>
      </c>
      <c r="J205" s="15"/>
      <c r="K205" s="15" t="str">
        <f t="shared" si="11"/>
        <v>2. Yes</v>
      </c>
      <c r="L205" s="120" t="s">
        <v>1003</v>
      </c>
      <c r="M205" s="15" t="s">
        <v>998</v>
      </c>
      <c r="N205" s="15" t="s">
        <v>1002</v>
      </c>
      <c r="O205" s="15" t="s">
        <v>998</v>
      </c>
      <c r="P205" s="15"/>
      <c r="Q205" s="15" t="str">
        <f t="shared" si="13"/>
        <v>2. Yes</v>
      </c>
      <c r="R205" s="15" t="s">
        <v>1005</v>
      </c>
      <c r="S205" s="15" t="s">
        <v>998</v>
      </c>
      <c r="T205" s="15" t="s">
        <v>1002</v>
      </c>
    </row>
    <row r="206" spans="1:20" ht="19.899999999999999" customHeight="1" x14ac:dyDescent="0.25">
      <c r="A206" s="217"/>
      <c r="B206" s="21"/>
      <c r="C206" s="223"/>
      <c r="D206" s="7" t="s">
        <v>176</v>
      </c>
      <c r="E206" s="15" t="s">
        <v>1002</v>
      </c>
      <c r="F206" s="15" t="str">
        <f t="shared" si="12"/>
        <v>2. Yes</v>
      </c>
      <c r="G206" s="15" t="s">
        <v>1004</v>
      </c>
      <c r="H206" s="15" t="s">
        <v>1002</v>
      </c>
      <c r="I206" s="15" t="s">
        <v>1002</v>
      </c>
      <c r="J206" s="15"/>
      <c r="K206" s="15" t="str">
        <f t="shared" si="11"/>
        <v>2. Yes</v>
      </c>
      <c r="L206" s="120" t="s">
        <v>1003</v>
      </c>
      <c r="M206" s="15" t="s">
        <v>998</v>
      </c>
      <c r="N206" s="15" t="s">
        <v>1002</v>
      </c>
      <c r="O206" s="15" t="s">
        <v>998</v>
      </c>
      <c r="P206" s="15"/>
      <c r="Q206" s="15" t="str">
        <f t="shared" si="13"/>
        <v>2. Yes</v>
      </c>
      <c r="R206" s="15" t="s">
        <v>1005</v>
      </c>
      <c r="S206" s="15" t="s">
        <v>998</v>
      </c>
      <c r="T206" s="15" t="s">
        <v>1002</v>
      </c>
    </row>
    <row r="207" spans="1:20" ht="19.899999999999999" customHeight="1" x14ac:dyDescent="0.25">
      <c r="A207" s="217" t="s">
        <v>9</v>
      </c>
      <c r="B207" s="22" t="s">
        <v>596</v>
      </c>
      <c r="C207" s="222" t="s">
        <v>187</v>
      </c>
      <c r="D207" s="7" t="s">
        <v>110</v>
      </c>
      <c r="E207" s="15" t="s">
        <v>1002</v>
      </c>
      <c r="F207" s="15" t="str">
        <f t="shared" si="12"/>
        <v>2. Yes</v>
      </c>
      <c r="G207" s="15" t="s">
        <v>1434</v>
      </c>
      <c r="H207" s="15" t="s">
        <v>1002</v>
      </c>
      <c r="I207" s="15" t="s">
        <v>1002</v>
      </c>
      <c r="J207" s="15"/>
      <c r="K207" s="15" t="str">
        <f t="shared" si="11"/>
        <v>2. Yes</v>
      </c>
      <c r="L207" s="120" t="s">
        <v>1003</v>
      </c>
      <c r="M207" s="15" t="s">
        <v>998</v>
      </c>
      <c r="N207" s="15" t="s">
        <v>1002</v>
      </c>
      <c r="O207" s="15" t="s">
        <v>998</v>
      </c>
      <c r="P207" s="15"/>
      <c r="Q207" s="15" t="str">
        <f t="shared" si="13"/>
        <v>2. Yes</v>
      </c>
      <c r="R207" s="15" t="s">
        <v>1005</v>
      </c>
      <c r="S207" s="15" t="s">
        <v>998</v>
      </c>
      <c r="T207" s="15" t="s">
        <v>1002</v>
      </c>
    </row>
    <row r="208" spans="1:20" ht="19.899999999999999" customHeight="1" x14ac:dyDescent="0.25">
      <c r="A208" s="217"/>
      <c r="B208" s="23"/>
      <c r="C208" s="228"/>
      <c r="D208" s="7" t="s">
        <v>111</v>
      </c>
      <c r="E208" s="15" t="s">
        <v>1002</v>
      </c>
      <c r="F208" s="15" t="str">
        <f t="shared" si="12"/>
        <v>2. Yes</v>
      </c>
      <c r="G208" s="15" t="s">
        <v>1434</v>
      </c>
      <c r="H208" s="15" t="s">
        <v>1002</v>
      </c>
      <c r="I208" s="15" t="s">
        <v>1002</v>
      </c>
      <c r="J208" s="15"/>
      <c r="K208" s="15" t="str">
        <f t="shared" si="11"/>
        <v>2. Yes</v>
      </c>
      <c r="L208" s="120" t="s">
        <v>1003</v>
      </c>
      <c r="M208" s="15" t="s">
        <v>998</v>
      </c>
      <c r="N208" s="15" t="s">
        <v>1002</v>
      </c>
      <c r="O208" s="15" t="s">
        <v>998</v>
      </c>
      <c r="P208" s="15"/>
      <c r="Q208" s="15" t="str">
        <f t="shared" si="13"/>
        <v>2. Yes</v>
      </c>
      <c r="R208" s="15" t="s">
        <v>1005</v>
      </c>
      <c r="S208" s="15" t="s">
        <v>998</v>
      </c>
      <c r="T208" s="15" t="s">
        <v>1002</v>
      </c>
    </row>
    <row r="209" spans="1:20" ht="19.899999999999999" customHeight="1" x14ac:dyDescent="0.25">
      <c r="A209" s="217" t="s">
        <v>9</v>
      </c>
      <c r="B209" s="23"/>
      <c r="C209" s="228"/>
      <c r="D209" s="7" t="s">
        <v>175</v>
      </c>
      <c r="E209" s="15" t="s">
        <v>1002</v>
      </c>
      <c r="F209" s="15" t="str">
        <f t="shared" si="12"/>
        <v>2. Yes</v>
      </c>
      <c r="G209" s="15" t="s">
        <v>1004</v>
      </c>
      <c r="H209" s="15" t="s">
        <v>1002</v>
      </c>
      <c r="I209" s="15" t="s">
        <v>1002</v>
      </c>
      <c r="J209" s="15"/>
      <c r="K209" s="15" t="str">
        <f t="shared" si="11"/>
        <v>2. Yes</v>
      </c>
      <c r="L209" s="120" t="s">
        <v>1003</v>
      </c>
      <c r="M209" s="15" t="s">
        <v>998</v>
      </c>
      <c r="N209" s="15" t="s">
        <v>1002</v>
      </c>
      <c r="O209" s="15" t="s">
        <v>998</v>
      </c>
      <c r="P209" s="15"/>
      <c r="Q209" s="15" t="str">
        <f t="shared" si="13"/>
        <v>2. Yes</v>
      </c>
      <c r="R209" s="15" t="s">
        <v>1005</v>
      </c>
      <c r="S209" s="15" t="s">
        <v>998</v>
      </c>
      <c r="T209" s="15" t="s">
        <v>1002</v>
      </c>
    </row>
    <row r="210" spans="1:20" ht="19.899999999999999" customHeight="1" x14ac:dyDescent="0.25">
      <c r="A210" s="217"/>
      <c r="B210" s="21"/>
      <c r="C210" s="223"/>
      <c r="D210" s="7" t="s">
        <v>176</v>
      </c>
      <c r="E210" s="15" t="s">
        <v>1002</v>
      </c>
      <c r="F210" s="15" t="str">
        <f t="shared" si="12"/>
        <v>2. Yes</v>
      </c>
      <c r="G210" s="15" t="s">
        <v>1004</v>
      </c>
      <c r="H210" s="15" t="s">
        <v>1002</v>
      </c>
      <c r="I210" s="15" t="s">
        <v>1002</v>
      </c>
      <c r="J210" s="15"/>
      <c r="K210" s="15" t="str">
        <f t="shared" si="11"/>
        <v>2. Yes</v>
      </c>
      <c r="L210" s="120" t="s">
        <v>1003</v>
      </c>
      <c r="M210" s="15" t="s">
        <v>998</v>
      </c>
      <c r="N210" s="15" t="s">
        <v>1002</v>
      </c>
      <c r="O210" s="15" t="s">
        <v>998</v>
      </c>
      <c r="P210" s="15"/>
      <c r="Q210" s="15" t="str">
        <f t="shared" si="13"/>
        <v>2. Yes</v>
      </c>
      <c r="R210" s="15" t="s">
        <v>1005</v>
      </c>
      <c r="S210" s="15" t="s">
        <v>998</v>
      </c>
      <c r="T210" s="15" t="s">
        <v>1002</v>
      </c>
    </row>
    <row r="211" spans="1:20" ht="19.899999999999999" customHeight="1" x14ac:dyDescent="0.25">
      <c r="A211" s="217" t="s">
        <v>9</v>
      </c>
      <c r="B211" s="22" t="s">
        <v>597</v>
      </c>
      <c r="C211" s="222" t="s">
        <v>188</v>
      </c>
      <c r="D211" s="7" t="s">
        <v>110</v>
      </c>
      <c r="E211" s="15" t="s">
        <v>1002</v>
      </c>
      <c r="F211" s="15" t="str">
        <f t="shared" si="12"/>
        <v>2. Yes</v>
      </c>
      <c r="G211" s="15" t="s">
        <v>1434</v>
      </c>
      <c r="H211" s="15" t="s">
        <v>1002</v>
      </c>
      <c r="I211" s="15" t="s">
        <v>1002</v>
      </c>
      <c r="J211" s="15"/>
      <c r="K211" s="15" t="str">
        <f t="shared" si="11"/>
        <v>2. Yes</v>
      </c>
      <c r="L211" s="120" t="s">
        <v>1003</v>
      </c>
      <c r="M211" s="15" t="s">
        <v>998</v>
      </c>
      <c r="N211" s="15" t="s">
        <v>1002</v>
      </c>
      <c r="O211" s="15" t="s">
        <v>998</v>
      </c>
      <c r="P211" s="15"/>
      <c r="Q211" s="15" t="str">
        <f t="shared" si="13"/>
        <v>2. Yes</v>
      </c>
      <c r="R211" s="15" t="s">
        <v>1005</v>
      </c>
      <c r="S211" s="15" t="s">
        <v>998</v>
      </c>
      <c r="T211" s="15" t="s">
        <v>1002</v>
      </c>
    </row>
    <row r="212" spans="1:20" ht="19.899999999999999" customHeight="1" x14ac:dyDescent="0.25">
      <c r="A212" s="217"/>
      <c r="B212" s="23"/>
      <c r="C212" s="228"/>
      <c r="D212" s="7" t="s">
        <v>111</v>
      </c>
      <c r="E212" s="15" t="s">
        <v>1002</v>
      </c>
      <c r="F212" s="15" t="str">
        <f t="shared" si="12"/>
        <v>2. Yes</v>
      </c>
      <c r="G212" s="15" t="s">
        <v>1434</v>
      </c>
      <c r="H212" s="15" t="s">
        <v>1002</v>
      </c>
      <c r="I212" s="15" t="s">
        <v>1002</v>
      </c>
      <c r="J212" s="15"/>
      <c r="K212" s="15" t="str">
        <f t="shared" si="11"/>
        <v>2. Yes</v>
      </c>
      <c r="L212" s="120" t="s">
        <v>1003</v>
      </c>
      <c r="M212" s="15" t="s">
        <v>998</v>
      </c>
      <c r="N212" s="15" t="s">
        <v>1002</v>
      </c>
      <c r="O212" s="15" t="s">
        <v>998</v>
      </c>
      <c r="P212" s="15"/>
      <c r="Q212" s="15" t="str">
        <f t="shared" si="13"/>
        <v>2. Yes</v>
      </c>
      <c r="R212" s="15" t="s">
        <v>1005</v>
      </c>
      <c r="S212" s="15" t="s">
        <v>998</v>
      </c>
      <c r="T212" s="15" t="s">
        <v>1002</v>
      </c>
    </row>
    <row r="213" spans="1:20" ht="19.899999999999999" customHeight="1" x14ac:dyDescent="0.25">
      <c r="A213" s="217" t="s">
        <v>9</v>
      </c>
      <c r="B213" s="23"/>
      <c r="C213" s="228"/>
      <c r="D213" s="7" t="s">
        <v>175</v>
      </c>
      <c r="E213" s="15" t="s">
        <v>1002</v>
      </c>
      <c r="F213" s="15" t="str">
        <f t="shared" si="12"/>
        <v>2. Yes</v>
      </c>
      <c r="G213" s="15" t="s">
        <v>1004</v>
      </c>
      <c r="H213" s="15" t="s">
        <v>1002</v>
      </c>
      <c r="I213" s="15" t="s">
        <v>1002</v>
      </c>
      <c r="J213" s="15"/>
      <c r="K213" s="15" t="str">
        <f t="shared" si="11"/>
        <v>2. Yes</v>
      </c>
      <c r="L213" s="120" t="s">
        <v>1003</v>
      </c>
      <c r="M213" s="15" t="s">
        <v>998</v>
      </c>
      <c r="N213" s="15" t="s">
        <v>1002</v>
      </c>
      <c r="O213" s="15" t="s">
        <v>998</v>
      </c>
      <c r="P213" s="15"/>
      <c r="Q213" s="15" t="str">
        <f t="shared" si="13"/>
        <v>2. Yes</v>
      </c>
      <c r="R213" s="15" t="s">
        <v>1005</v>
      </c>
      <c r="S213" s="15" t="s">
        <v>998</v>
      </c>
      <c r="T213" s="15" t="s">
        <v>1002</v>
      </c>
    </row>
    <row r="214" spans="1:20" ht="19.899999999999999" customHeight="1" x14ac:dyDescent="0.25">
      <c r="A214" s="217"/>
      <c r="B214" s="21"/>
      <c r="C214" s="223"/>
      <c r="D214" s="7" t="s">
        <v>176</v>
      </c>
      <c r="E214" s="15" t="s">
        <v>1002</v>
      </c>
      <c r="F214" s="15" t="str">
        <f t="shared" si="12"/>
        <v>2. Yes</v>
      </c>
      <c r="G214" s="15" t="s">
        <v>1004</v>
      </c>
      <c r="H214" s="15" t="s">
        <v>1002</v>
      </c>
      <c r="I214" s="15" t="s">
        <v>1002</v>
      </c>
      <c r="J214" s="15"/>
      <c r="K214" s="15" t="str">
        <f t="shared" si="11"/>
        <v>2. Yes</v>
      </c>
      <c r="L214" s="120" t="s">
        <v>1003</v>
      </c>
      <c r="M214" s="15" t="s">
        <v>998</v>
      </c>
      <c r="N214" s="15" t="s">
        <v>1002</v>
      </c>
      <c r="O214" s="15" t="s">
        <v>998</v>
      </c>
      <c r="P214" s="15"/>
      <c r="Q214" s="15" t="str">
        <f t="shared" si="13"/>
        <v>2. Yes</v>
      </c>
      <c r="R214" s="15" t="s">
        <v>1005</v>
      </c>
      <c r="S214" s="15" t="s">
        <v>998</v>
      </c>
      <c r="T214" s="15" t="s">
        <v>1002</v>
      </c>
    </row>
    <row r="215" spans="1:20" ht="19.899999999999999" customHeight="1" x14ac:dyDescent="0.25">
      <c r="A215" s="217" t="s">
        <v>9</v>
      </c>
      <c r="B215" s="22" t="s">
        <v>598</v>
      </c>
      <c r="C215" s="222" t="s">
        <v>189</v>
      </c>
      <c r="D215" s="7" t="s">
        <v>110</v>
      </c>
      <c r="E215" s="15" t="s">
        <v>1002</v>
      </c>
      <c r="F215" s="15" t="str">
        <f t="shared" si="12"/>
        <v>2. Yes</v>
      </c>
      <c r="G215" s="15" t="s">
        <v>1434</v>
      </c>
      <c r="H215" s="15" t="s">
        <v>1002</v>
      </c>
      <c r="I215" s="15" t="s">
        <v>1002</v>
      </c>
      <c r="J215" s="15"/>
      <c r="K215" s="15" t="str">
        <f t="shared" si="11"/>
        <v>2. Yes</v>
      </c>
      <c r="L215" s="120" t="s">
        <v>1003</v>
      </c>
      <c r="M215" s="15" t="s">
        <v>998</v>
      </c>
      <c r="N215" s="15" t="s">
        <v>1002</v>
      </c>
      <c r="O215" s="15" t="s">
        <v>998</v>
      </c>
      <c r="P215" s="15"/>
      <c r="Q215" s="15" t="str">
        <f t="shared" si="13"/>
        <v>2. Yes</v>
      </c>
      <c r="R215" s="15" t="s">
        <v>1005</v>
      </c>
      <c r="S215" s="15" t="s">
        <v>998</v>
      </c>
      <c r="T215" s="15" t="s">
        <v>1002</v>
      </c>
    </row>
    <row r="216" spans="1:20" ht="19.899999999999999" customHeight="1" x14ac:dyDescent="0.25">
      <c r="A216" s="217"/>
      <c r="B216" s="23"/>
      <c r="C216" s="228"/>
      <c r="D216" s="7" t="s">
        <v>111</v>
      </c>
      <c r="E216" s="15" t="s">
        <v>1002</v>
      </c>
      <c r="F216" s="15" t="str">
        <f t="shared" si="12"/>
        <v>2. Yes</v>
      </c>
      <c r="G216" s="15" t="s">
        <v>1434</v>
      </c>
      <c r="H216" s="15" t="s">
        <v>1002</v>
      </c>
      <c r="I216" s="15" t="s">
        <v>1002</v>
      </c>
      <c r="J216" s="15"/>
      <c r="K216" s="15" t="str">
        <f t="shared" si="11"/>
        <v>2. Yes</v>
      </c>
      <c r="L216" s="120" t="s">
        <v>1003</v>
      </c>
      <c r="M216" s="15" t="s">
        <v>998</v>
      </c>
      <c r="N216" s="15" t="s">
        <v>1002</v>
      </c>
      <c r="O216" s="15" t="s">
        <v>998</v>
      </c>
      <c r="P216" s="15"/>
      <c r="Q216" s="15" t="str">
        <f t="shared" si="13"/>
        <v>2. Yes</v>
      </c>
      <c r="R216" s="15" t="s">
        <v>1005</v>
      </c>
      <c r="S216" s="15" t="s">
        <v>998</v>
      </c>
      <c r="T216" s="15" t="s">
        <v>1002</v>
      </c>
    </row>
    <row r="217" spans="1:20" ht="19.899999999999999" customHeight="1" x14ac:dyDescent="0.25">
      <c r="A217" s="217" t="s">
        <v>9</v>
      </c>
      <c r="B217" s="23"/>
      <c r="C217" s="228"/>
      <c r="D217" s="7" t="s">
        <v>175</v>
      </c>
      <c r="E217" s="15" t="s">
        <v>1002</v>
      </c>
      <c r="F217" s="15" t="str">
        <f t="shared" si="12"/>
        <v>2. Yes</v>
      </c>
      <c r="G217" s="15" t="s">
        <v>1004</v>
      </c>
      <c r="H217" s="15" t="s">
        <v>1002</v>
      </c>
      <c r="I217" s="15" t="s">
        <v>1002</v>
      </c>
      <c r="J217" s="15"/>
      <c r="K217" s="15" t="str">
        <f t="shared" si="11"/>
        <v>2. Yes</v>
      </c>
      <c r="L217" s="120" t="s">
        <v>1003</v>
      </c>
      <c r="M217" s="15" t="s">
        <v>998</v>
      </c>
      <c r="N217" s="15" t="s">
        <v>1002</v>
      </c>
      <c r="O217" s="15" t="s">
        <v>998</v>
      </c>
      <c r="P217" s="15"/>
      <c r="Q217" s="15" t="str">
        <f t="shared" si="13"/>
        <v>2. Yes</v>
      </c>
      <c r="R217" s="15" t="s">
        <v>1005</v>
      </c>
      <c r="S217" s="15" t="s">
        <v>998</v>
      </c>
      <c r="T217" s="15" t="s">
        <v>1002</v>
      </c>
    </row>
    <row r="218" spans="1:20" ht="19.899999999999999" customHeight="1" x14ac:dyDescent="0.25">
      <c r="A218" s="217"/>
      <c r="B218" s="21"/>
      <c r="C218" s="223"/>
      <c r="D218" s="7" t="s">
        <v>176</v>
      </c>
      <c r="E218" s="15" t="s">
        <v>1002</v>
      </c>
      <c r="F218" s="15" t="str">
        <f t="shared" si="12"/>
        <v>2. Yes</v>
      </c>
      <c r="G218" s="15" t="s">
        <v>1004</v>
      </c>
      <c r="H218" s="15" t="s">
        <v>1002</v>
      </c>
      <c r="I218" s="15" t="s">
        <v>1002</v>
      </c>
      <c r="J218" s="15"/>
      <c r="K218" s="15" t="str">
        <f t="shared" si="11"/>
        <v>2. Yes</v>
      </c>
      <c r="L218" s="120" t="s">
        <v>1003</v>
      </c>
      <c r="M218" s="15" t="s">
        <v>998</v>
      </c>
      <c r="N218" s="15" t="s">
        <v>1002</v>
      </c>
      <c r="O218" s="15" t="s">
        <v>998</v>
      </c>
      <c r="P218" s="15"/>
      <c r="Q218" s="15" t="str">
        <f t="shared" si="13"/>
        <v>2. Yes</v>
      </c>
      <c r="R218" s="15" t="s">
        <v>1005</v>
      </c>
      <c r="S218" s="15" t="s">
        <v>998</v>
      </c>
      <c r="T218" s="15" t="s">
        <v>1002</v>
      </c>
    </row>
    <row r="219" spans="1:20" ht="19.899999999999999" customHeight="1" x14ac:dyDescent="0.25">
      <c r="A219" s="217" t="s">
        <v>9</v>
      </c>
      <c r="B219" s="22" t="s">
        <v>599</v>
      </c>
      <c r="C219" s="222" t="s">
        <v>190</v>
      </c>
      <c r="D219" s="7" t="s">
        <v>110</v>
      </c>
      <c r="E219" s="15" t="s">
        <v>1002</v>
      </c>
      <c r="F219" s="15" t="str">
        <f t="shared" si="12"/>
        <v>2. Yes</v>
      </c>
      <c r="G219" s="15" t="s">
        <v>1434</v>
      </c>
      <c r="H219" s="15" t="s">
        <v>1002</v>
      </c>
      <c r="I219" s="15" t="s">
        <v>1002</v>
      </c>
      <c r="J219" s="15"/>
      <c r="K219" s="15" t="str">
        <f t="shared" si="11"/>
        <v>2. Yes</v>
      </c>
      <c r="L219" s="120" t="s">
        <v>1003</v>
      </c>
      <c r="M219" s="15" t="s">
        <v>998</v>
      </c>
      <c r="N219" s="15" t="s">
        <v>1002</v>
      </c>
      <c r="O219" s="15" t="s">
        <v>998</v>
      </c>
      <c r="P219" s="15"/>
      <c r="Q219" s="15" t="str">
        <f t="shared" si="13"/>
        <v>2. Yes</v>
      </c>
      <c r="R219" s="15" t="s">
        <v>1005</v>
      </c>
      <c r="S219" s="15" t="s">
        <v>998</v>
      </c>
      <c r="T219" s="15" t="s">
        <v>1002</v>
      </c>
    </row>
    <row r="220" spans="1:20" ht="19.899999999999999" customHeight="1" x14ac:dyDescent="0.25">
      <c r="A220" s="217"/>
      <c r="B220" s="23"/>
      <c r="C220" s="228"/>
      <c r="D220" s="7" t="s">
        <v>111</v>
      </c>
      <c r="E220" s="15" t="s">
        <v>1002</v>
      </c>
      <c r="F220" s="15" t="str">
        <f t="shared" si="12"/>
        <v>2. Yes</v>
      </c>
      <c r="G220" s="15" t="s">
        <v>1434</v>
      </c>
      <c r="H220" s="15" t="s">
        <v>1002</v>
      </c>
      <c r="I220" s="15" t="s">
        <v>1002</v>
      </c>
      <c r="J220" s="15"/>
      <c r="K220" s="15" t="str">
        <f t="shared" si="11"/>
        <v>2. Yes</v>
      </c>
      <c r="L220" s="120" t="s">
        <v>1003</v>
      </c>
      <c r="M220" s="15" t="s">
        <v>998</v>
      </c>
      <c r="N220" s="15" t="s">
        <v>1002</v>
      </c>
      <c r="O220" s="15" t="s">
        <v>998</v>
      </c>
      <c r="P220" s="15"/>
      <c r="Q220" s="15" t="str">
        <f t="shared" si="13"/>
        <v>2. Yes</v>
      </c>
      <c r="R220" s="15" t="s">
        <v>1005</v>
      </c>
      <c r="S220" s="15" t="s">
        <v>998</v>
      </c>
      <c r="T220" s="15" t="s">
        <v>1002</v>
      </c>
    </row>
    <row r="221" spans="1:20" ht="19.899999999999999" customHeight="1" x14ac:dyDescent="0.25">
      <c r="A221" s="217" t="s">
        <v>9</v>
      </c>
      <c r="B221" s="23"/>
      <c r="C221" s="228"/>
      <c r="D221" s="7" t="s">
        <v>175</v>
      </c>
      <c r="E221" s="15" t="s">
        <v>1002</v>
      </c>
      <c r="F221" s="15" t="str">
        <f t="shared" si="12"/>
        <v>2. Yes</v>
      </c>
      <c r="G221" s="15" t="s">
        <v>1004</v>
      </c>
      <c r="H221" s="15" t="s">
        <v>1002</v>
      </c>
      <c r="I221" s="15" t="s">
        <v>1002</v>
      </c>
      <c r="J221" s="15"/>
      <c r="K221" s="15" t="str">
        <f t="shared" si="11"/>
        <v>2. Yes</v>
      </c>
      <c r="L221" s="120" t="s">
        <v>1003</v>
      </c>
      <c r="M221" s="15" t="s">
        <v>998</v>
      </c>
      <c r="N221" s="15" t="s">
        <v>1002</v>
      </c>
      <c r="O221" s="15" t="s">
        <v>998</v>
      </c>
      <c r="P221" s="15"/>
      <c r="Q221" s="15" t="str">
        <f t="shared" si="13"/>
        <v>2. Yes</v>
      </c>
      <c r="R221" s="15" t="s">
        <v>1005</v>
      </c>
      <c r="S221" s="15" t="s">
        <v>998</v>
      </c>
      <c r="T221" s="15" t="s">
        <v>1002</v>
      </c>
    </row>
    <row r="222" spans="1:20" ht="19.899999999999999" customHeight="1" x14ac:dyDescent="0.25">
      <c r="A222" s="217"/>
      <c r="B222" s="21"/>
      <c r="C222" s="223"/>
      <c r="D222" s="7" t="s">
        <v>176</v>
      </c>
      <c r="E222" s="15" t="s">
        <v>1002</v>
      </c>
      <c r="F222" s="15" t="str">
        <f t="shared" si="12"/>
        <v>2. Yes</v>
      </c>
      <c r="G222" s="15" t="s">
        <v>1004</v>
      </c>
      <c r="H222" s="15" t="s">
        <v>1002</v>
      </c>
      <c r="I222" s="15" t="s">
        <v>1002</v>
      </c>
      <c r="J222" s="15"/>
      <c r="K222" s="15" t="str">
        <f t="shared" si="11"/>
        <v>2. Yes</v>
      </c>
      <c r="L222" s="120" t="s">
        <v>1003</v>
      </c>
      <c r="M222" s="15" t="s">
        <v>998</v>
      </c>
      <c r="N222" s="15" t="s">
        <v>1002</v>
      </c>
      <c r="O222" s="15" t="s">
        <v>998</v>
      </c>
      <c r="P222" s="15"/>
      <c r="Q222" s="15" t="str">
        <f t="shared" si="13"/>
        <v>2. Yes</v>
      </c>
      <c r="R222" s="15" t="s">
        <v>1005</v>
      </c>
      <c r="S222" s="15" t="s">
        <v>998</v>
      </c>
      <c r="T222" s="15" t="s">
        <v>1002</v>
      </c>
    </row>
    <row r="223" spans="1:20" ht="19.899999999999999" customHeight="1" x14ac:dyDescent="0.25">
      <c r="A223" s="217" t="s">
        <v>9</v>
      </c>
      <c r="B223" s="22" t="s">
        <v>600</v>
      </c>
      <c r="C223" s="222" t="s">
        <v>191</v>
      </c>
      <c r="D223" s="7" t="s">
        <v>110</v>
      </c>
      <c r="E223" s="15" t="s">
        <v>1002</v>
      </c>
      <c r="F223" s="15" t="str">
        <f t="shared" si="12"/>
        <v>2. Yes</v>
      </c>
      <c r="G223" s="15" t="s">
        <v>1434</v>
      </c>
      <c r="H223" s="15" t="s">
        <v>1002</v>
      </c>
      <c r="I223" s="15" t="s">
        <v>1002</v>
      </c>
      <c r="J223" s="15"/>
      <c r="K223" s="15" t="str">
        <f t="shared" si="11"/>
        <v>2. Yes</v>
      </c>
      <c r="L223" s="120" t="s">
        <v>1003</v>
      </c>
      <c r="M223" s="15" t="s">
        <v>998</v>
      </c>
      <c r="N223" s="15" t="s">
        <v>1002</v>
      </c>
      <c r="O223" s="15" t="s">
        <v>998</v>
      </c>
      <c r="P223" s="15"/>
      <c r="Q223" s="15" t="str">
        <f t="shared" si="13"/>
        <v>2. Yes</v>
      </c>
      <c r="R223" s="15" t="s">
        <v>1005</v>
      </c>
      <c r="S223" s="15" t="s">
        <v>998</v>
      </c>
      <c r="T223" s="15" t="s">
        <v>1002</v>
      </c>
    </row>
    <row r="224" spans="1:20" ht="19.899999999999999" customHeight="1" x14ac:dyDescent="0.25">
      <c r="A224" s="217"/>
      <c r="B224" s="23"/>
      <c r="C224" s="228"/>
      <c r="D224" s="7" t="s">
        <v>111</v>
      </c>
      <c r="E224" s="15" t="s">
        <v>1002</v>
      </c>
      <c r="F224" s="15" t="str">
        <f t="shared" si="12"/>
        <v>2. Yes</v>
      </c>
      <c r="G224" s="15" t="s">
        <v>1434</v>
      </c>
      <c r="H224" s="15" t="s">
        <v>1002</v>
      </c>
      <c r="I224" s="15" t="s">
        <v>1002</v>
      </c>
      <c r="J224" s="15"/>
      <c r="K224" s="15" t="str">
        <f t="shared" si="11"/>
        <v>2. Yes</v>
      </c>
      <c r="L224" s="120" t="s">
        <v>1003</v>
      </c>
      <c r="M224" s="15" t="s">
        <v>998</v>
      </c>
      <c r="N224" s="15" t="s">
        <v>1002</v>
      </c>
      <c r="O224" s="15" t="s">
        <v>998</v>
      </c>
      <c r="P224" s="15"/>
      <c r="Q224" s="15" t="str">
        <f t="shared" si="13"/>
        <v>2. Yes</v>
      </c>
      <c r="R224" s="15" t="s">
        <v>1005</v>
      </c>
      <c r="S224" s="15" t="s">
        <v>998</v>
      </c>
      <c r="T224" s="15" t="s">
        <v>1002</v>
      </c>
    </row>
    <row r="225" spans="1:20" ht="19.899999999999999" customHeight="1" x14ac:dyDescent="0.25">
      <c r="A225" s="217" t="s">
        <v>9</v>
      </c>
      <c r="B225" s="23"/>
      <c r="C225" s="228"/>
      <c r="D225" s="7" t="s">
        <v>175</v>
      </c>
      <c r="E225" s="15" t="s">
        <v>1002</v>
      </c>
      <c r="F225" s="15" t="str">
        <f t="shared" si="12"/>
        <v>2. Yes</v>
      </c>
      <c r="G225" s="15" t="s">
        <v>1004</v>
      </c>
      <c r="H225" s="15" t="s">
        <v>1002</v>
      </c>
      <c r="I225" s="15" t="s">
        <v>1002</v>
      </c>
      <c r="J225" s="15"/>
      <c r="K225" s="15" t="str">
        <f t="shared" si="11"/>
        <v>2. Yes</v>
      </c>
      <c r="L225" s="120" t="s">
        <v>1003</v>
      </c>
      <c r="M225" s="15" t="s">
        <v>998</v>
      </c>
      <c r="N225" s="15" t="s">
        <v>1002</v>
      </c>
      <c r="O225" s="15" t="s">
        <v>998</v>
      </c>
      <c r="P225" s="15"/>
      <c r="Q225" s="15" t="str">
        <f t="shared" si="13"/>
        <v>2. Yes</v>
      </c>
      <c r="R225" s="15" t="s">
        <v>1005</v>
      </c>
      <c r="S225" s="15" t="s">
        <v>998</v>
      </c>
      <c r="T225" s="15" t="s">
        <v>1002</v>
      </c>
    </row>
    <row r="226" spans="1:20" ht="19.899999999999999" customHeight="1" x14ac:dyDescent="0.25">
      <c r="A226" s="217"/>
      <c r="B226" s="21"/>
      <c r="C226" s="223"/>
      <c r="D226" s="7" t="s">
        <v>176</v>
      </c>
      <c r="E226" s="15" t="s">
        <v>1002</v>
      </c>
      <c r="F226" s="15" t="str">
        <f t="shared" si="12"/>
        <v>2. Yes</v>
      </c>
      <c r="G226" s="15" t="s">
        <v>1004</v>
      </c>
      <c r="H226" s="15" t="s">
        <v>1002</v>
      </c>
      <c r="I226" s="15" t="s">
        <v>1002</v>
      </c>
      <c r="J226" s="15"/>
      <c r="K226" s="15" t="str">
        <f t="shared" si="11"/>
        <v>2. Yes</v>
      </c>
      <c r="L226" s="120" t="s">
        <v>1003</v>
      </c>
      <c r="M226" s="15" t="s">
        <v>998</v>
      </c>
      <c r="N226" s="15" t="s">
        <v>1002</v>
      </c>
      <c r="O226" s="15" t="s">
        <v>998</v>
      </c>
      <c r="P226" s="15"/>
      <c r="Q226" s="15" t="str">
        <f t="shared" si="13"/>
        <v>2. Yes</v>
      </c>
      <c r="R226" s="15" t="s">
        <v>1005</v>
      </c>
      <c r="S226" s="15" t="s">
        <v>998</v>
      </c>
      <c r="T226" s="15" t="s">
        <v>1002</v>
      </c>
    </row>
    <row r="227" spans="1:20" ht="19.899999999999999" customHeight="1" x14ac:dyDescent="0.25">
      <c r="A227" s="217" t="s">
        <v>9</v>
      </c>
      <c r="B227" s="22" t="s">
        <v>879</v>
      </c>
      <c r="C227" s="222" t="s">
        <v>192</v>
      </c>
      <c r="D227" s="7" t="s">
        <v>193</v>
      </c>
      <c r="E227" s="15" t="s">
        <v>1002</v>
      </c>
      <c r="F227" s="15" t="str">
        <f t="shared" si="12"/>
        <v>2. Yes</v>
      </c>
      <c r="G227" s="15" t="s">
        <v>1004</v>
      </c>
      <c r="H227" s="15" t="s">
        <v>1002</v>
      </c>
      <c r="I227" s="15" t="s">
        <v>1002</v>
      </c>
      <c r="J227" s="15"/>
      <c r="K227" s="15" t="str">
        <f t="shared" si="11"/>
        <v>1. No</v>
      </c>
      <c r="L227" s="120" t="s">
        <v>1000</v>
      </c>
      <c r="M227" s="15" t="s">
        <v>998</v>
      </c>
      <c r="N227" s="15" t="s">
        <v>998</v>
      </c>
      <c r="O227" s="15" t="s">
        <v>998</v>
      </c>
      <c r="P227" s="15"/>
      <c r="Q227" s="15" t="str">
        <f t="shared" si="13"/>
        <v>1. No</v>
      </c>
      <c r="R227" s="15" t="s">
        <v>1001</v>
      </c>
      <c r="S227" s="15" t="s">
        <v>998</v>
      </c>
      <c r="T227" s="15" t="s">
        <v>998</v>
      </c>
    </row>
    <row r="228" spans="1:20" ht="19.899999999999999" customHeight="1" x14ac:dyDescent="0.25">
      <c r="A228" s="217"/>
      <c r="B228" s="23"/>
      <c r="C228" s="228"/>
      <c r="D228" s="7" t="s">
        <v>154</v>
      </c>
      <c r="E228" s="15" t="s">
        <v>1002</v>
      </c>
      <c r="F228" s="15" t="str">
        <f t="shared" si="12"/>
        <v>2. Yes</v>
      </c>
      <c r="G228" s="15" t="s">
        <v>1004</v>
      </c>
      <c r="H228" s="15" t="s">
        <v>1002</v>
      </c>
      <c r="I228" s="15" t="s">
        <v>1002</v>
      </c>
      <c r="J228" s="15"/>
      <c r="K228" s="15" t="str">
        <f t="shared" si="11"/>
        <v>1. No</v>
      </c>
      <c r="L228" s="120" t="s">
        <v>1000</v>
      </c>
      <c r="M228" s="15" t="s">
        <v>998</v>
      </c>
      <c r="N228" s="15" t="s">
        <v>998</v>
      </c>
      <c r="O228" s="15" t="s">
        <v>998</v>
      </c>
      <c r="P228" s="15"/>
      <c r="Q228" s="15" t="str">
        <f t="shared" si="13"/>
        <v>1. No</v>
      </c>
      <c r="R228" s="15" t="s">
        <v>1001</v>
      </c>
      <c r="S228" s="15" t="s">
        <v>998</v>
      </c>
      <c r="T228" s="15" t="s">
        <v>998</v>
      </c>
    </row>
    <row r="229" spans="1:20" ht="19.899999999999999" customHeight="1" x14ac:dyDescent="0.25">
      <c r="A229" s="217"/>
      <c r="B229" s="23"/>
      <c r="C229" s="228"/>
      <c r="D229" s="7" t="s">
        <v>152</v>
      </c>
      <c r="E229" s="15" t="s">
        <v>1002</v>
      </c>
      <c r="F229" s="15" t="str">
        <f t="shared" si="12"/>
        <v>2. Yes</v>
      </c>
      <c r="G229" s="15" t="s">
        <v>1434</v>
      </c>
      <c r="H229" s="15" t="s">
        <v>1002</v>
      </c>
      <c r="I229" s="15" t="s">
        <v>1002</v>
      </c>
      <c r="J229" s="15"/>
      <c r="K229" s="15" t="str">
        <f t="shared" si="11"/>
        <v>1. No</v>
      </c>
      <c r="L229" s="120" t="s">
        <v>1000</v>
      </c>
      <c r="M229" s="15" t="s">
        <v>998</v>
      </c>
      <c r="N229" s="15" t="s">
        <v>998</v>
      </c>
      <c r="O229" s="15" t="s">
        <v>998</v>
      </c>
      <c r="P229" s="15"/>
      <c r="Q229" s="15" t="str">
        <f t="shared" si="13"/>
        <v>1. No</v>
      </c>
      <c r="R229" s="15" t="s">
        <v>1001</v>
      </c>
      <c r="S229" s="15" t="s">
        <v>998</v>
      </c>
      <c r="T229" s="15" t="s">
        <v>998</v>
      </c>
    </row>
    <row r="230" spans="1:20" ht="19.899999999999999" customHeight="1" x14ac:dyDescent="0.25">
      <c r="A230" s="217"/>
      <c r="B230" s="23"/>
      <c r="C230" s="228"/>
      <c r="D230" s="7" t="s">
        <v>194</v>
      </c>
      <c r="E230" s="15" t="s">
        <v>1002</v>
      </c>
      <c r="F230" s="15" t="str">
        <f t="shared" si="12"/>
        <v>2. Yes</v>
      </c>
      <c r="G230" s="15" t="s">
        <v>1434</v>
      </c>
      <c r="H230" s="15" t="s">
        <v>1002</v>
      </c>
      <c r="I230" s="15" t="s">
        <v>1002</v>
      </c>
      <c r="J230" s="15"/>
      <c r="K230" s="15" t="str">
        <f t="shared" si="11"/>
        <v>1. No</v>
      </c>
      <c r="L230" s="120" t="s">
        <v>1000</v>
      </c>
      <c r="M230" s="15" t="s">
        <v>998</v>
      </c>
      <c r="N230" s="15" t="s">
        <v>998</v>
      </c>
      <c r="O230" s="15" t="s">
        <v>998</v>
      </c>
      <c r="P230" s="15"/>
      <c r="Q230" s="15" t="str">
        <f t="shared" si="13"/>
        <v>1. No</v>
      </c>
      <c r="R230" s="15" t="s">
        <v>1001</v>
      </c>
      <c r="S230" s="15" t="s">
        <v>998</v>
      </c>
      <c r="T230" s="15" t="s">
        <v>998</v>
      </c>
    </row>
    <row r="231" spans="1:20" ht="19.899999999999999" customHeight="1" x14ac:dyDescent="0.25">
      <c r="A231" s="217" t="s">
        <v>9</v>
      </c>
      <c r="B231" s="23"/>
      <c r="C231" s="228"/>
      <c r="D231" s="7" t="s">
        <v>195</v>
      </c>
      <c r="E231" s="15" t="s">
        <v>1002</v>
      </c>
      <c r="F231" s="15" t="str">
        <f t="shared" si="12"/>
        <v>2. Yes</v>
      </c>
      <c r="G231" s="15" t="s">
        <v>1434</v>
      </c>
      <c r="H231" s="15" t="s">
        <v>1002</v>
      </c>
      <c r="I231" s="15" t="s">
        <v>1002</v>
      </c>
      <c r="J231" s="15"/>
      <c r="K231" s="15" t="str">
        <f t="shared" si="11"/>
        <v>1. No</v>
      </c>
      <c r="L231" s="120" t="s">
        <v>1000</v>
      </c>
      <c r="M231" s="15" t="s">
        <v>998</v>
      </c>
      <c r="N231" s="15" t="s">
        <v>998</v>
      </c>
      <c r="O231" s="15" t="s">
        <v>998</v>
      </c>
      <c r="P231" s="15"/>
      <c r="Q231" s="15" t="str">
        <f t="shared" si="13"/>
        <v>1. No</v>
      </c>
      <c r="R231" s="15" t="s">
        <v>1001</v>
      </c>
      <c r="S231" s="15" t="s">
        <v>998</v>
      </c>
      <c r="T231" s="15" t="s">
        <v>998</v>
      </c>
    </row>
    <row r="232" spans="1:20" ht="19.899999999999999" customHeight="1" x14ac:dyDescent="0.25">
      <c r="A232" s="217" t="s">
        <v>9</v>
      </c>
      <c r="B232" s="22" t="s">
        <v>580</v>
      </c>
      <c r="C232" s="222" t="s">
        <v>197</v>
      </c>
      <c r="D232" s="7" t="s">
        <v>13</v>
      </c>
      <c r="E232" s="15" t="s">
        <v>998</v>
      </c>
      <c r="F232" s="15" t="str">
        <f t="shared" si="12"/>
        <v>1. No</v>
      </c>
      <c r="G232" s="15" t="s">
        <v>999</v>
      </c>
      <c r="H232" s="15" t="s">
        <v>998</v>
      </c>
      <c r="I232" s="15" t="s">
        <v>998</v>
      </c>
      <c r="J232" s="15"/>
      <c r="K232" s="15" t="str">
        <f t="shared" si="11"/>
        <v>1. No</v>
      </c>
      <c r="L232" s="120" t="s">
        <v>1000</v>
      </c>
      <c r="M232" s="15" t="s">
        <v>998</v>
      </c>
      <c r="N232" s="15" t="s">
        <v>998</v>
      </c>
      <c r="O232" s="15" t="s">
        <v>998</v>
      </c>
      <c r="P232" s="15"/>
      <c r="Q232" s="15" t="str">
        <f t="shared" si="13"/>
        <v>1. No</v>
      </c>
      <c r="R232" s="15" t="s">
        <v>1001</v>
      </c>
      <c r="S232" s="15" t="s">
        <v>998</v>
      </c>
      <c r="T232" s="15" t="s">
        <v>998</v>
      </c>
    </row>
    <row r="233" spans="1:20" ht="19.899999999999999" customHeight="1" x14ac:dyDescent="0.25">
      <c r="A233" s="217" t="s">
        <v>9</v>
      </c>
      <c r="B233" s="23"/>
      <c r="C233" s="228"/>
      <c r="D233" s="7" t="s">
        <v>14</v>
      </c>
      <c r="E233" s="15" t="s">
        <v>998</v>
      </c>
      <c r="F233" s="15" t="str">
        <f t="shared" si="12"/>
        <v>1. No</v>
      </c>
      <c r="G233" s="15" t="s">
        <v>999</v>
      </c>
      <c r="H233" s="15" t="s">
        <v>998</v>
      </c>
      <c r="I233" s="15" t="s">
        <v>998</v>
      </c>
      <c r="J233" s="15"/>
      <c r="K233" s="15" t="str">
        <f t="shared" si="11"/>
        <v>1. No</v>
      </c>
      <c r="L233" s="120" t="s">
        <v>1000</v>
      </c>
      <c r="M233" s="15" t="s">
        <v>998</v>
      </c>
      <c r="N233" s="15" t="s">
        <v>998</v>
      </c>
      <c r="O233" s="15" t="s">
        <v>998</v>
      </c>
      <c r="P233" s="15"/>
      <c r="Q233" s="15" t="str">
        <f t="shared" si="13"/>
        <v>1. No</v>
      </c>
      <c r="R233" s="15" t="s">
        <v>1001</v>
      </c>
      <c r="S233" s="15" t="s">
        <v>998</v>
      </c>
      <c r="T233" s="15" t="s">
        <v>998</v>
      </c>
    </row>
    <row r="234" spans="1:20" ht="19.899999999999999" customHeight="1" x14ac:dyDescent="0.25">
      <c r="A234" s="217" t="s">
        <v>9</v>
      </c>
      <c r="B234" s="22" t="s">
        <v>880</v>
      </c>
      <c r="C234" s="222" t="s">
        <v>198</v>
      </c>
      <c r="D234" s="7" t="s">
        <v>199</v>
      </c>
      <c r="E234" s="15" t="s">
        <v>1002</v>
      </c>
      <c r="F234" s="15" t="str">
        <f t="shared" si="12"/>
        <v>2. Yes</v>
      </c>
      <c r="G234" s="15" t="s">
        <v>1434</v>
      </c>
      <c r="H234" s="15" t="s">
        <v>1002</v>
      </c>
      <c r="I234" s="15" t="s">
        <v>1002</v>
      </c>
      <c r="J234" s="15"/>
      <c r="K234" s="15" t="str">
        <f t="shared" si="11"/>
        <v>1. No</v>
      </c>
      <c r="L234" s="120" t="s">
        <v>1000</v>
      </c>
      <c r="M234" s="15" t="s">
        <v>998</v>
      </c>
      <c r="N234" s="15" t="s">
        <v>998</v>
      </c>
      <c r="O234" s="15" t="s">
        <v>998</v>
      </c>
      <c r="P234" s="15"/>
      <c r="Q234" s="15" t="str">
        <f t="shared" si="13"/>
        <v>1. No</v>
      </c>
      <c r="R234" s="15" t="s">
        <v>1001</v>
      </c>
      <c r="S234" s="15" t="s">
        <v>998</v>
      </c>
      <c r="T234" s="15" t="s">
        <v>998</v>
      </c>
    </row>
    <row r="235" spans="1:20" ht="19.899999999999999" customHeight="1" x14ac:dyDescent="0.25">
      <c r="A235" s="217"/>
      <c r="B235" s="23"/>
      <c r="C235" s="228"/>
      <c r="D235" s="7" t="s">
        <v>200</v>
      </c>
      <c r="E235" s="15" t="s">
        <v>1002</v>
      </c>
      <c r="F235" s="15" t="str">
        <f t="shared" si="12"/>
        <v>2. Yes</v>
      </c>
      <c r="G235" s="15" t="s">
        <v>1434</v>
      </c>
      <c r="H235" s="15" t="s">
        <v>1002</v>
      </c>
      <c r="I235" s="15" t="s">
        <v>1002</v>
      </c>
      <c r="J235" s="15"/>
      <c r="K235" s="15" t="str">
        <f t="shared" si="11"/>
        <v>1. No</v>
      </c>
      <c r="L235" s="120" t="s">
        <v>1000</v>
      </c>
      <c r="M235" s="15" t="s">
        <v>998</v>
      </c>
      <c r="N235" s="15" t="s">
        <v>998</v>
      </c>
      <c r="O235" s="15" t="s">
        <v>998</v>
      </c>
      <c r="P235" s="15"/>
      <c r="Q235" s="15" t="str">
        <f t="shared" si="13"/>
        <v>1. No</v>
      </c>
      <c r="R235" s="15" t="s">
        <v>1001</v>
      </c>
      <c r="S235" s="15" t="s">
        <v>998</v>
      </c>
      <c r="T235" s="15" t="s">
        <v>998</v>
      </c>
    </row>
    <row r="236" spans="1:20" ht="19.899999999999999" customHeight="1" x14ac:dyDescent="0.25">
      <c r="A236" s="217"/>
      <c r="B236" s="23"/>
      <c r="C236" s="228"/>
      <c r="D236" s="7" t="s">
        <v>201</v>
      </c>
      <c r="E236" s="15" t="s">
        <v>1002</v>
      </c>
      <c r="F236" s="15" t="str">
        <f t="shared" si="12"/>
        <v>2. Yes</v>
      </c>
      <c r="G236" s="15" t="s">
        <v>1004</v>
      </c>
      <c r="H236" s="15" t="s">
        <v>1002</v>
      </c>
      <c r="I236" s="15" t="s">
        <v>1002</v>
      </c>
      <c r="J236" s="15"/>
      <c r="K236" s="15" t="str">
        <f t="shared" si="11"/>
        <v>1. No</v>
      </c>
      <c r="L236" s="120" t="s">
        <v>1000</v>
      </c>
      <c r="M236" s="15" t="s">
        <v>998</v>
      </c>
      <c r="N236" s="15" t="s">
        <v>998</v>
      </c>
      <c r="O236" s="15" t="s">
        <v>998</v>
      </c>
      <c r="P236" s="15"/>
      <c r="Q236" s="15" t="str">
        <f t="shared" si="13"/>
        <v>1. No</v>
      </c>
      <c r="R236" s="15" t="s">
        <v>1001</v>
      </c>
      <c r="S236" s="15" t="s">
        <v>998</v>
      </c>
      <c r="T236" s="15" t="s">
        <v>998</v>
      </c>
    </row>
    <row r="237" spans="1:20" ht="19.899999999999999" customHeight="1" x14ac:dyDescent="0.25">
      <c r="A237" s="217" t="s">
        <v>9</v>
      </c>
      <c r="B237" s="23"/>
      <c r="C237" s="228"/>
      <c r="D237" s="7" t="s">
        <v>202</v>
      </c>
      <c r="E237" s="15" t="s">
        <v>1002</v>
      </c>
      <c r="F237" s="15" t="str">
        <f t="shared" si="12"/>
        <v>2. Yes</v>
      </c>
      <c r="G237" s="15" t="s">
        <v>1004</v>
      </c>
      <c r="H237" s="15" t="s">
        <v>1002</v>
      </c>
      <c r="I237" s="15" t="s">
        <v>1002</v>
      </c>
      <c r="J237" s="15"/>
      <c r="K237" s="15" t="str">
        <f t="shared" si="11"/>
        <v>1. No</v>
      </c>
      <c r="L237" s="120" t="s">
        <v>1000</v>
      </c>
      <c r="M237" s="15" t="s">
        <v>998</v>
      </c>
      <c r="N237" s="15" t="s">
        <v>998</v>
      </c>
      <c r="O237" s="15" t="s">
        <v>998</v>
      </c>
      <c r="P237" s="15"/>
      <c r="Q237" s="15" t="str">
        <f t="shared" si="13"/>
        <v>1. No</v>
      </c>
      <c r="R237" s="15" t="s">
        <v>1001</v>
      </c>
      <c r="S237" s="15" t="s">
        <v>998</v>
      </c>
      <c r="T237" s="15" t="s">
        <v>998</v>
      </c>
    </row>
    <row r="238" spans="1:20" ht="19.899999999999999" customHeight="1" x14ac:dyDescent="0.25">
      <c r="A238" s="217" t="s">
        <v>9</v>
      </c>
      <c r="B238" s="22" t="s">
        <v>881</v>
      </c>
      <c r="C238" s="222" t="s">
        <v>203</v>
      </c>
      <c r="D238" s="7" t="s">
        <v>13</v>
      </c>
      <c r="E238" s="15" t="s">
        <v>998</v>
      </c>
      <c r="F238" s="15" t="str">
        <f t="shared" si="12"/>
        <v>1. No</v>
      </c>
      <c r="G238" s="15" t="s">
        <v>999</v>
      </c>
      <c r="H238" s="15" t="s">
        <v>998</v>
      </c>
      <c r="I238" s="15" t="s">
        <v>998</v>
      </c>
      <c r="J238" s="15"/>
      <c r="K238" s="15" t="str">
        <f t="shared" si="11"/>
        <v>1. No</v>
      </c>
      <c r="L238" s="120" t="s">
        <v>1000</v>
      </c>
      <c r="M238" s="15" t="s">
        <v>998</v>
      </c>
      <c r="N238" s="15" t="s">
        <v>998</v>
      </c>
      <c r="O238" s="15" t="s">
        <v>998</v>
      </c>
      <c r="P238" s="15"/>
      <c r="Q238" s="15" t="str">
        <f t="shared" si="13"/>
        <v>1. No</v>
      </c>
      <c r="R238" s="15" t="s">
        <v>1001</v>
      </c>
      <c r="S238" s="15" t="s">
        <v>998</v>
      </c>
      <c r="T238" s="15" t="s">
        <v>998</v>
      </c>
    </row>
    <row r="239" spans="1:20" ht="19.899999999999999" customHeight="1" x14ac:dyDescent="0.25">
      <c r="A239" s="217"/>
      <c r="B239" s="21"/>
      <c r="C239" s="223"/>
      <c r="D239" s="7" t="s">
        <v>14</v>
      </c>
      <c r="E239" s="15" t="s">
        <v>998</v>
      </c>
      <c r="F239" s="15" t="str">
        <f t="shared" si="12"/>
        <v>1. No</v>
      </c>
      <c r="G239" s="15" t="s">
        <v>999</v>
      </c>
      <c r="H239" s="15" t="s">
        <v>998</v>
      </c>
      <c r="I239" s="15" t="s">
        <v>998</v>
      </c>
      <c r="J239" s="15"/>
      <c r="K239" s="15" t="str">
        <f t="shared" si="11"/>
        <v>1. No</v>
      </c>
      <c r="L239" s="120" t="s">
        <v>1000</v>
      </c>
      <c r="M239" s="15" t="s">
        <v>998</v>
      </c>
      <c r="N239" s="15" t="s">
        <v>998</v>
      </c>
      <c r="O239" s="15" t="s">
        <v>998</v>
      </c>
      <c r="P239" s="15"/>
      <c r="Q239" s="15" t="str">
        <f t="shared" si="13"/>
        <v>1. No</v>
      </c>
      <c r="R239" s="15" t="s">
        <v>1001</v>
      </c>
      <c r="S239" s="15" t="s">
        <v>998</v>
      </c>
      <c r="T239" s="15" t="s">
        <v>998</v>
      </c>
    </row>
    <row r="240" spans="1:20" ht="19.899999999999999" customHeight="1" x14ac:dyDescent="0.25">
      <c r="A240" s="217" t="s">
        <v>9</v>
      </c>
      <c r="B240" s="22" t="s">
        <v>1463</v>
      </c>
      <c r="C240" s="253" t="s">
        <v>1103</v>
      </c>
      <c r="D240" s="45" t="s">
        <v>204</v>
      </c>
      <c r="E240" s="15" t="s">
        <v>1002</v>
      </c>
      <c r="F240" s="15" t="str">
        <f t="shared" si="12"/>
        <v>2. Yes</v>
      </c>
      <c r="G240" s="15" t="s">
        <v>1434</v>
      </c>
      <c r="H240" s="15" t="s">
        <v>1002</v>
      </c>
      <c r="I240" s="15" t="s">
        <v>1002</v>
      </c>
      <c r="J240" s="15"/>
      <c r="K240" s="15" t="str">
        <f t="shared" si="11"/>
        <v>1. No</v>
      </c>
      <c r="L240" s="120" t="s">
        <v>1000</v>
      </c>
      <c r="M240" s="15" t="s">
        <v>998</v>
      </c>
      <c r="N240" s="15" t="s">
        <v>998</v>
      </c>
      <c r="O240" s="15" t="s">
        <v>998</v>
      </c>
      <c r="P240" s="15"/>
      <c r="Q240" s="15" t="str">
        <f t="shared" si="13"/>
        <v>1. No</v>
      </c>
      <c r="R240" s="15" t="s">
        <v>1001</v>
      </c>
      <c r="S240" s="15" t="s">
        <v>998</v>
      </c>
      <c r="T240" s="15" t="s">
        <v>998</v>
      </c>
    </row>
    <row r="241" spans="1:20" ht="19.899999999999999" customHeight="1" x14ac:dyDescent="0.25">
      <c r="A241" s="217"/>
      <c r="B241" s="23"/>
      <c r="C241" s="254"/>
      <c r="D241" s="45" t="s">
        <v>205</v>
      </c>
      <c r="E241" s="15" t="s">
        <v>1002</v>
      </c>
      <c r="F241" s="15" t="str">
        <f t="shared" si="12"/>
        <v>2. Yes</v>
      </c>
      <c r="G241" s="15" t="s">
        <v>1434</v>
      </c>
      <c r="H241" s="15" t="s">
        <v>1002</v>
      </c>
      <c r="I241" s="15" t="s">
        <v>1002</v>
      </c>
      <c r="J241" s="15"/>
      <c r="K241" s="15" t="str">
        <f t="shared" si="11"/>
        <v>1. No</v>
      </c>
      <c r="L241" s="120" t="s">
        <v>1000</v>
      </c>
      <c r="M241" s="15" t="s">
        <v>998</v>
      </c>
      <c r="N241" s="15" t="s">
        <v>998</v>
      </c>
      <c r="O241" s="15" t="s">
        <v>998</v>
      </c>
      <c r="P241" s="15"/>
      <c r="Q241" s="15" t="str">
        <f t="shared" si="13"/>
        <v>1. No</v>
      </c>
      <c r="R241" s="15" t="s">
        <v>1001</v>
      </c>
      <c r="S241" s="15" t="s">
        <v>998</v>
      </c>
      <c r="T241" s="15" t="s">
        <v>998</v>
      </c>
    </row>
    <row r="242" spans="1:20" ht="19.899999999999999" customHeight="1" x14ac:dyDescent="0.25">
      <c r="A242" s="217"/>
      <c r="B242" s="23"/>
      <c r="C242" s="254"/>
      <c r="D242" s="45" t="s">
        <v>206</v>
      </c>
      <c r="E242" s="15" t="s">
        <v>1002</v>
      </c>
      <c r="F242" s="15" t="str">
        <f t="shared" si="12"/>
        <v>2. Yes</v>
      </c>
      <c r="G242" s="15" t="s">
        <v>1004</v>
      </c>
      <c r="H242" s="15" t="s">
        <v>1002</v>
      </c>
      <c r="I242" s="15" t="s">
        <v>1002</v>
      </c>
      <c r="J242" s="15"/>
      <c r="K242" s="15" t="str">
        <f t="shared" si="11"/>
        <v>1. No</v>
      </c>
      <c r="L242" s="120" t="s">
        <v>1000</v>
      </c>
      <c r="M242" s="15" t="s">
        <v>998</v>
      </c>
      <c r="N242" s="15" t="s">
        <v>998</v>
      </c>
      <c r="O242" s="15" t="s">
        <v>998</v>
      </c>
      <c r="P242" s="15"/>
      <c r="Q242" s="15" t="str">
        <f t="shared" si="13"/>
        <v>1. No</v>
      </c>
      <c r="R242" s="15" t="s">
        <v>1001</v>
      </c>
      <c r="S242" s="15" t="s">
        <v>998</v>
      </c>
      <c r="T242" s="15" t="s">
        <v>998</v>
      </c>
    </row>
    <row r="243" spans="1:20" ht="19.899999999999999" customHeight="1" x14ac:dyDescent="0.25">
      <c r="A243" s="217" t="s">
        <v>9</v>
      </c>
      <c r="B243" s="23"/>
      <c r="C243" s="254"/>
      <c r="D243" s="45" t="s">
        <v>1104</v>
      </c>
      <c r="E243" s="15" t="s">
        <v>1002</v>
      </c>
      <c r="F243" s="15" t="str">
        <f t="shared" si="12"/>
        <v>2. Yes</v>
      </c>
      <c r="G243" s="15" t="s">
        <v>1004</v>
      </c>
      <c r="H243" s="15" t="s">
        <v>1002</v>
      </c>
      <c r="I243" s="15" t="s">
        <v>1002</v>
      </c>
      <c r="J243" s="15"/>
      <c r="K243" s="15" t="str">
        <f t="shared" ref="K243:K306" si="14">IF(OR(M243="2. Yes",N243="2. Yes"),"2. Yes","1. No")</f>
        <v>1. No</v>
      </c>
      <c r="L243" s="120" t="s">
        <v>1000</v>
      </c>
      <c r="M243" s="15" t="s">
        <v>998</v>
      </c>
      <c r="N243" s="15" t="s">
        <v>998</v>
      </c>
      <c r="O243" s="15" t="s">
        <v>998</v>
      </c>
      <c r="P243" s="15"/>
      <c r="Q243" s="15" t="str">
        <f t="shared" si="13"/>
        <v>1. No</v>
      </c>
      <c r="R243" s="15" t="s">
        <v>1001</v>
      </c>
      <c r="S243" s="15" t="s">
        <v>998</v>
      </c>
      <c r="T243" s="15" t="s">
        <v>998</v>
      </c>
    </row>
    <row r="244" spans="1:20" ht="19.899999999999999" customHeight="1" x14ac:dyDescent="0.25">
      <c r="A244" s="217" t="s">
        <v>9</v>
      </c>
      <c r="B244" s="22" t="s">
        <v>609</v>
      </c>
      <c r="C244" s="222" t="s">
        <v>209</v>
      </c>
      <c r="D244" s="7" t="s">
        <v>204</v>
      </c>
      <c r="E244" s="15" t="s">
        <v>1002</v>
      </c>
      <c r="F244" s="15" t="str">
        <f t="shared" si="12"/>
        <v>2. Yes</v>
      </c>
      <c r="G244" s="15" t="s">
        <v>1004</v>
      </c>
      <c r="H244" s="15" t="s">
        <v>1002</v>
      </c>
      <c r="I244" s="15" t="s">
        <v>1002</v>
      </c>
      <c r="J244" s="15"/>
      <c r="K244" s="15" t="str">
        <f t="shared" si="14"/>
        <v>1. No</v>
      </c>
      <c r="L244" s="120" t="s">
        <v>1000</v>
      </c>
      <c r="M244" s="15" t="s">
        <v>998</v>
      </c>
      <c r="N244" s="15" t="s">
        <v>998</v>
      </c>
      <c r="O244" s="15" t="s">
        <v>998</v>
      </c>
      <c r="P244" s="15"/>
      <c r="Q244" s="15" t="str">
        <f t="shared" si="13"/>
        <v>1. No</v>
      </c>
      <c r="R244" s="15" t="s">
        <v>1001</v>
      </c>
      <c r="S244" s="15" t="s">
        <v>998</v>
      </c>
      <c r="T244" s="15" t="s">
        <v>998</v>
      </c>
    </row>
    <row r="245" spans="1:20" ht="19.899999999999999" customHeight="1" x14ac:dyDescent="0.25">
      <c r="A245" s="217"/>
      <c r="B245" s="23"/>
      <c r="C245" s="228"/>
      <c r="D245" s="7" t="s">
        <v>205</v>
      </c>
      <c r="E245" s="15" t="s">
        <v>1002</v>
      </c>
      <c r="F245" s="15" t="str">
        <f t="shared" si="12"/>
        <v>2. Yes</v>
      </c>
      <c r="G245" s="15" t="s">
        <v>1004</v>
      </c>
      <c r="H245" s="15" t="s">
        <v>1002</v>
      </c>
      <c r="I245" s="15" t="s">
        <v>1002</v>
      </c>
      <c r="J245" s="15"/>
      <c r="K245" s="15" t="str">
        <f t="shared" si="14"/>
        <v>1. No</v>
      </c>
      <c r="L245" s="120" t="s">
        <v>1000</v>
      </c>
      <c r="M245" s="15" t="s">
        <v>998</v>
      </c>
      <c r="N245" s="15" t="s">
        <v>998</v>
      </c>
      <c r="O245" s="15" t="s">
        <v>998</v>
      </c>
      <c r="P245" s="15"/>
      <c r="Q245" s="15" t="str">
        <f t="shared" si="13"/>
        <v>1. No</v>
      </c>
      <c r="R245" s="15" t="s">
        <v>1001</v>
      </c>
      <c r="S245" s="15" t="s">
        <v>998</v>
      </c>
      <c r="T245" s="15" t="s">
        <v>998</v>
      </c>
    </row>
    <row r="246" spans="1:20" ht="19.899999999999999" customHeight="1" x14ac:dyDescent="0.25">
      <c r="A246" s="217"/>
      <c r="B246" s="23"/>
      <c r="C246" s="228"/>
      <c r="D246" s="7" t="s">
        <v>206</v>
      </c>
      <c r="E246" s="15" t="s">
        <v>1002</v>
      </c>
      <c r="F246" s="15" t="str">
        <f t="shared" si="12"/>
        <v>2. Yes</v>
      </c>
      <c r="G246" s="15" t="s">
        <v>1434</v>
      </c>
      <c r="H246" s="15" t="s">
        <v>1002</v>
      </c>
      <c r="I246" s="15" t="s">
        <v>1002</v>
      </c>
      <c r="J246" s="15"/>
      <c r="K246" s="15" t="str">
        <f t="shared" si="14"/>
        <v>1. No</v>
      </c>
      <c r="L246" s="120" t="s">
        <v>1000</v>
      </c>
      <c r="M246" s="15" t="s">
        <v>998</v>
      </c>
      <c r="N246" s="15" t="s">
        <v>998</v>
      </c>
      <c r="O246" s="15" t="s">
        <v>998</v>
      </c>
      <c r="P246" s="15"/>
      <c r="Q246" s="15" t="str">
        <f t="shared" si="13"/>
        <v>1. No</v>
      </c>
      <c r="R246" s="15" t="s">
        <v>1001</v>
      </c>
      <c r="S246" s="15" t="s">
        <v>998</v>
      </c>
      <c r="T246" s="15" t="s">
        <v>998</v>
      </c>
    </row>
    <row r="247" spans="1:20" ht="19.899999999999999" customHeight="1" x14ac:dyDescent="0.25">
      <c r="A247" s="217" t="s">
        <v>9</v>
      </c>
      <c r="B247" s="23"/>
      <c r="C247" s="228"/>
      <c r="D247" s="7" t="s">
        <v>207</v>
      </c>
      <c r="E247" s="15" t="s">
        <v>1002</v>
      </c>
      <c r="F247" s="15" t="str">
        <f t="shared" si="12"/>
        <v>2. Yes</v>
      </c>
      <c r="G247" s="15" t="s">
        <v>1434</v>
      </c>
      <c r="H247" s="15" t="s">
        <v>1002</v>
      </c>
      <c r="I247" s="15" t="s">
        <v>1002</v>
      </c>
      <c r="J247" s="15"/>
      <c r="K247" s="15" t="str">
        <f t="shared" si="14"/>
        <v>1. No</v>
      </c>
      <c r="L247" s="120" t="s">
        <v>1000</v>
      </c>
      <c r="M247" s="15" t="s">
        <v>998</v>
      </c>
      <c r="N247" s="15" t="s">
        <v>998</v>
      </c>
      <c r="O247" s="15" t="s">
        <v>998</v>
      </c>
      <c r="P247" s="15"/>
      <c r="Q247" s="15" t="str">
        <f t="shared" si="13"/>
        <v>1. No</v>
      </c>
      <c r="R247" s="15" t="s">
        <v>1001</v>
      </c>
      <c r="S247" s="15" t="s">
        <v>998</v>
      </c>
      <c r="T247" s="15" t="s">
        <v>998</v>
      </c>
    </row>
    <row r="248" spans="1:20" ht="19.899999999999999" customHeight="1" x14ac:dyDescent="0.25">
      <c r="A248" s="217"/>
      <c r="B248" s="21"/>
      <c r="C248" s="223"/>
      <c r="D248" s="7" t="s">
        <v>208</v>
      </c>
      <c r="E248" s="15" t="s">
        <v>1002</v>
      </c>
      <c r="F248" s="15" t="str">
        <f t="shared" si="12"/>
        <v>2. Yes</v>
      </c>
      <c r="G248" s="15" t="s">
        <v>1434</v>
      </c>
      <c r="H248" s="15" t="s">
        <v>1002</v>
      </c>
      <c r="I248" s="15" t="s">
        <v>1002</v>
      </c>
      <c r="J248" s="15"/>
      <c r="K248" s="15" t="str">
        <f t="shared" si="14"/>
        <v>1. No</v>
      </c>
      <c r="L248" s="120" t="s">
        <v>1000</v>
      </c>
      <c r="M248" s="15" t="s">
        <v>998</v>
      </c>
      <c r="N248" s="15" t="s">
        <v>998</v>
      </c>
      <c r="O248" s="15" t="s">
        <v>998</v>
      </c>
      <c r="P248" s="15"/>
      <c r="Q248" s="15" t="str">
        <f t="shared" si="13"/>
        <v>1. No</v>
      </c>
      <c r="R248" s="15" t="s">
        <v>1001</v>
      </c>
      <c r="S248" s="15" t="s">
        <v>998</v>
      </c>
      <c r="T248" s="15" t="s">
        <v>998</v>
      </c>
    </row>
    <row r="249" spans="1:20" ht="19.899999999999999" customHeight="1" x14ac:dyDescent="0.25">
      <c r="A249" s="217" t="s">
        <v>9</v>
      </c>
      <c r="B249" s="22" t="s">
        <v>610</v>
      </c>
      <c r="C249" s="222" t="s">
        <v>210</v>
      </c>
      <c r="D249" s="7" t="s">
        <v>204</v>
      </c>
      <c r="E249" s="15" t="s">
        <v>1002</v>
      </c>
      <c r="F249" s="15" t="str">
        <f t="shared" si="12"/>
        <v>2. Yes</v>
      </c>
      <c r="G249" s="15" t="s">
        <v>1004</v>
      </c>
      <c r="H249" s="15" t="s">
        <v>1002</v>
      </c>
      <c r="I249" s="15" t="s">
        <v>1002</v>
      </c>
      <c r="J249" s="15"/>
      <c r="K249" s="15" t="str">
        <f t="shared" si="14"/>
        <v>1. No</v>
      </c>
      <c r="L249" s="120" t="s">
        <v>1000</v>
      </c>
      <c r="M249" s="15" t="s">
        <v>998</v>
      </c>
      <c r="N249" s="15" t="s">
        <v>998</v>
      </c>
      <c r="O249" s="15" t="s">
        <v>998</v>
      </c>
      <c r="P249" s="15"/>
      <c r="Q249" s="15" t="str">
        <f t="shared" si="13"/>
        <v>1. No</v>
      </c>
      <c r="R249" s="15" t="s">
        <v>1001</v>
      </c>
      <c r="S249" s="15" t="s">
        <v>998</v>
      </c>
      <c r="T249" s="15" t="s">
        <v>998</v>
      </c>
    </row>
    <row r="250" spans="1:20" ht="19.899999999999999" customHeight="1" x14ac:dyDescent="0.25">
      <c r="A250" s="217"/>
      <c r="B250" s="23"/>
      <c r="C250" s="228"/>
      <c r="D250" s="7" t="s">
        <v>205</v>
      </c>
      <c r="E250" s="15" t="s">
        <v>1002</v>
      </c>
      <c r="F250" s="15" t="str">
        <f t="shared" si="12"/>
        <v>2. Yes</v>
      </c>
      <c r="G250" s="15" t="s">
        <v>1004</v>
      </c>
      <c r="H250" s="15" t="s">
        <v>1002</v>
      </c>
      <c r="I250" s="15" t="s">
        <v>1002</v>
      </c>
      <c r="J250" s="15"/>
      <c r="K250" s="15" t="str">
        <f t="shared" si="14"/>
        <v>1. No</v>
      </c>
      <c r="L250" s="120" t="s">
        <v>1000</v>
      </c>
      <c r="M250" s="15" t="s">
        <v>998</v>
      </c>
      <c r="N250" s="15" t="s">
        <v>998</v>
      </c>
      <c r="O250" s="15" t="s">
        <v>998</v>
      </c>
      <c r="P250" s="15"/>
      <c r="Q250" s="15" t="str">
        <f t="shared" si="13"/>
        <v>1. No</v>
      </c>
      <c r="R250" s="15" t="s">
        <v>1001</v>
      </c>
      <c r="S250" s="15" t="s">
        <v>998</v>
      </c>
      <c r="T250" s="15" t="s">
        <v>998</v>
      </c>
    </row>
    <row r="251" spans="1:20" ht="19.899999999999999" customHeight="1" x14ac:dyDescent="0.25">
      <c r="A251" s="217"/>
      <c r="B251" s="23"/>
      <c r="C251" s="228"/>
      <c r="D251" s="7" t="s">
        <v>206</v>
      </c>
      <c r="E251" s="15" t="s">
        <v>1002</v>
      </c>
      <c r="F251" s="15" t="str">
        <f t="shared" si="12"/>
        <v>2. Yes</v>
      </c>
      <c r="G251" s="15" t="s">
        <v>1434</v>
      </c>
      <c r="H251" s="15" t="s">
        <v>1002</v>
      </c>
      <c r="I251" s="15" t="s">
        <v>1002</v>
      </c>
      <c r="J251" s="15"/>
      <c r="K251" s="15" t="str">
        <f t="shared" si="14"/>
        <v>1. No</v>
      </c>
      <c r="L251" s="120" t="s">
        <v>1000</v>
      </c>
      <c r="M251" s="15" t="s">
        <v>998</v>
      </c>
      <c r="N251" s="15" t="s">
        <v>998</v>
      </c>
      <c r="O251" s="15" t="s">
        <v>998</v>
      </c>
      <c r="P251" s="15"/>
      <c r="Q251" s="15" t="str">
        <f t="shared" si="13"/>
        <v>1. No</v>
      </c>
      <c r="R251" s="15" t="s">
        <v>1001</v>
      </c>
      <c r="S251" s="15" t="s">
        <v>998</v>
      </c>
      <c r="T251" s="15" t="s">
        <v>998</v>
      </c>
    </row>
    <row r="252" spans="1:20" ht="19.899999999999999" customHeight="1" x14ac:dyDescent="0.25">
      <c r="A252" s="217" t="s">
        <v>153</v>
      </c>
      <c r="B252" s="23"/>
      <c r="C252" s="228"/>
      <c r="D252" s="7" t="s">
        <v>207</v>
      </c>
      <c r="E252" s="15" t="s">
        <v>1002</v>
      </c>
      <c r="F252" s="15" t="str">
        <f t="shared" si="12"/>
        <v>2. Yes</v>
      </c>
      <c r="G252" s="15" t="s">
        <v>1434</v>
      </c>
      <c r="H252" s="15" t="s">
        <v>1002</v>
      </c>
      <c r="I252" s="15" t="s">
        <v>1002</v>
      </c>
      <c r="J252" s="15"/>
      <c r="K252" s="15" t="str">
        <f t="shared" si="14"/>
        <v>1. No</v>
      </c>
      <c r="L252" s="120" t="s">
        <v>1000</v>
      </c>
      <c r="M252" s="15" t="s">
        <v>998</v>
      </c>
      <c r="N252" s="15" t="s">
        <v>998</v>
      </c>
      <c r="O252" s="15" t="s">
        <v>998</v>
      </c>
      <c r="P252" s="15"/>
      <c r="Q252" s="15" t="str">
        <f t="shared" si="13"/>
        <v>1. No</v>
      </c>
      <c r="R252" s="15" t="s">
        <v>1001</v>
      </c>
      <c r="S252" s="15" t="s">
        <v>998</v>
      </c>
      <c r="T252" s="15" t="s">
        <v>998</v>
      </c>
    </row>
    <row r="253" spans="1:20" ht="19.899999999999999" customHeight="1" x14ac:dyDescent="0.25">
      <c r="A253" s="217"/>
      <c r="B253" s="21"/>
      <c r="C253" s="223"/>
      <c r="D253" s="7" t="s">
        <v>208</v>
      </c>
      <c r="E253" s="15" t="s">
        <v>1002</v>
      </c>
      <c r="F253" s="15" t="str">
        <f t="shared" si="12"/>
        <v>2. Yes</v>
      </c>
      <c r="G253" s="15" t="s">
        <v>1434</v>
      </c>
      <c r="H253" s="15" t="s">
        <v>1002</v>
      </c>
      <c r="I253" s="15" t="s">
        <v>1002</v>
      </c>
      <c r="J253" s="15"/>
      <c r="K253" s="15" t="str">
        <f t="shared" si="14"/>
        <v>1. No</v>
      </c>
      <c r="L253" s="120" t="s">
        <v>1000</v>
      </c>
      <c r="M253" s="15" t="s">
        <v>998</v>
      </c>
      <c r="N253" s="15" t="s">
        <v>998</v>
      </c>
      <c r="O253" s="15" t="s">
        <v>998</v>
      </c>
      <c r="P253" s="15"/>
      <c r="Q253" s="15" t="str">
        <f t="shared" si="13"/>
        <v>1. No</v>
      </c>
      <c r="R253" s="15" t="s">
        <v>1001</v>
      </c>
      <c r="S253" s="15" t="s">
        <v>998</v>
      </c>
      <c r="T253" s="15" t="s">
        <v>998</v>
      </c>
    </row>
    <row r="254" spans="1:20" ht="19.899999999999999" customHeight="1" x14ac:dyDescent="0.25">
      <c r="A254" s="217" t="s">
        <v>153</v>
      </c>
      <c r="B254" s="22" t="s">
        <v>679</v>
      </c>
      <c r="C254" s="251" t="s">
        <v>1113</v>
      </c>
      <c r="D254" s="45" t="s">
        <v>118</v>
      </c>
      <c r="E254" s="15" t="s">
        <v>1002</v>
      </c>
      <c r="F254" s="15" t="str">
        <f t="shared" si="12"/>
        <v>2. Yes</v>
      </c>
      <c r="G254" s="15" t="s">
        <v>1434</v>
      </c>
      <c r="H254" s="15" t="s">
        <v>998</v>
      </c>
      <c r="I254" s="15" t="s">
        <v>1002</v>
      </c>
      <c r="J254" s="15"/>
      <c r="K254" s="15" t="str">
        <f t="shared" si="14"/>
        <v>1. No</v>
      </c>
      <c r="L254" s="120" t="s">
        <v>1000</v>
      </c>
      <c r="M254" s="15" t="s">
        <v>998</v>
      </c>
      <c r="N254" s="15" t="s">
        <v>998</v>
      </c>
      <c r="O254" s="15" t="s">
        <v>998</v>
      </c>
      <c r="P254" s="15"/>
      <c r="Q254" s="15" t="str">
        <f t="shared" si="13"/>
        <v>2. Yes</v>
      </c>
      <c r="R254" s="15" t="e">
        <f>IF(OR(T254="2. Yes",#REF!= "2. Yes",#REF!= "2. Yes",#REF!= "2. Yes",#REF!= "2. Yes"),"2. Yes","1. No")</f>
        <v>#REF!</v>
      </c>
      <c r="S254" s="15" t="s">
        <v>1002</v>
      </c>
      <c r="T254" s="15" t="s">
        <v>1002</v>
      </c>
    </row>
    <row r="255" spans="1:20" ht="19.899999999999999" customHeight="1" x14ac:dyDescent="0.25">
      <c r="A255" s="217"/>
      <c r="B255" s="23"/>
      <c r="C255" s="251"/>
      <c r="D255" s="45" t="s">
        <v>211</v>
      </c>
      <c r="E255" s="15" t="s">
        <v>1002</v>
      </c>
      <c r="F255" s="15" t="str">
        <f t="shared" si="12"/>
        <v>2. Yes</v>
      </c>
      <c r="G255" s="15" t="s">
        <v>1434</v>
      </c>
      <c r="H255" s="15" t="s">
        <v>998</v>
      </c>
      <c r="I255" s="15" t="s">
        <v>1002</v>
      </c>
      <c r="J255" s="15"/>
      <c r="K255" s="15" t="str">
        <f t="shared" si="14"/>
        <v>1. No</v>
      </c>
      <c r="L255" s="120" t="s">
        <v>1000</v>
      </c>
      <c r="M255" s="15" t="s">
        <v>998</v>
      </c>
      <c r="N255" s="15" t="s">
        <v>998</v>
      </c>
      <c r="O255" s="15" t="s">
        <v>998</v>
      </c>
      <c r="P255" s="15"/>
      <c r="Q255" s="15" t="str">
        <f t="shared" si="13"/>
        <v>2. Yes</v>
      </c>
      <c r="R255" s="15" t="e">
        <f>IF(OR(T255="2. Yes",#REF!= "2. Yes",#REF!= "2. Yes",#REF!= "2. Yes",#REF!= "2. Yes"),"2. Yes","1. No")</f>
        <v>#REF!</v>
      </c>
      <c r="S255" s="15" t="s">
        <v>1002</v>
      </c>
      <c r="T255" s="15" t="s">
        <v>1002</v>
      </c>
    </row>
    <row r="256" spans="1:20" ht="19.899999999999999" customHeight="1" x14ac:dyDescent="0.25">
      <c r="A256" s="217"/>
      <c r="B256" s="23"/>
      <c r="C256" s="251"/>
      <c r="D256" s="45" t="s">
        <v>212</v>
      </c>
      <c r="E256" s="15" t="s">
        <v>1002</v>
      </c>
      <c r="F256" s="15" t="str">
        <f t="shared" si="12"/>
        <v>2. Yes</v>
      </c>
      <c r="G256" s="15" t="s">
        <v>1004</v>
      </c>
      <c r="H256" s="15" t="s">
        <v>998</v>
      </c>
      <c r="I256" s="15" t="s">
        <v>1002</v>
      </c>
      <c r="J256" s="15"/>
      <c r="K256" s="15" t="str">
        <f t="shared" si="14"/>
        <v>1. No</v>
      </c>
      <c r="L256" s="120" t="s">
        <v>1000</v>
      </c>
      <c r="M256" s="15" t="s">
        <v>998</v>
      </c>
      <c r="N256" s="15" t="s">
        <v>998</v>
      </c>
      <c r="O256" s="15" t="s">
        <v>998</v>
      </c>
      <c r="P256" s="15"/>
      <c r="Q256" s="15" t="str">
        <f t="shared" si="13"/>
        <v>2. Yes</v>
      </c>
      <c r="R256" s="15" t="e">
        <f>IF(OR(T256="2. Yes",#REF!= "2. Yes",#REF!= "2. Yes",#REF!= "2. Yes",#REF!= "2. Yes"),"2. Yes","1. No")</f>
        <v>#REF!</v>
      </c>
      <c r="S256" s="15" t="s">
        <v>1002</v>
      </c>
      <c r="T256" s="15" t="s">
        <v>1002</v>
      </c>
    </row>
    <row r="257" spans="1:20" ht="19.899999999999999" customHeight="1" x14ac:dyDescent="0.25">
      <c r="A257" s="217"/>
      <c r="B257" s="23"/>
      <c r="C257" s="251"/>
      <c r="D257" s="45" t="s">
        <v>1109</v>
      </c>
      <c r="E257" s="15" t="s">
        <v>1002</v>
      </c>
      <c r="F257" s="15" t="str">
        <f t="shared" si="12"/>
        <v>2. Yes</v>
      </c>
      <c r="G257" s="15" t="s">
        <v>1004</v>
      </c>
      <c r="H257" s="15" t="s">
        <v>998</v>
      </c>
      <c r="I257" s="15" t="s">
        <v>1002</v>
      </c>
      <c r="J257" s="15"/>
      <c r="K257" s="15" t="str">
        <f t="shared" si="14"/>
        <v>1. No</v>
      </c>
      <c r="L257" s="120" t="s">
        <v>1000</v>
      </c>
      <c r="M257" s="15" t="s">
        <v>998</v>
      </c>
      <c r="N257" s="15" t="s">
        <v>998</v>
      </c>
      <c r="O257" s="15" t="s">
        <v>998</v>
      </c>
      <c r="P257" s="15"/>
      <c r="Q257" s="15" t="str">
        <f t="shared" si="13"/>
        <v>2. Yes</v>
      </c>
      <c r="R257" s="15" t="e">
        <f>IF(OR(T257="2. Yes",#REF!= "2. Yes",#REF!= "2. Yes",#REF!= "2. Yes",#REF!= "2. Yes"),"2. Yes","1. No")</f>
        <v>#REF!</v>
      </c>
      <c r="S257" s="15" t="s">
        <v>1002</v>
      </c>
      <c r="T257" s="15" t="s">
        <v>1002</v>
      </c>
    </row>
    <row r="258" spans="1:20" ht="19.899999999999999" customHeight="1" x14ac:dyDescent="0.25">
      <c r="A258" s="217" t="s">
        <v>153</v>
      </c>
      <c r="B258" s="22" t="s">
        <v>883</v>
      </c>
      <c r="C258" s="222" t="s">
        <v>215</v>
      </c>
      <c r="D258" s="7" t="s">
        <v>118</v>
      </c>
      <c r="E258" s="15" t="s">
        <v>1002</v>
      </c>
      <c r="F258" s="15" t="str">
        <f t="shared" si="12"/>
        <v>2. Yes</v>
      </c>
      <c r="G258" s="15" t="s">
        <v>1434</v>
      </c>
      <c r="H258" s="15" t="s">
        <v>998</v>
      </c>
      <c r="I258" s="15" t="s">
        <v>1002</v>
      </c>
      <c r="J258" s="15"/>
      <c r="K258" s="15" t="str">
        <f t="shared" si="14"/>
        <v>1. No</v>
      </c>
      <c r="L258" s="120" t="s">
        <v>1000</v>
      </c>
      <c r="M258" s="15" t="s">
        <v>998</v>
      </c>
      <c r="N258" s="15" t="s">
        <v>998</v>
      </c>
      <c r="O258" s="15" t="s">
        <v>998</v>
      </c>
      <c r="P258" s="15"/>
      <c r="Q258" s="15" t="str">
        <f t="shared" si="13"/>
        <v>2. Yes</v>
      </c>
      <c r="R258" s="15" t="e">
        <f>IF(OR(T258="2. Yes",#REF!= "2. Yes",#REF!= "2. Yes",#REF!= "2. Yes",#REF!= "2. Yes"),"2. Yes","1. No")</f>
        <v>#REF!</v>
      </c>
      <c r="S258" s="15" t="s">
        <v>1002</v>
      </c>
      <c r="T258" s="15" t="s">
        <v>1002</v>
      </c>
    </row>
    <row r="259" spans="1:20" ht="19.899999999999999" customHeight="1" x14ac:dyDescent="0.25">
      <c r="A259" s="217"/>
      <c r="B259" s="23"/>
      <c r="C259" s="228"/>
      <c r="D259" s="7" t="s">
        <v>211</v>
      </c>
      <c r="E259" s="15" t="s">
        <v>1002</v>
      </c>
      <c r="F259" s="15" t="str">
        <f t="shared" si="12"/>
        <v>2. Yes</v>
      </c>
      <c r="G259" s="15" t="s">
        <v>1434</v>
      </c>
      <c r="H259" s="15" t="s">
        <v>998</v>
      </c>
      <c r="I259" s="15" t="s">
        <v>1002</v>
      </c>
      <c r="J259" s="15"/>
      <c r="K259" s="15" t="str">
        <f t="shared" si="14"/>
        <v>1. No</v>
      </c>
      <c r="L259" s="120" t="s">
        <v>1000</v>
      </c>
      <c r="M259" s="15" t="s">
        <v>998</v>
      </c>
      <c r="N259" s="15" t="s">
        <v>998</v>
      </c>
      <c r="O259" s="15" t="s">
        <v>998</v>
      </c>
      <c r="P259" s="15"/>
      <c r="Q259" s="15" t="str">
        <f t="shared" si="13"/>
        <v>2. Yes</v>
      </c>
      <c r="R259" s="15" t="e">
        <f>IF(OR(T259="2. Yes",#REF!= "2. Yes",#REF!= "2. Yes",#REF!= "2. Yes",#REF!= "2. Yes"),"2. Yes","1. No")</f>
        <v>#REF!</v>
      </c>
      <c r="S259" s="15" t="s">
        <v>1002</v>
      </c>
      <c r="T259" s="15" t="s">
        <v>1002</v>
      </c>
    </row>
    <row r="260" spans="1:20" ht="19.899999999999999" customHeight="1" x14ac:dyDescent="0.25">
      <c r="A260" s="217"/>
      <c r="B260" s="23"/>
      <c r="C260" s="228"/>
      <c r="D260" s="7" t="s">
        <v>212</v>
      </c>
      <c r="E260" s="15" t="s">
        <v>1002</v>
      </c>
      <c r="F260" s="15" t="str">
        <f t="shared" ref="F260:F323" si="15">IF(OR(H260="2. Yes",I260="2. Yes"),"2. Yes","1. No")</f>
        <v>2. Yes</v>
      </c>
      <c r="G260" s="15" t="s">
        <v>1004</v>
      </c>
      <c r="H260" s="15" t="s">
        <v>998</v>
      </c>
      <c r="I260" s="15" t="s">
        <v>1002</v>
      </c>
      <c r="J260" s="15"/>
      <c r="K260" s="15" t="str">
        <f t="shared" si="14"/>
        <v>1. No</v>
      </c>
      <c r="L260" s="120" t="s">
        <v>1000</v>
      </c>
      <c r="M260" s="15" t="s">
        <v>998</v>
      </c>
      <c r="N260" s="15" t="s">
        <v>998</v>
      </c>
      <c r="O260" s="15" t="s">
        <v>998</v>
      </c>
      <c r="P260" s="15"/>
      <c r="Q260" s="15" t="str">
        <f t="shared" si="13"/>
        <v>2. Yes</v>
      </c>
      <c r="R260" s="15" t="e">
        <f>IF(OR(T260="2. Yes",#REF!= "2. Yes",#REF!= "2. Yes",#REF!= "2. Yes",#REF!= "2. Yes"),"2. Yes","1. No")</f>
        <v>#REF!</v>
      </c>
      <c r="S260" s="15" t="s">
        <v>1002</v>
      </c>
      <c r="T260" s="15" t="s">
        <v>1002</v>
      </c>
    </row>
    <row r="261" spans="1:20" ht="19.899999999999999" customHeight="1" x14ac:dyDescent="0.25">
      <c r="A261" s="217"/>
      <c r="B261" s="23"/>
      <c r="C261" s="228"/>
      <c r="D261" s="7" t="s">
        <v>213</v>
      </c>
      <c r="E261" s="15" t="s">
        <v>1002</v>
      </c>
      <c r="F261" s="15" t="str">
        <f t="shared" si="15"/>
        <v>2. Yes</v>
      </c>
      <c r="G261" s="15" t="s">
        <v>1004</v>
      </c>
      <c r="H261" s="15" t="s">
        <v>998</v>
      </c>
      <c r="I261" s="15" t="s">
        <v>1002</v>
      </c>
      <c r="J261" s="15"/>
      <c r="K261" s="15" t="str">
        <f t="shared" si="14"/>
        <v>1. No</v>
      </c>
      <c r="L261" s="120" t="s">
        <v>1000</v>
      </c>
      <c r="M261" s="15" t="s">
        <v>998</v>
      </c>
      <c r="N261" s="15" t="s">
        <v>998</v>
      </c>
      <c r="O261" s="15" t="s">
        <v>998</v>
      </c>
      <c r="P261" s="15"/>
      <c r="Q261" s="15" t="str">
        <f t="shared" si="13"/>
        <v>2. Yes</v>
      </c>
      <c r="R261" s="15" t="e">
        <f>IF(OR(T261="2. Yes",#REF!= "2. Yes",#REF!= "2. Yes",#REF!= "2. Yes",#REF!= "2. Yes"),"2. Yes","1. No")</f>
        <v>#REF!</v>
      </c>
      <c r="S261" s="15" t="s">
        <v>1002</v>
      </c>
      <c r="T261" s="15" t="s">
        <v>1002</v>
      </c>
    </row>
    <row r="262" spans="1:20" ht="19.899999999999999" customHeight="1" x14ac:dyDescent="0.25">
      <c r="A262" s="217"/>
      <c r="B262" s="23"/>
      <c r="C262" s="228"/>
      <c r="D262" s="7" t="s">
        <v>214</v>
      </c>
      <c r="E262" s="15" t="s">
        <v>1002</v>
      </c>
      <c r="F262" s="15" t="str">
        <f t="shared" si="15"/>
        <v>2. Yes</v>
      </c>
      <c r="G262" s="15" t="s">
        <v>1004</v>
      </c>
      <c r="H262" s="15" t="s">
        <v>998</v>
      </c>
      <c r="I262" s="15" t="s">
        <v>1002</v>
      </c>
      <c r="J262" s="15"/>
      <c r="K262" s="15" t="str">
        <f t="shared" si="14"/>
        <v>1. No</v>
      </c>
      <c r="L262" s="120" t="s">
        <v>1000</v>
      </c>
      <c r="M262" s="15" t="s">
        <v>998</v>
      </c>
      <c r="N262" s="15" t="s">
        <v>998</v>
      </c>
      <c r="O262" s="15" t="s">
        <v>998</v>
      </c>
      <c r="P262" s="15"/>
      <c r="Q262" s="15" t="str">
        <f t="shared" ref="Q262:Q325" si="16">IF(OR(S262="2. Yes",T262="2. Yes"),"2. Yes","1. No")</f>
        <v>2. Yes</v>
      </c>
      <c r="R262" s="15" t="e">
        <f>IF(OR(T262="2. Yes",#REF!= "2. Yes",#REF!= "2. Yes",#REF!= "2. Yes",#REF!= "2. Yes"),"2. Yes","1. No")</f>
        <v>#REF!</v>
      </c>
      <c r="S262" s="15" t="s">
        <v>1002</v>
      </c>
      <c r="T262" s="15" t="s">
        <v>1002</v>
      </c>
    </row>
    <row r="263" spans="1:20" ht="19.899999999999999" customHeight="1" x14ac:dyDescent="0.25">
      <c r="A263" s="217" t="s">
        <v>153</v>
      </c>
      <c r="B263" s="22" t="s">
        <v>884</v>
      </c>
      <c r="C263" s="222" t="s">
        <v>216</v>
      </c>
      <c r="D263" s="7" t="s">
        <v>118</v>
      </c>
      <c r="E263" s="15" t="s">
        <v>1002</v>
      </c>
      <c r="F263" s="15" t="str">
        <f t="shared" si="15"/>
        <v>2. Yes</v>
      </c>
      <c r="G263" s="15" t="s">
        <v>1434</v>
      </c>
      <c r="H263" s="15" t="s">
        <v>998</v>
      </c>
      <c r="I263" s="15" t="s">
        <v>1002</v>
      </c>
      <c r="J263" s="15"/>
      <c r="K263" s="15" t="str">
        <f t="shared" si="14"/>
        <v>1. No</v>
      </c>
      <c r="L263" s="120" t="s">
        <v>1000</v>
      </c>
      <c r="M263" s="15" t="s">
        <v>998</v>
      </c>
      <c r="N263" s="15" t="s">
        <v>998</v>
      </c>
      <c r="O263" s="15" t="s">
        <v>998</v>
      </c>
      <c r="P263" s="15"/>
      <c r="Q263" s="15" t="str">
        <f t="shared" si="16"/>
        <v>2. Yes</v>
      </c>
      <c r="R263" s="15" t="e">
        <f>IF(OR(T263="2. Yes",#REF!= "2. Yes",#REF!= "2. Yes",#REF!= "2. Yes",#REF!= "2. Yes"),"2. Yes","1. No")</f>
        <v>#REF!</v>
      </c>
      <c r="S263" s="15" t="s">
        <v>1002</v>
      </c>
      <c r="T263" s="15" t="s">
        <v>1002</v>
      </c>
    </row>
    <row r="264" spans="1:20" ht="19.899999999999999" customHeight="1" x14ac:dyDescent="0.25">
      <c r="A264" s="217"/>
      <c r="B264" s="23"/>
      <c r="C264" s="228"/>
      <c r="D264" s="7" t="s">
        <v>211</v>
      </c>
      <c r="E264" s="15" t="s">
        <v>1002</v>
      </c>
      <c r="F264" s="15" t="str">
        <f t="shared" si="15"/>
        <v>2. Yes</v>
      </c>
      <c r="G264" s="15" t="s">
        <v>1434</v>
      </c>
      <c r="H264" s="15" t="s">
        <v>998</v>
      </c>
      <c r="I264" s="15" t="s">
        <v>1002</v>
      </c>
      <c r="J264" s="15"/>
      <c r="K264" s="15" t="str">
        <f t="shared" si="14"/>
        <v>1. No</v>
      </c>
      <c r="L264" s="120" t="s">
        <v>1000</v>
      </c>
      <c r="M264" s="15" t="s">
        <v>998</v>
      </c>
      <c r="N264" s="15" t="s">
        <v>998</v>
      </c>
      <c r="O264" s="15" t="s">
        <v>998</v>
      </c>
      <c r="P264" s="15"/>
      <c r="Q264" s="15" t="str">
        <f t="shared" si="16"/>
        <v>2. Yes</v>
      </c>
      <c r="R264" s="15" t="e">
        <f>IF(OR(T264="2. Yes",#REF!= "2. Yes",#REF!= "2. Yes",#REF!= "2. Yes",#REF!= "2. Yes"),"2. Yes","1. No")</f>
        <v>#REF!</v>
      </c>
      <c r="S264" s="15" t="s">
        <v>1002</v>
      </c>
      <c r="T264" s="15" t="s">
        <v>1002</v>
      </c>
    </row>
    <row r="265" spans="1:20" ht="19.899999999999999" customHeight="1" x14ac:dyDescent="0.25">
      <c r="A265" s="217"/>
      <c r="B265" s="23"/>
      <c r="C265" s="228"/>
      <c r="D265" s="7" t="s">
        <v>212</v>
      </c>
      <c r="E265" s="15" t="s">
        <v>1002</v>
      </c>
      <c r="F265" s="15" t="str">
        <f t="shared" si="15"/>
        <v>2. Yes</v>
      </c>
      <c r="G265" s="15" t="s">
        <v>1004</v>
      </c>
      <c r="H265" s="15" t="s">
        <v>998</v>
      </c>
      <c r="I265" s="15" t="s">
        <v>1002</v>
      </c>
      <c r="J265" s="15"/>
      <c r="K265" s="15" t="str">
        <f t="shared" si="14"/>
        <v>1. No</v>
      </c>
      <c r="L265" s="120" t="s">
        <v>1000</v>
      </c>
      <c r="M265" s="15" t="s">
        <v>998</v>
      </c>
      <c r="N265" s="15" t="s">
        <v>998</v>
      </c>
      <c r="O265" s="15" t="s">
        <v>998</v>
      </c>
      <c r="P265" s="15"/>
      <c r="Q265" s="15" t="str">
        <f t="shared" si="16"/>
        <v>2. Yes</v>
      </c>
      <c r="R265" s="15" t="e">
        <f>IF(OR(T265="2. Yes",#REF!= "2. Yes",#REF!= "2. Yes",#REF!= "2. Yes",#REF!= "2. Yes"),"2. Yes","1. No")</f>
        <v>#REF!</v>
      </c>
      <c r="S265" s="15" t="s">
        <v>1002</v>
      </c>
      <c r="T265" s="15" t="s">
        <v>1002</v>
      </c>
    </row>
    <row r="266" spans="1:20" ht="19.899999999999999" customHeight="1" x14ac:dyDescent="0.25">
      <c r="A266" s="217" t="s">
        <v>153</v>
      </c>
      <c r="B266" s="23"/>
      <c r="C266" s="228"/>
      <c r="D266" s="7" t="s">
        <v>213</v>
      </c>
      <c r="E266" s="15" t="s">
        <v>1002</v>
      </c>
      <c r="F266" s="15" t="str">
        <f t="shared" si="15"/>
        <v>2. Yes</v>
      </c>
      <c r="G266" s="15" t="s">
        <v>1004</v>
      </c>
      <c r="H266" s="15" t="s">
        <v>998</v>
      </c>
      <c r="I266" s="15" t="s">
        <v>1002</v>
      </c>
      <c r="J266" s="15"/>
      <c r="K266" s="15" t="str">
        <f t="shared" si="14"/>
        <v>1. No</v>
      </c>
      <c r="L266" s="120" t="s">
        <v>1000</v>
      </c>
      <c r="M266" s="15" t="s">
        <v>998</v>
      </c>
      <c r="N266" s="15" t="s">
        <v>998</v>
      </c>
      <c r="O266" s="15" t="s">
        <v>998</v>
      </c>
      <c r="P266" s="15"/>
      <c r="Q266" s="15" t="str">
        <f t="shared" si="16"/>
        <v>2. Yes</v>
      </c>
      <c r="R266" s="15" t="e">
        <f>IF(OR(T266="2. Yes",#REF!= "2. Yes",#REF!= "2. Yes",#REF!= "2. Yes",#REF!= "2. Yes"),"2. Yes","1. No")</f>
        <v>#REF!</v>
      </c>
      <c r="S266" s="15" t="s">
        <v>1002</v>
      </c>
      <c r="T266" s="15" t="s">
        <v>1002</v>
      </c>
    </row>
    <row r="267" spans="1:20" ht="19.899999999999999" customHeight="1" x14ac:dyDescent="0.25">
      <c r="A267" s="217"/>
      <c r="B267" s="21"/>
      <c r="C267" s="223"/>
      <c r="D267" s="7" t="s">
        <v>214</v>
      </c>
      <c r="E267" s="15" t="s">
        <v>1002</v>
      </c>
      <c r="F267" s="15" t="str">
        <f t="shared" si="15"/>
        <v>2. Yes</v>
      </c>
      <c r="G267" s="15" t="s">
        <v>1004</v>
      </c>
      <c r="H267" s="15" t="s">
        <v>998</v>
      </c>
      <c r="I267" s="15" t="s">
        <v>1002</v>
      </c>
      <c r="J267" s="15"/>
      <c r="K267" s="15" t="str">
        <f t="shared" si="14"/>
        <v>1. No</v>
      </c>
      <c r="L267" s="120" t="s">
        <v>1000</v>
      </c>
      <c r="M267" s="15" t="s">
        <v>998</v>
      </c>
      <c r="N267" s="15" t="s">
        <v>998</v>
      </c>
      <c r="O267" s="15" t="s">
        <v>998</v>
      </c>
      <c r="P267" s="15"/>
      <c r="Q267" s="15" t="str">
        <f t="shared" si="16"/>
        <v>2. Yes</v>
      </c>
      <c r="R267" s="15" t="e">
        <f>IF(OR(T267="2. Yes",#REF!= "2. Yes",#REF!= "2. Yes",#REF!= "2. Yes",#REF!= "2. Yes"),"2. Yes","1. No")</f>
        <v>#REF!</v>
      </c>
      <c r="S267" s="15" t="s">
        <v>1002</v>
      </c>
      <c r="T267" s="15" t="s">
        <v>1002</v>
      </c>
    </row>
    <row r="268" spans="1:20" ht="19.899999999999999" customHeight="1" x14ac:dyDescent="0.25">
      <c r="A268" s="217" t="s">
        <v>153</v>
      </c>
      <c r="B268" s="22" t="s">
        <v>885</v>
      </c>
      <c r="C268" s="222" t="s">
        <v>218</v>
      </c>
      <c r="D268" s="7" t="s">
        <v>118</v>
      </c>
      <c r="E268" s="15" t="s">
        <v>1002</v>
      </c>
      <c r="F268" s="15" t="str">
        <f t="shared" si="15"/>
        <v>2. Yes</v>
      </c>
      <c r="G268" s="15" t="s">
        <v>1434</v>
      </c>
      <c r="H268" s="15" t="s">
        <v>998</v>
      </c>
      <c r="I268" s="15" t="s">
        <v>1002</v>
      </c>
      <c r="J268" s="15"/>
      <c r="K268" s="15" t="str">
        <f t="shared" si="14"/>
        <v>1. No</v>
      </c>
      <c r="L268" s="120" t="s">
        <v>1000</v>
      </c>
      <c r="M268" s="15" t="s">
        <v>998</v>
      </c>
      <c r="N268" s="15" t="s">
        <v>998</v>
      </c>
      <c r="O268" s="15" t="s">
        <v>998</v>
      </c>
      <c r="P268" s="15"/>
      <c r="Q268" s="15" t="str">
        <f t="shared" si="16"/>
        <v>2. Yes</v>
      </c>
      <c r="R268" s="15" t="e">
        <f>IF(OR(T268="2. Yes",#REF!= "2. Yes",#REF!= "2. Yes",#REF!= "2. Yes",#REF!= "2. Yes"),"2. Yes","1. No")</f>
        <v>#REF!</v>
      </c>
      <c r="S268" s="15" t="s">
        <v>1002</v>
      </c>
      <c r="T268" s="15" t="s">
        <v>1002</v>
      </c>
    </row>
    <row r="269" spans="1:20" ht="19.899999999999999" customHeight="1" x14ac:dyDescent="0.25">
      <c r="A269" s="217"/>
      <c r="B269" s="23"/>
      <c r="C269" s="228"/>
      <c r="D269" s="7" t="s">
        <v>211</v>
      </c>
      <c r="E269" s="15" t="s">
        <v>1002</v>
      </c>
      <c r="F269" s="15" t="str">
        <f t="shared" si="15"/>
        <v>2. Yes</v>
      </c>
      <c r="G269" s="15" t="s">
        <v>1434</v>
      </c>
      <c r="H269" s="15" t="s">
        <v>998</v>
      </c>
      <c r="I269" s="15" t="s">
        <v>1002</v>
      </c>
      <c r="J269" s="15"/>
      <c r="K269" s="15" t="str">
        <f t="shared" si="14"/>
        <v>1. No</v>
      </c>
      <c r="L269" s="120" t="s">
        <v>1000</v>
      </c>
      <c r="M269" s="15" t="s">
        <v>998</v>
      </c>
      <c r="N269" s="15" t="s">
        <v>998</v>
      </c>
      <c r="O269" s="15" t="s">
        <v>998</v>
      </c>
      <c r="P269" s="15"/>
      <c r="Q269" s="15" t="str">
        <f t="shared" si="16"/>
        <v>2. Yes</v>
      </c>
      <c r="R269" s="15" t="e">
        <f>IF(OR(T269="2. Yes",#REF!= "2. Yes",#REF!= "2. Yes",#REF!= "2. Yes",#REF!= "2. Yes"),"2. Yes","1. No")</f>
        <v>#REF!</v>
      </c>
      <c r="S269" s="15" t="s">
        <v>1002</v>
      </c>
      <c r="T269" s="15" t="s">
        <v>1002</v>
      </c>
    </row>
    <row r="270" spans="1:20" ht="19.899999999999999" customHeight="1" x14ac:dyDescent="0.25">
      <c r="A270" s="217"/>
      <c r="B270" s="23"/>
      <c r="C270" s="228"/>
      <c r="D270" s="7" t="s">
        <v>212</v>
      </c>
      <c r="E270" s="15" t="s">
        <v>1002</v>
      </c>
      <c r="F270" s="15" t="str">
        <f t="shared" si="15"/>
        <v>2. Yes</v>
      </c>
      <c r="G270" s="15" t="s">
        <v>1004</v>
      </c>
      <c r="H270" s="15" t="s">
        <v>998</v>
      </c>
      <c r="I270" s="15" t="s">
        <v>1002</v>
      </c>
      <c r="J270" s="15"/>
      <c r="K270" s="15" t="str">
        <f t="shared" si="14"/>
        <v>1. No</v>
      </c>
      <c r="L270" s="120" t="s">
        <v>1000</v>
      </c>
      <c r="M270" s="15" t="s">
        <v>998</v>
      </c>
      <c r="N270" s="15" t="s">
        <v>998</v>
      </c>
      <c r="O270" s="15" t="s">
        <v>998</v>
      </c>
      <c r="P270" s="15"/>
      <c r="Q270" s="15" t="str">
        <f t="shared" si="16"/>
        <v>2. Yes</v>
      </c>
      <c r="R270" s="15" t="e">
        <f>IF(OR(T270="2. Yes",#REF!= "2. Yes",#REF!= "2. Yes",#REF!= "2. Yes",#REF!= "2. Yes"),"2. Yes","1. No")</f>
        <v>#REF!</v>
      </c>
      <c r="S270" s="15" t="s">
        <v>1002</v>
      </c>
      <c r="T270" s="15" t="s">
        <v>1002</v>
      </c>
    </row>
    <row r="271" spans="1:20" ht="19.899999999999999" customHeight="1" x14ac:dyDescent="0.25">
      <c r="A271" s="217" t="s">
        <v>153</v>
      </c>
      <c r="B271" s="23"/>
      <c r="C271" s="228"/>
      <c r="D271" s="7" t="s">
        <v>213</v>
      </c>
      <c r="E271" s="15" t="s">
        <v>1002</v>
      </c>
      <c r="F271" s="15" t="str">
        <f t="shared" si="15"/>
        <v>2. Yes</v>
      </c>
      <c r="G271" s="15" t="s">
        <v>1004</v>
      </c>
      <c r="H271" s="15" t="s">
        <v>998</v>
      </c>
      <c r="I271" s="15" t="s">
        <v>1002</v>
      </c>
      <c r="J271" s="15"/>
      <c r="K271" s="15" t="str">
        <f t="shared" si="14"/>
        <v>1. No</v>
      </c>
      <c r="L271" s="120" t="s">
        <v>1000</v>
      </c>
      <c r="M271" s="15" t="s">
        <v>998</v>
      </c>
      <c r="N271" s="15" t="s">
        <v>998</v>
      </c>
      <c r="O271" s="15" t="s">
        <v>998</v>
      </c>
      <c r="P271" s="15"/>
      <c r="Q271" s="15" t="str">
        <f t="shared" si="16"/>
        <v>2. Yes</v>
      </c>
      <c r="R271" s="15" t="e">
        <f>IF(OR(T271="2. Yes",#REF!= "2. Yes",#REF!= "2. Yes",#REF!= "2. Yes",#REF!= "2. Yes"),"2. Yes","1. No")</f>
        <v>#REF!</v>
      </c>
      <c r="S271" s="15" t="s">
        <v>1002</v>
      </c>
      <c r="T271" s="15" t="s">
        <v>1002</v>
      </c>
    </row>
    <row r="272" spans="1:20" ht="19.899999999999999" customHeight="1" x14ac:dyDescent="0.25">
      <c r="A272" s="217"/>
      <c r="B272" s="21"/>
      <c r="C272" s="223"/>
      <c r="D272" s="7" t="s">
        <v>214</v>
      </c>
      <c r="E272" s="15" t="s">
        <v>1002</v>
      </c>
      <c r="F272" s="15" t="str">
        <f t="shared" si="15"/>
        <v>2. Yes</v>
      </c>
      <c r="G272" s="15" t="s">
        <v>1004</v>
      </c>
      <c r="H272" s="15" t="s">
        <v>998</v>
      </c>
      <c r="I272" s="15" t="s">
        <v>1002</v>
      </c>
      <c r="J272" s="15"/>
      <c r="K272" s="15" t="str">
        <f t="shared" si="14"/>
        <v>1. No</v>
      </c>
      <c r="L272" s="120" t="s">
        <v>1000</v>
      </c>
      <c r="M272" s="15" t="s">
        <v>998</v>
      </c>
      <c r="N272" s="15" t="s">
        <v>998</v>
      </c>
      <c r="O272" s="15" t="s">
        <v>998</v>
      </c>
      <c r="P272" s="15"/>
      <c r="Q272" s="15" t="str">
        <f t="shared" si="16"/>
        <v>2. Yes</v>
      </c>
      <c r="R272" s="15" t="e">
        <f>IF(OR(T272="2. Yes",#REF!= "2. Yes",#REF!= "2. Yes",#REF!= "2. Yes",#REF!= "2. Yes"),"2. Yes","1. No")</f>
        <v>#REF!</v>
      </c>
      <c r="S272" s="15" t="s">
        <v>1002</v>
      </c>
      <c r="T272" s="15" t="s">
        <v>1002</v>
      </c>
    </row>
    <row r="273" spans="1:20" ht="19.899999999999999" customHeight="1" x14ac:dyDescent="0.25">
      <c r="A273" s="217" t="s">
        <v>153</v>
      </c>
      <c r="B273" s="22" t="s">
        <v>686</v>
      </c>
      <c r="C273" s="222" t="s">
        <v>219</v>
      </c>
      <c r="D273" s="7" t="s">
        <v>118</v>
      </c>
      <c r="E273" s="15" t="s">
        <v>1002</v>
      </c>
      <c r="F273" s="15" t="str">
        <f t="shared" si="15"/>
        <v>2. Yes</v>
      </c>
      <c r="G273" s="15" t="s">
        <v>1434</v>
      </c>
      <c r="H273" s="15" t="s">
        <v>998</v>
      </c>
      <c r="I273" s="15" t="s">
        <v>1002</v>
      </c>
      <c r="J273" s="15"/>
      <c r="K273" s="15" t="str">
        <f t="shared" si="14"/>
        <v>1. No</v>
      </c>
      <c r="L273" s="120" t="s">
        <v>1000</v>
      </c>
      <c r="M273" s="15" t="s">
        <v>998</v>
      </c>
      <c r="N273" s="15" t="s">
        <v>998</v>
      </c>
      <c r="O273" s="15" t="s">
        <v>998</v>
      </c>
      <c r="P273" s="15"/>
      <c r="Q273" s="15" t="str">
        <f t="shared" si="16"/>
        <v>2. Yes</v>
      </c>
      <c r="R273" s="15" t="e">
        <f>IF(OR(T273="2. Yes",#REF!= "2. Yes",#REF!= "2. Yes",#REF!= "2. Yes",#REF!= "2. Yes"),"2. Yes","1. No")</f>
        <v>#REF!</v>
      </c>
      <c r="S273" s="15" t="s">
        <v>1002</v>
      </c>
      <c r="T273" s="15" t="s">
        <v>1002</v>
      </c>
    </row>
    <row r="274" spans="1:20" ht="19.899999999999999" customHeight="1" x14ac:dyDescent="0.25">
      <c r="A274" s="217"/>
      <c r="B274" s="23"/>
      <c r="C274" s="228"/>
      <c r="D274" s="7" t="s">
        <v>211</v>
      </c>
      <c r="E274" s="15" t="s">
        <v>1002</v>
      </c>
      <c r="F274" s="15" t="str">
        <f t="shared" si="15"/>
        <v>2. Yes</v>
      </c>
      <c r="G274" s="15" t="s">
        <v>1434</v>
      </c>
      <c r="H274" s="15" t="s">
        <v>998</v>
      </c>
      <c r="I274" s="15" t="s">
        <v>1002</v>
      </c>
      <c r="J274" s="15"/>
      <c r="K274" s="15" t="str">
        <f t="shared" si="14"/>
        <v>1. No</v>
      </c>
      <c r="L274" s="120" t="s">
        <v>1000</v>
      </c>
      <c r="M274" s="15" t="s">
        <v>998</v>
      </c>
      <c r="N274" s="15" t="s">
        <v>998</v>
      </c>
      <c r="O274" s="15" t="s">
        <v>998</v>
      </c>
      <c r="P274" s="15"/>
      <c r="Q274" s="15" t="str">
        <f t="shared" si="16"/>
        <v>2. Yes</v>
      </c>
      <c r="R274" s="15" t="e">
        <f>IF(OR(T274="2. Yes",#REF!= "2. Yes",#REF!= "2. Yes",#REF!= "2. Yes",#REF!= "2. Yes"),"2. Yes","1. No")</f>
        <v>#REF!</v>
      </c>
      <c r="S274" s="15" t="s">
        <v>1002</v>
      </c>
      <c r="T274" s="15" t="s">
        <v>1002</v>
      </c>
    </row>
    <row r="275" spans="1:20" ht="19.899999999999999" customHeight="1" x14ac:dyDescent="0.25">
      <c r="A275" s="217"/>
      <c r="B275" s="23"/>
      <c r="C275" s="228"/>
      <c r="D275" s="7" t="s">
        <v>212</v>
      </c>
      <c r="E275" s="15" t="s">
        <v>1002</v>
      </c>
      <c r="F275" s="15" t="str">
        <f t="shared" si="15"/>
        <v>2. Yes</v>
      </c>
      <c r="G275" s="15" t="s">
        <v>1004</v>
      </c>
      <c r="H275" s="15" t="s">
        <v>998</v>
      </c>
      <c r="I275" s="15" t="s">
        <v>1002</v>
      </c>
      <c r="J275" s="15"/>
      <c r="K275" s="15" t="str">
        <f t="shared" si="14"/>
        <v>1. No</v>
      </c>
      <c r="L275" s="120" t="s">
        <v>1000</v>
      </c>
      <c r="M275" s="15" t="s">
        <v>998</v>
      </c>
      <c r="N275" s="15" t="s">
        <v>998</v>
      </c>
      <c r="O275" s="15" t="s">
        <v>998</v>
      </c>
      <c r="P275" s="15"/>
      <c r="Q275" s="15" t="str">
        <f t="shared" si="16"/>
        <v>2. Yes</v>
      </c>
      <c r="R275" s="15" t="e">
        <f>IF(OR(T275="2. Yes",#REF!= "2. Yes",#REF!= "2. Yes",#REF!= "2. Yes",#REF!= "2. Yes"),"2. Yes","1. No")</f>
        <v>#REF!</v>
      </c>
      <c r="S275" s="15" t="s">
        <v>1002</v>
      </c>
      <c r="T275" s="15" t="s">
        <v>1002</v>
      </c>
    </row>
    <row r="276" spans="1:20" ht="19.899999999999999" customHeight="1" x14ac:dyDescent="0.25">
      <c r="A276" s="217" t="s">
        <v>153</v>
      </c>
      <c r="B276" s="23"/>
      <c r="C276" s="228"/>
      <c r="D276" s="7" t="s">
        <v>213</v>
      </c>
      <c r="E276" s="15" t="s">
        <v>1002</v>
      </c>
      <c r="F276" s="15" t="str">
        <f t="shared" si="15"/>
        <v>2. Yes</v>
      </c>
      <c r="G276" s="15" t="s">
        <v>1004</v>
      </c>
      <c r="H276" s="15" t="s">
        <v>998</v>
      </c>
      <c r="I276" s="15" t="s">
        <v>1002</v>
      </c>
      <c r="J276" s="15"/>
      <c r="K276" s="15" t="str">
        <f t="shared" si="14"/>
        <v>1. No</v>
      </c>
      <c r="L276" s="120" t="s">
        <v>1000</v>
      </c>
      <c r="M276" s="15" t="s">
        <v>998</v>
      </c>
      <c r="N276" s="15" t="s">
        <v>998</v>
      </c>
      <c r="O276" s="15" t="s">
        <v>998</v>
      </c>
      <c r="P276" s="15"/>
      <c r="Q276" s="15" t="str">
        <f t="shared" si="16"/>
        <v>2. Yes</v>
      </c>
      <c r="R276" s="15" t="e">
        <f>IF(OR(T276="2. Yes",#REF!= "2. Yes",#REF!= "2. Yes",#REF!= "2. Yes",#REF!= "2. Yes"),"2. Yes","1. No")</f>
        <v>#REF!</v>
      </c>
      <c r="S276" s="15" t="s">
        <v>1002</v>
      </c>
      <c r="T276" s="15" t="s">
        <v>1002</v>
      </c>
    </row>
    <row r="277" spans="1:20" ht="19.899999999999999" customHeight="1" x14ac:dyDescent="0.25">
      <c r="A277" s="217"/>
      <c r="B277" s="21"/>
      <c r="C277" s="223"/>
      <c r="D277" s="7" t="s">
        <v>214</v>
      </c>
      <c r="E277" s="15" t="s">
        <v>1002</v>
      </c>
      <c r="F277" s="15" t="str">
        <f t="shared" si="15"/>
        <v>2. Yes</v>
      </c>
      <c r="G277" s="15" t="s">
        <v>1004</v>
      </c>
      <c r="H277" s="15" t="s">
        <v>998</v>
      </c>
      <c r="I277" s="15" t="s">
        <v>1002</v>
      </c>
      <c r="J277" s="15"/>
      <c r="K277" s="15" t="str">
        <f t="shared" si="14"/>
        <v>1. No</v>
      </c>
      <c r="L277" s="120" t="s">
        <v>1000</v>
      </c>
      <c r="M277" s="15" t="s">
        <v>998</v>
      </c>
      <c r="N277" s="15" t="s">
        <v>998</v>
      </c>
      <c r="O277" s="15" t="s">
        <v>998</v>
      </c>
      <c r="P277" s="15"/>
      <c r="Q277" s="15" t="str">
        <f t="shared" si="16"/>
        <v>2. Yes</v>
      </c>
      <c r="R277" s="15" t="e">
        <f>IF(OR(T277="2. Yes",#REF!= "2. Yes",#REF!= "2. Yes",#REF!= "2. Yes",#REF!= "2. Yes"),"2. Yes","1. No")</f>
        <v>#REF!</v>
      </c>
      <c r="S277" s="15" t="s">
        <v>1002</v>
      </c>
      <c r="T277" s="15" t="s">
        <v>1002</v>
      </c>
    </row>
    <row r="278" spans="1:20" ht="19.899999999999999" customHeight="1" x14ac:dyDescent="0.25">
      <c r="A278" s="217" t="s">
        <v>153</v>
      </c>
      <c r="B278" s="22" t="s">
        <v>651</v>
      </c>
      <c r="C278" s="222" t="s">
        <v>220</v>
      </c>
      <c r="D278" s="7" t="s">
        <v>118</v>
      </c>
      <c r="E278" s="15" t="s">
        <v>1002</v>
      </c>
      <c r="F278" s="15" t="str">
        <f t="shared" si="15"/>
        <v>2. Yes</v>
      </c>
      <c r="G278" s="15" t="s">
        <v>1434</v>
      </c>
      <c r="H278" s="15" t="s">
        <v>998</v>
      </c>
      <c r="I278" s="15" t="s">
        <v>1002</v>
      </c>
      <c r="J278" s="15"/>
      <c r="K278" s="15" t="str">
        <f t="shared" si="14"/>
        <v>1. No</v>
      </c>
      <c r="L278" s="120" t="s">
        <v>1000</v>
      </c>
      <c r="M278" s="15" t="s">
        <v>998</v>
      </c>
      <c r="N278" s="15" t="s">
        <v>998</v>
      </c>
      <c r="O278" s="15" t="s">
        <v>998</v>
      </c>
      <c r="P278" s="15"/>
      <c r="Q278" s="15" t="str">
        <f t="shared" si="16"/>
        <v>2. Yes</v>
      </c>
      <c r="R278" s="15" t="e">
        <f>IF(OR(T278="2. Yes",#REF!= "2. Yes",#REF!= "2. Yes",#REF!= "2. Yes",#REF!= "2. Yes"),"2. Yes","1. No")</f>
        <v>#REF!</v>
      </c>
      <c r="S278" s="15" t="s">
        <v>1002</v>
      </c>
      <c r="T278" s="15" t="s">
        <v>1002</v>
      </c>
    </row>
    <row r="279" spans="1:20" ht="19.899999999999999" customHeight="1" x14ac:dyDescent="0.25">
      <c r="A279" s="217"/>
      <c r="B279" s="23"/>
      <c r="C279" s="228"/>
      <c r="D279" s="7" t="s">
        <v>211</v>
      </c>
      <c r="E279" s="15" t="s">
        <v>1002</v>
      </c>
      <c r="F279" s="15" t="str">
        <f t="shared" si="15"/>
        <v>2. Yes</v>
      </c>
      <c r="G279" s="15" t="s">
        <v>1434</v>
      </c>
      <c r="H279" s="15" t="s">
        <v>998</v>
      </c>
      <c r="I279" s="15" t="s">
        <v>1002</v>
      </c>
      <c r="J279" s="15"/>
      <c r="K279" s="15" t="str">
        <f t="shared" si="14"/>
        <v>1. No</v>
      </c>
      <c r="L279" s="120" t="s">
        <v>1000</v>
      </c>
      <c r="M279" s="15" t="s">
        <v>998</v>
      </c>
      <c r="N279" s="15" t="s">
        <v>998</v>
      </c>
      <c r="O279" s="15" t="s">
        <v>998</v>
      </c>
      <c r="P279" s="15"/>
      <c r="Q279" s="15" t="str">
        <f t="shared" si="16"/>
        <v>2. Yes</v>
      </c>
      <c r="R279" s="15" t="e">
        <f>IF(OR(T279="2. Yes",#REF!= "2. Yes",#REF!= "2. Yes",#REF!= "2. Yes",#REF!= "2. Yes"),"2. Yes","1. No")</f>
        <v>#REF!</v>
      </c>
      <c r="S279" s="15" t="s">
        <v>1002</v>
      </c>
      <c r="T279" s="15" t="s">
        <v>1002</v>
      </c>
    </row>
    <row r="280" spans="1:20" ht="19.899999999999999" customHeight="1" x14ac:dyDescent="0.25">
      <c r="A280" s="217"/>
      <c r="B280" s="23"/>
      <c r="C280" s="228"/>
      <c r="D280" s="7" t="s">
        <v>212</v>
      </c>
      <c r="E280" s="15" t="s">
        <v>1002</v>
      </c>
      <c r="F280" s="15" t="str">
        <f t="shared" si="15"/>
        <v>2. Yes</v>
      </c>
      <c r="G280" s="15" t="s">
        <v>1004</v>
      </c>
      <c r="H280" s="15" t="s">
        <v>998</v>
      </c>
      <c r="I280" s="15" t="s">
        <v>1002</v>
      </c>
      <c r="J280" s="15"/>
      <c r="K280" s="15" t="str">
        <f t="shared" si="14"/>
        <v>1. No</v>
      </c>
      <c r="L280" s="120" t="s">
        <v>1000</v>
      </c>
      <c r="M280" s="15" t="s">
        <v>998</v>
      </c>
      <c r="N280" s="15" t="s">
        <v>998</v>
      </c>
      <c r="O280" s="15" t="s">
        <v>998</v>
      </c>
      <c r="P280" s="15"/>
      <c r="Q280" s="15" t="str">
        <f t="shared" si="16"/>
        <v>2. Yes</v>
      </c>
      <c r="R280" s="15" t="e">
        <f>IF(OR(T280="2. Yes",#REF!= "2. Yes",#REF!= "2. Yes",#REF!= "2. Yes",#REF!= "2. Yes"),"2. Yes","1. No")</f>
        <v>#REF!</v>
      </c>
      <c r="S280" s="15" t="s">
        <v>1002</v>
      </c>
      <c r="T280" s="15" t="s">
        <v>1002</v>
      </c>
    </row>
    <row r="281" spans="1:20" ht="19.899999999999999" customHeight="1" x14ac:dyDescent="0.25">
      <c r="A281" s="217" t="s">
        <v>153</v>
      </c>
      <c r="B281" s="23"/>
      <c r="C281" s="228"/>
      <c r="D281" s="7" t="s">
        <v>213</v>
      </c>
      <c r="E281" s="15" t="s">
        <v>1002</v>
      </c>
      <c r="F281" s="15" t="str">
        <f t="shared" si="15"/>
        <v>2. Yes</v>
      </c>
      <c r="G281" s="15" t="s">
        <v>1004</v>
      </c>
      <c r="H281" s="15" t="s">
        <v>998</v>
      </c>
      <c r="I281" s="15" t="s">
        <v>1002</v>
      </c>
      <c r="J281" s="15"/>
      <c r="K281" s="15" t="str">
        <f t="shared" si="14"/>
        <v>1. No</v>
      </c>
      <c r="L281" s="120" t="s">
        <v>1000</v>
      </c>
      <c r="M281" s="15" t="s">
        <v>998</v>
      </c>
      <c r="N281" s="15" t="s">
        <v>998</v>
      </c>
      <c r="O281" s="15" t="s">
        <v>998</v>
      </c>
      <c r="P281" s="15"/>
      <c r="Q281" s="15" t="str">
        <f t="shared" si="16"/>
        <v>2. Yes</v>
      </c>
      <c r="R281" s="15" t="e">
        <f>IF(OR(T281="2. Yes",#REF!= "2. Yes",#REF!= "2. Yes",#REF!= "2. Yes",#REF!= "2. Yes"),"2. Yes","1. No")</f>
        <v>#REF!</v>
      </c>
      <c r="S281" s="15" t="s">
        <v>1002</v>
      </c>
      <c r="T281" s="15" t="s">
        <v>1002</v>
      </c>
    </row>
    <row r="282" spans="1:20" ht="19.899999999999999" customHeight="1" x14ac:dyDescent="0.25">
      <c r="A282" s="217"/>
      <c r="B282" s="21"/>
      <c r="C282" s="223"/>
      <c r="D282" s="7" t="s">
        <v>214</v>
      </c>
      <c r="E282" s="15" t="s">
        <v>1002</v>
      </c>
      <c r="F282" s="15" t="str">
        <f t="shared" si="15"/>
        <v>2. Yes</v>
      </c>
      <c r="G282" s="15" t="s">
        <v>1004</v>
      </c>
      <c r="H282" s="15" t="s">
        <v>998</v>
      </c>
      <c r="I282" s="15" t="s">
        <v>1002</v>
      </c>
      <c r="J282" s="15"/>
      <c r="K282" s="15" t="str">
        <f t="shared" si="14"/>
        <v>1. No</v>
      </c>
      <c r="L282" s="120" t="s">
        <v>1000</v>
      </c>
      <c r="M282" s="15" t="s">
        <v>998</v>
      </c>
      <c r="N282" s="15" t="s">
        <v>998</v>
      </c>
      <c r="O282" s="15" t="s">
        <v>998</v>
      </c>
      <c r="P282" s="15"/>
      <c r="Q282" s="15" t="str">
        <f t="shared" si="16"/>
        <v>2. Yes</v>
      </c>
      <c r="R282" s="15" t="e">
        <f>IF(OR(T282="2. Yes",#REF!= "2. Yes",#REF!= "2. Yes",#REF!= "2. Yes",#REF!= "2. Yes"),"2. Yes","1. No")</f>
        <v>#REF!</v>
      </c>
      <c r="S282" s="15" t="s">
        <v>1002</v>
      </c>
      <c r="T282" s="15" t="s">
        <v>1002</v>
      </c>
    </row>
    <row r="283" spans="1:20" ht="19.899999999999999" customHeight="1" x14ac:dyDescent="0.25">
      <c r="A283" s="217" t="s">
        <v>153</v>
      </c>
      <c r="B283" s="22" t="s">
        <v>886</v>
      </c>
      <c r="C283" s="222" t="s">
        <v>221</v>
      </c>
      <c r="D283" s="7" t="s">
        <v>118</v>
      </c>
      <c r="E283" s="15" t="s">
        <v>1002</v>
      </c>
      <c r="F283" s="15" t="str">
        <f t="shared" si="15"/>
        <v>2. Yes</v>
      </c>
      <c r="G283" s="15" t="s">
        <v>1434</v>
      </c>
      <c r="H283" s="15" t="s">
        <v>998</v>
      </c>
      <c r="I283" s="15" t="s">
        <v>1002</v>
      </c>
      <c r="J283" s="15"/>
      <c r="K283" s="15" t="str">
        <f t="shared" si="14"/>
        <v>1. No</v>
      </c>
      <c r="L283" s="120" t="s">
        <v>1000</v>
      </c>
      <c r="M283" s="15" t="s">
        <v>998</v>
      </c>
      <c r="N283" s="15" t="s">
        <v>998</v>
      </c>
      <c r="O283" s="15" t="s">
        <v>998</v>
      </c>
      <c r="P283" s="15"/>
      <c r="Q283" s="15" t="str">
        <f t="shared" si="16"/>
        <v>2. Yes</v>
      </c>
      <c r="R283" s="15" t="e">
        <f>IF(OR(T283="2. Yes",#REF!= "2. Yes",#REF!= "2. Yes",#REF!= "2. Yes",#REF!= "2. Yes"),"2. Yes","1. No")</f>
        <v>#REF!</v>
      </c>
      <c r="S283" s="15" t="s">
        <v>1002</v>
      </c>
      <c r="T283" s="15" t="s">
        <v>1002</v>
      </c>
    </row>
    <row r="284" spans="1:20" ht="19.899999999999999" customHeight="1" x14ac:dyDescent="0.25">
      <c r="A284" s="217"/>
      <c r="B284" s="23"/>
      <c r="C284" s="228"/>
      <c r="D284" s="7" t="s">
        <v>211</v>
      </c>
      <c r="E284" s="15" t="s">
        <v>1002</v>
      </c>
      <c r="F284" s="15" t="str">
        <f t="shared" si="15"/>
        <v>2. Yes</v>
      </c>
      <c r="G284" s="15" t="s">
        <v>1434</v>
      </c>
      <c r="H284" s="15" t="s">
        <v>998</v>
      </c>
      <c r="I284" s="15" t="s">
        <v>1002</v>
      </c>
      <c r="J284" s="15"/>
      <c r="K284" s="15" t="str">
        <f t="shared" si="14"/>
        <v>1. No</v>
      </c>
      <c r="L284" s="120" t="s">
        <v>1000</v>
      </c>
      <c r="M284" s="15" t="s">
        <v>998</v>
      </c>
      <c r="N284" s="15" t="s">
        <v>998</v>
      </c>
      <c r="O284" s="15" t="s">
        <v>998</v>
      </c>
      <c r="P284" s="15"/>
      <c r="Q284" s="15" t="str">
        <f t="shared" si="16"/>
        <v>2. Yes</v>
      </c>
      <c r="R284" s="15" t="e">
        <f>IF(OR(T284="2. Yes",#REF!= "2. Yes",#REF!= "2. Yes",#REF!= "2. Yes",#REF!= "2. Yes"),"2. Yes","1. No")</f>
        <v>#REF!</v>
      </c>
      <c r="S284" s="15" t="s">
        <v>1002</v>
      </c>
      <c r="T284" s="15" t="s">
        <v>1002</v>
      </c>
    </row>
    <row r="285" spans="1:20" ht="19.899999999999999" customHeight="1" x14ac:dyDescent="0.25">
      <c r="A285" s="217"/>
      <c r="B285" s="23"/>
      <c r="C285" s="228"/>
      <c r="D285" s="7" t="s">
        <v>212</v>
      </c>
      <c r="E285" s="15" t="s">
        <v>1002</v>
      </c>
      <c r="F285" s="15" t="str">
        <f t="shared" si="15"/>
        <v>2. Yes</v>
      </c>
      <c r="G285" s="15" t="s">
        <v>1004</v>
      </c>
      <c r="H285" s="15" t="s">
        <v>998</v>
      </c>
      <c r="I285" s="15" t="s">
        <v>1002</v>
      </c>
      <c r="J285" s="15"/>
      <c r="K285" s="15" t="str">
        <f t="shared" si="14"/>
        <v>1. No</v>
      </c>
      <c r="L285" s="120" t="s">
        <v>1000</v>
      </c>
      <c r="M285" s="15" t="s">
        <v>998</v>
      </c>
      <c r="N285" s="15" t="s">
        <v>998</v>
      </c>
      <c r="O285" s="15" t="s">
        <v>998</v>
      </c>
      <c r="P285" s="15"/>
      <c r="Q285" s="15" t="str">
        <f t="shared" si="16"/>
        <v>2. Yes</v>
      </c>
      <c r="R285" s="15" t="e">
        <f>IF(OR(T285="2. Yes",#REF!= "2. Yes",#REF!= "2. Yes",#REF!= "2. Yes",#REF!= "2. Yes"),"2. Yes","1. No")</f>
        <v>#REF!</v>
      </c>
      <c r="S285" s="15" t="s">
        <v>1002</v>
      </c>
      <c r="T285" s="15" t="s">
        <v>1002</v>
      </c>
    </row>
    <row r="286" spans="1:20" ht="19.899999999999999" customHeight="1" x14ac:dyDescent="0.25">
      <c r="A286" s="217" t="s">
        <v>153</v>
      </c>
      <c r="B286" s="23"/>
      <c r="C286" s="228"/>
      <c r="D286" s="7" t="s">
        <v>213</v>
      </c>
      <c r="E286" s="15" t="s">
        <v>1002</v>
      </c>
      <c r="F286" s="15" t="str">
        <f t="shared" si="15"/>
        <v>2. Yes</v>
      </c>
      <c r="G286" s="15" t="s">
        <v>1004</v>
      </c>
      <c r="H286" s="15" t="s">
        <v>998</v>
      </c>
      <c r="I286" s="15" t="s">
        <v>1002</v>
      </c>
      <c r="J286" s="15"/>
      <c r="K286" s="15" t="str">
        <f t="shared" si="14"/>
        <v>1. No</v>
      </c>
      <c r="L286" s="120" t="s">
        <v>1000</v>
      </c>
      <c r="M286" s="15" t="s">
        <v>998</v>
      </c>
      <c r="N286" s="15" t="s">
        <v>998</v>
      </c>
      <c r="O286" s="15" t="s">
        <v>998</v>
      </c>
      <c r="P286" s="15"/>
      <c r="Q286" s="15" t="str">
        <f t="shared" si="16"/>
        <v>2. Yes</v>
      </c>
      <c r="R286" s="15" t="e">
        <f>IF(OR(T286="2. Yes",#REF!= "2. Yes",#REF!= "2. Yes",#REF!= "2. Yes",#REF!= "2. Yes"),"2. Yes","1. No")</f>
        <v>#REF!</v>
      </c>
      <c r="S286" s="15" t="s">
        <v>1002</v>
      </c>
      <c r="T286" s="15" t="s">
        <v>1002</v>
      </c>
    </row>
    <row r="287" spans="1:20" ht="19.899999999999999" customHeight="1" x14ac:dyDescent="0.25">
      <c r="A287" s="217"/>
      <c r="B287" s="21"/>
      <c r="C287" s="223"/>
      <c r="D287" s="7" t="s">
        <v>214</v>
      </c>
      <c r="E287" s="15" t="s">
        <v>1002</v>
      </c>
      <c r="F287" s="15" t="str">
        <f t="shared" si="15"/>
        <v>2. Yes</v>
      </c>
      <c r="G287" s="15" t="s">
        <v>1004</v>
      </c>
      <c r="H287" s="15" t="s">
        <v>998</v>
      </c>
      <c r="I287" s="15" t="s">
        <v>1002</v>
      </c>
      <c r="J287" s="15"/>
      <c r="K287" s="15" t="str">
        <f t="shared" si="14"/>
        <v>1. No</v>
      </c>
      <c r="L287" s="120" t="s">
        <v>1000</v>
      </c>
      <c r="M287" s="15" t="s">
        <v>998</v>
      </c>
      <c r="N287" s="15" t="s">
        <v>998</v>
      </c>
      <c r="O287" s="15" t="s">
        <v>998</v>
      </c>
      <c r="P287" s="15"/>
      <c r="Q287" s="15" t="str">
        <f t="shared" si="16"/>
        <v>2. Yes</v>
      </c>
      <c r="R287" s="15" t="e">
        <f>IF(OR(T287="2. Yes",#REF!= "2. Yes",#REF!= "2. Yes",#REF!= "2. Yes",#REF!= "2. Yes"),"2. Yes","1. No")</f>
        <v>#REF!</v>
      </c>
      <c r="S287" s="15" t="s">
        <v>1002</v>
      </c>
      <c r="T287" s="15" t="s">
        <v>1002</v>
      </c>
    </row>
    <row r="288" spans="1:20" ht="19.899999999999999" customHeight="1" x14ac:dyDescent="0.25">
      <c r="A288" s="217" t="s">
        <v>153</v>
      </c>
      <c r="B288" s="22" t="s">
        <v>887</v>
      </c>
      <c r="C288" s="222" t="s">
        <v>222</v>
      </c>
      <c r="D288" s="7" t="s">
        <v>118</v>
      </c>
      <c r="E288" s="15" t="s">
        <v>1002</v>
      </c>
      <c r="F288" s="15" t="str">
        <f t="shared" si="15"/>
        <v>2. Yes</v>
      </c>
      <c r="G288" s="15" t="s">
        <v>1434</v>
      </c>
      <c r="H288" s="15" t="s">
        <v>998</v>
      </c>
      <c r="I288" s="15" t="s">
        <v>1002</v>
      </c>
      <c r="J288" s="15"/>
      <c r="K288" s="15" t="str">
        <f t="shared" si="14"/>
        <v>1. No</v>
      </c>
      <c r="L288" s="120" t="s">
        <v>1000</v>
      </c>
      <c r="M288" s="15" t="s">
        <v>998</v>
      </c>
      <c r="N288" s="15" t="s">
        <v>998</v>
      </c>
      <c r="O288" s="15" t="s">
        <v>998</v>
      </c>
      <c r="P288" s="15"/>
      <c r="Q288" s="15" t="str">
        <f t="shared" si="16"/>
        <v>2. Yes</v>
      </c>
      <c r="R288" s="15" t="e">
        <f>IF(OR(T288="2. Yes",#REF!= "2. Yes",#REF!= "2. Yes",#REF!= "2. Yes",#REF!= "2. Yes"),"2. Yes","1. No")</f>
        <v>#REF!</v>
      </c>
      <c r="S288" s="15" t="s">
        <v>1002</v>
      </c>
      <c r="T288" s="15" t="s">
        <v>1002</v>
      </c>
    </row>
    <row r="289" spans="1:20" ht="19.899999999999999" customHeight="1" x14ac:dyDescent="0.25">
      <c r="A289" s="217"/>
      <c r="B289" s="23"/>
      <c r="C289" s="228"/>
      <c r="D289" s="7" t="s">
        <v>211</v>
      </c>
      <c r="E289" s="15" t="s">
        <v>1002</v>
      </c>
      <c r="F289" s="15" t="str">
        <f t="shared" si="15"/>
        <v>2. Yes</v>
      </c>
      <c r="G289" s="15" t="s">
        <v>1434</v>
      </c>
      <c r="H289" s="15" t="s">
        <v>998</v>
      </c>
      <c r="I289" s="15" t="s">
        <v>1002</v>
      </c>
      <c r="J289" s="15"/>
      <c r="K289" s="15" t="str">
        <f t="shared" si="14"/>
        <v>1. No</v>
      </c>
      <c r="L289" s="120" t="s">
        <v>1000</v>
      </c>
      <c r="M289" s="15" t="s">
        <v>998</v>
      </c>
      <c r="N289" s="15" t="s">
        <v>998</v>
      </c>
      <c r="O289" s="15" t="s">
        <v>998</v>
      </c>
      <c r="P289" s="15"/>
      <c r="Q289" s="15" t="str">
        <f t="shared" si="16"/>
        <v>2. Yes</v>
      </c>
      <c r="R289" s="15" t="e">
        <f>IF(OR(T289="2. Yes",#REF!= "2. Yes",#REF!= "2. Yes",#REF!= "2. Yes",#REF!= "2. Yes"),"2. Yes","1. No")</f>
        <v>#REF!</v>
      </c>
      <c r="S289" s="15" t="s">
        <v>1002</v>
      </c>
      <c r="T289" s="15" t="s">
        <v>1002</v>
      </c>
    </row>
    <row r="290" spans="1:20" ht="19.899999999999999" customHeight="1" x14ac:dyDescent="0.25">
      <c r="A290" s="217"/>
      <c r="B290" s="23"/>
      <c r="C290" s="228"/>
      <c r="D290" s="7" t="s">
        <v>212</v>
      </c>
      <c r="E290" s="15" t="s">
        <v>1002</v>
      </c>
      <c r="F290" s="15" t="str">
        <f t="shared" si="15"/>
        <v>2. Yes</v>
      </c>
      <c r="G290" s="15" t="s">
        <v>1004</v>
      </c>
      <c r="H290" s="15" t="s">
        <v>998</v>
      </c>
      <c r="I290" s="15" t="s">
        <v>1002</v>
      </c>
      <c r="J290" s="15"/>
      <c r="K290" s="15" t="str">
        <f t="shared" si="14"/>
        <v>1. No</v>
      </c>
      <c r="L290" s="120" t="s">
        <v>1000</v>
      </c>
      <c r="M290" s="15" t="s">
        <v>998</v>
      </c>
      <c r="N290" s="15" t="s">
        <v>998</v>
      </c>
      <c r="O290" s="15" t="s">
        <v>998</v>
      </c>
      <c r="P290" s="15"/>
      <c r="Q290" s="15" t="str">
        <f t="shared" si="16"/>
        <v>2. Yes</v>
      </c>
      <c r="R290" s="15" t="e">
        <f>IF(OR(T290="2. Yes",#REF!= "2. Yes",#REF!= "2. Yes",#REF!= "2. Yes",#REF!= "2. Yes"),"2. Yes","1. No")</f>
        <v>#REF!</v>
      </c>
      <c r="S290" s="15" t="s">
        <v>1002</v>
      </c>
      <c r="T290" s="15" t="s">
        <v>1002</v>
      </c>
    </row>
    <row r="291" spans="1:20" ht="19.899999999999999" customHeight="1" x14ac:dyDescent="0.25">
      <c r="A291" s="217" t="s">
        <v>153</v>
      </c>
      <c r="B291" s="23"/>
      <c r="C291" s="228"/>
      <c r="D291" s="7" t="s">
        <v>213</v>
      </c>
      <c r="E291" s="15" t="s">
        <v>1002</v>
      </c>
      <c r="F291" s="15" t="str">
        <f t="shared" si="15"/>
        <v>2. Yes</v>
      </c>
      <c r="G291" s="15" t="s">
        <v>1004</v>
      </c>
      <c r="H291" s="15" t="s">
        <v>998</v>
      </c>
      <c r="I291" s="15" t="s">
        <v>1002</v>
      </c>
      <c r="J291" s="15"/>
      <c r="K291" s="15" t="str">
        <f t="shared" si="14"/>
        <v>1. No</v>
      </c>
      <c r="L291" s="120" t="s">
        <v>1000</v>
      </c>
      <c r="M291" s="15" t="s">
        <v>998</v>
      </c>
      <c r="N291" s="15" t="s">
        <v>998</v>
      </c>
      <c r="O291" s="15" t="s">
        <v>998</v>
      </c>
      <c r="P291" s="15"/>
      <c r="Q291" s="15" t="str">
        <f t="shared" si="16"/>
        <v>2. Yes</v>
      </c>
      <c r="R291" s="15" t="e">
        <f>IF(OR(T291="2. Yes",#REF!= "2. Yes",#REF!= "2. Yes",#REF!= "2. Yes",#REF!= "2. Yes"),"2. Yes","1. No")</f>
        <v>#REF!</v>
      </c>
      <c r="S291" s="15" t="s">
        <v>1002</v>
      </c>
      <c r="T291" s="15" t="s">
        <v>1002</v>
      </c>
    </row>
    <row r="292" spans="1:20" ht="19.899999999999999" customHeight="1" x14ac:dyDescent="0.25">
      <c r="A292" s="217"/>
      <c r="B292" s="21"/>
      <c r="C292" s="223"/>
      <c r="D292" s="7" t="s">
        <v>214</v>
      </c>
      <c r="E292" s="15" t="s">
        <v>1002</v>
      </c>
      <c r="F292" s="15" t="str">
        <f t="shared" si="15"/>
        <v>2. Yes</v>
      </c>
      <c r="G292" s="15" t="s">
        <v>1004</v>
      </c>
      <c r="H292" s="15" t="s">
        <v>998</v>
      </c>
      <c r="I292" s="15" t="s">
        <v>1002</v>
      </c>
      <c r="J292" s="15"/>
      <c r="K292" s="15" t="str">
        <f t="shared" si="14"/>
        <v>1. No</v>
      </c>
      <c r="L292" s="120" t="s">
        <v>1000</v>
      </c>
      <c r="M292" s="15" t="s">
        <v>998</v>
      </c>
      <c r="N292" s="15" t="s">
        <v>998</v>
      </c>
      <c r="O292" s="15" t="s">
        <v>998</v>
      </c>
      <c r="P292" s="15"/>
      <c r="Q292" s="15" t="str">
        <f t="shared" si="16"/>
        <v>2. Yes</v>
      </c>
      <c r="R292" s="15" t="e">
        <f>IF(OR(T292="2. Yes",#REF!= "2. Yes",#REF!= "2. Yes",#REF!= "2. Yes",#REF!= "2. Yes"),"2. Yes","1. No")</f>
        <v>#REF!</v>
      </c>
      <c r="S292" s="15" t="s">
        <v>1002</v>
      </c>
      <c r="T292" s="15" t="s">
        <v>1002</v>
      </c>
    </row>
    <row r="293" spans="1:20" ht="19.899999999999999" customHeight="1" x14ac:dyDescent="0.25">
      <c r="A293" s="217" t="s">
        <v>153</v>
      </c>
      <c r="B293" s="22" t="s">
        <v>888</v>
      </c>
      <c r="C293" s="222" t="s">
        <v>223</v>
      </c>
      <c r="D293" s="7" t="s">
        <v>118</v>
      </c>
      <c r="E293" s="15" t="s">
        <v>1002</v>
      </c>
      <c r="F293" s="15" t="str">
        <f t="shared" si="15"/>
        <v>2. Yes</v>
      </c>
      <c r="G293" s="15" t="s">
        <v>1434</v>
      </c>
      <c r="H293" s="15" t="s">
        <v>998</v>
      </c>
      <c r="I293" s="15" t="s">
        <v>1002</v>
      </c>
      <c r="J293" s="15"/>
      <c r="K293" s="15" t="str">
        <f t="shared" si="14"/>
        <v>1. No</v>
      </c>
      <c r="L293" s="120" t="s">
        <v>1000</v>
      </c>
      <c r="M293" s="15" t="s">
        <v>998</v>
      </c>
      <c r="N293" s="15" t="s">
        <v>998</v>
      </c>
      <c r="O293" s="15" t="s">
        <v>998</v>
      </c>
      <c r="P293" s="15"/>
      <c r="Q293" s="15" t="str">
        <f t="shared" si="16"/>
        <v>2. Yes</v>
      </c>
      <c r="R293" s="15" t="e">
        <f>IF(OR(T293="2. Yes",#REF!= "2. Yes",#REF!= "2. Yes",#REF!= "2. Yes",#REF!= "2. Yes"),"2. Yes","1. No")</f>
        <v>#REF!</v>
      </c>
      <c r="S293" s="15" t="s">
        <v>1002</v>
      </c>
      <c r="T293" s="15" t="s">
        <v>1002</v>
      </c>
    </row>
    <row r="294" spans="1:20" ht="19.899999999999999" customHeight="1" x14ac:dyDescent="0.25">
      <c r="A294" s="217"/>
      <c r="B294" s="23"/>
      <c r="C294" s="228"/>
      <c r="D294" s="7" t="s">
        <v>211</v>
      </c>
      <c r="E294" s="15" t="s">
        <v>1002</v>
      </c>
      <c r="F294" s="15" t="str">
        <f t="shared" si="15"/>
        <v>2. Yes</v>
      </c>
      <c r="G294" s="15" t="s">
        <v>1434</v>
      </c>
      <c r="H294" s="15" t="s">
        <v>998</v>
      </c>
      <c r="I294" s="15" t="s">
        <v>1002</v>
      </c>
      <c r="J294" s="15"/>
      <c r="K294" s="15" t="str">
        <f t="shared" si="14"/>
        <v>1. No</v>
      </c>
      <c r="L294" s="120" t="s">
        <v>1000</v>
      </c>
      <c r="M294" s="15" t="s">
        <v>998</v>
      </c>
      <c r="N294" s="15" t="s">
        <v>998</v>
      </c>
      <c r="O294" s="15" t="s">
        <v>998</v>
      </c>
      <c r="P294" s="15"/>
      <c r="Q294" s="15" t="str">
        <f t="shared" si="16"/>
        <v>2. Yes</v>
      </c>
      <c r="R294" s="15" t="e">
        <f>IF(OR(T294="2. Yes",#REF!= "2. Yes",#REF!= "2. Yes",#REF!= "2. Yes",#REF!= "2. Yes"),"2. Yes","1. No")</f>
        <v>#REF!</v>
      </c>
      <c r="S294" s="15" t="s">
        <v>1002</v>
      </c>
      <c r="T294" s="15" t="s">
        <v>1002</v>
      </c>
    </row>
    <row r="295" spans="1:20" ht="19.899999999999999" customHeight="1" x14ac:dyDescent="0.25">
      <c r="A295" s="217"/>
      <c r="B295" s="23"/>
      <c r="C295" s="228"/>
      <c r="D295" s="7" t="s">
        <v>212</v>
      </c>
      <c r="E295" s="15" t="s">
        <v>1002</v>
      </c>
      <c r="F295" s="15" t="str">
        <f t="shared" si="15"/>
        <v>2. Yes</v>
      </c>
      <c r="G295" s="15" t="s">
        <v>1004</v>
      </c>
      <c r="H295" s="15" t="s">
        <v>998</v>
      </c>
      <c r="I295" s="15" t="s">
        <v>1002</v>
      </c>
      <c r="J295" s="15"/>
      <c r="K295" s="15" t="str">
        <f t="shared" si="14"/>
        <v>1. No</v>
      </c>
      <c r="L295" s="120" t="s">
        <v>1000</v>
      </c>
      <c r="M295" s="15" t="s">
        <v>998</v>
      </c>
      <c r="N295" s="15" t="s">
        <v>998</v>
      </c>
      <c r="O295" s="15" t="s">
        <v>998</v>
      </c>
      <c r="P295" s="15"/>
      <c r="Q295" s="15" t="str">
        <f t="shared" si="16"/>
        <v>2. Yes</v>
      </c>
      <c r="R295" s="15" t="e">
        <f>IF(OR(T295="2. Yes",#REF!= "2. Yes",#REF!= "2. Yes",#REF!= "2. Yes",#REF!= "2. Yes"),"2. Yes","1. No")</f>
        <v>#REF!</v>
      </c>
      <c r="S295" s="15" t="s">
        <v>1002</v>
      </c>
      <c r="T295" s="15" t="s">
        <v>1002</v>
      </c>
    </row>
    <row r="296" spans="1:20" ht="19.899999999999999" customHeight="1" x14ac:dyDescent="0.25">
      <c r="A296" s="217" t="s">
        <v>153</v>
      </c>
      <c r="B296" s="23"/>
      <c r="C296" s="228"/>
      <c r="D296" s="7" t="s">
        <v>213</v>
      </c>
      <c r="E296" s="15" t="s">
        <v>1002</v>
      </c>
      <c r="F296" s="15" t="str">
        <f t="shared" si="15"/>
        <v>2. Yes</v>
      </c>
      <c r="G296" s="15" t="s">
        <v>1004</v>
      </c>
      <c r="H296" s="15" t="s">
        <v>998</v>
      </c>
      <c r="I296" s="15" t="s">
        <v>1002</v>
      </c>
      <c r="J296" s="15"/>
      <c r="K296" s="15" t="str">
        <f t="shared" si="14"/>
        <v>1. No</v>
      </c>
      <c r="L296" s="120" t="s">
        <v>1000</v>
      </c>
      <c r="M296" s="15" t="s">
        <v>998</v>
      </c>
      <c r="N296" s="15" t="s">
        <v>998</v>
      </c>
      <c r="O296" s="15" t="s">
        <v>998</v>
      </c>
      <c r="P296" s="15"/>
      <c r="Q296" s="15" t="str">
        <f t="shared" si="16"/>
        <v>2. Yes</v>
      </c>
      <c r="R296" s="15" t="e">
        <f>IF(OR(T296="2. Yes",#REF!= "2. Yes",#REF!= "2. Yes",#REF!= "2. Yes",#REF!= "2. Yes"),"2. Yes","1. No")</f>
        <v>#REF!</v>
      </c>
      <c r="S296" s="15" t="s">
        <v>1002</v>
      </c>
      <c r="T296" s="15" t="s">
        <v>1002</v>
      </c>
    </row>
    <row r="297" spans="1:20" ht="19.899999999999999" customHeight="1" x14ac:dyDescent="0.25">
      <c r="A297" s="217"/>
      <c r="B297" s="21"/>
      <c r="C297" s="223"/>
      <c r="D297" s="7" t="s">
        <v>214</v>
      </c>
      <c r="E297" s="15" t="s">
        <v>1002</v>
      </c>
      <c r="F297" s="15" t="str">
        <f t="shared" si="15"/>
        <v>2. Yes</v>
      </c>
      <c r="G297" s="15" t="s">
        <v>1004</v>
      </c>
      <c r="H297" s="15" t="s">
        <v>998</v>
      </c>
      <c r="I297" s="15" t="s">
        <v>1002</v>
      </c>
      <c r="J297" s="15"/>
      <c r="K297" s="15" t="str">
        <f t="shared" si="14"/>
        <v>1. No</v>
      </c>
      <c r="L297" s="120" t="s">
        <v>1000</v>
      </c>
      <c r="M297" s="15" t="s">
        <v>998</v>
      </c>
      <c r="N297" s="15" t="s">
        <v>998</v>
      </c>
      <c r="O297" s="15" t="s">
        <v>998</v>
      </c>
      <c r="P297" s="15"/>
      <c r="Q297" s="15" t="str">
        <f t="shared" si="16"/>
        <v>2. Yes</v>
      </c>
      <c r="R297" s="15" t="e">
        <f>IF(OR(T297="2. Yes",#REF!= "2. Yes",#REF!= "2. Yes",#REF!= "2. Yes",#REF!= "2. Yes"),"2. Yes","1. No")</f>
        <v>#REF!</v>
      </c>
      <c r="S297" s="15" t="s">
        <v>1002</v>
      </c>
      <c r="T297" s="15" t="s">
        <v>1002</v>
      </c>
    </row>
    <row r="298" spans="1:20" ht="19.899999999999999" customHeight="1" x14ac:dyDescent="0.25">
      <c r="A298" s="217" t="s">
        <v>153</v>
      </c>
      <c r="B298" s="22" t="s">
        <v>889</v>
      </c>
      <c r="C298" s="222" t="s">
        <v>224</v>
      </c>
      <c r="D298" s="7" t="s">
        <v>118</v>
      </c>
      <c r="E298" s="15" t="s">
        <v>1002</v>
      </c>
      <c r="F298" s="15" t="str">
        <f t="shared" si="15"/>
        <v>2. Yes</v>
      </c>
      <c r="G298" s="15" t="s">
        <v>1434</v>
      </c>
      <c r="H298" s="15" t="s">
        <v>998</v>
      </c>
      <c r="I298" s="15" t="s">
        <v>1002</v>
      </c>
      <c r="J298" s="15"/>
      <c r="K298" s="15" t="str">
        <f t="shared" si="14"/>
        <v>1. No</v>
      </c>
      <c r="L298" s="120" t="s">
        <v>1000</v>
      </c>
      <c r="M298" s="15" t="s">
        <v>998</v>
      </c>
      <c r="N298" s="15" t="s">
        <v>998</v>
      </c>
      <c r="O298" s="15" t="s">
        <v>998</v>
      </c>
      <c r="P298" s="15"/>
      <c r="Q298" s="15" t="str">
        <f t="shared" si="16"/>
        <v>2. Yes</v>
      </c>
      <c r="R298" s="15" t="e">
        <f>IF(OR(T298="2. Yes",#REF!= "2. Yes",#REF!= "2. Yes",#REF!= "2. Yes",#REF!= "2. Yes"),"2. Yes","1. No")</f>
        <v>#REF!</v>
      </c>
      <c r="S298" s="15" t="s">
        <v>1002</v>
      </c>
      <c r="T298" s="15" t="s">
        <v>1002</v>
      </c>
    </row>
    <row r="299" spans="1:20" ht="19.899999999999999" customHeight="1" x14ac:dyDescent="0.25">
      <c r="A299" s="217"/>
      <c r="B299" s="23"/>
      <c r="C299" s="228"/>
      <c r="D299" s="7" t="s">
        <v>211</v>
      </c>
      <c r="E299" s="15" t="s">
        <v>1002</v>
      </c>
      <c r="F299" s="15" t="str">
        <f t="shared" si="15"/>
        <v>2. Yes</v>
      </c>
      <c r="G299" s="15" t="s">
        <v>1434</v>
      </c>
      <c r="H299" s="15" t="s">
        <v>998</v>
      </c>
      <c r="I299" s="15" t="s">
        <v>1002</v>
      </c>
      <c r="J299" s="15"/>
      <c r="K299" s="15" t="str">
        <f t="shared" si="14"/>
        <v>1. No</v>
      </c>
      <c r="L299" s="120" t="s">
        <v>1000</v>
      </c>
      <c r="M299" s="15" t="s">
        <v>998</v>
      </c>
      <c r="N299" s="15" t="s">
        <v>998</v>
      </c>
      <c r="O299" s="15" t="s">
        <v>998</v>
      </c>
      <c r="P299" s="15"/>
      <c r="Q299" s="15" t="str">
        <f t="shared" si="16"/>
        <v>2. Yes</v>
      </c>
      <c r="R299" s="15" t="e">
        <f>IF(OR(T299="2. Yes",#REF!= "2. Yes",#REF!= "2. Yes",#REF!= "2. Yes",#REF!= "2. Yes"),"2. Yes","1. No")</f>
        <v>#REF!</v>
      </c>
      <c r="S299" s="15" t="s">
        <v>1002</v>
      </c>
      <c r="T299" s="15" t="s">
        <v>1002</v>
      </c>
    </row>
    <row r="300" spans="1:20" ht="19.899999999999999" customHeight="1" x14ac:dyDescent="0.25">
      <c r="A300" s="217"/>
      <c r="B300" s="23"/>
      <c r="C300" s="228"/>
      <c r="D300" s="7" t="s">
        <v>212</v>
      </c>
      <c r="E300" s="15" t="s">
        <v>1002</v>
      </c>
      <c r="F300" s="15" t="str">
        <f t="shared" si="15"/>
        <v>2. Yes</v>
      </c>
      <c r="G300" s="15" t="s">
        <v>1004</v>
      </c>
      <c r="H300" s="15" t="s">
        <v>998</v>
      </c>
      <c r="I300" s="15" t="s">
        <v>1002</v>
      </c>
      <c r="J300" s="15"/>
      <c r="K300" s="15" t="str">
        <f t="shared" si="14"/>
        <v>1. No</v>
      </c>
      <c r="L300" s="120" t="s">
        <v>1000</v>
      </c>
      <c r="M300" s="15" t="s">
        <v>998</v>
      </c>
      <c r="N300" s="15" t="s">
        <v>998</v>
      </c>
      <c r="O300" s="15" t="s">
        <v>998</v>
      </c>
      <c r="P300" s="15"/>
      <c r="Q300" s="15" t="str">
        <f t="shared" si="16"/>
        <v>2. Yes</v>
      </c>
      <c r="R300" s="15" t="e">
        <f>IF(OR(T300="2. Yes",#REF!= "2. Yes",#REF!= "2. Yes",#REF!= "2. Yes",#REF!= "2. Yes"),"2. Yes","1. No")</f>
        <v>#REF!</v>
      </c>
      <c r="S300" s="15" t="s">
        <v>1002</v>
      </c>
      <c r="T300" s="15" t="s">
        <v>1002</v>
      </c>
    </row>
    <row r="301" spans="1:20" ht="19.899999999999999" customHeight="1" x14ac:dyDescent="0.25">
      <c r="A301" s="217" t="s">
        <v>153</v>
      </c>
      <c r="B301" s="23"/>
      <c r="C301" s="228"/>
      <c r="D301" s="7" t="s">
        <v>213</v>
      </c>
      <c r="E301" s="15" t="s">
        <v>1002</v>
      </c>
      <c r="F301" s="15" t="str">
        <f t="shared" si="15"/>
        <v>2. Yes</v>
      </c>
      <c r="G301" s="15" t="s">
        <v>1004</v>
      </c>
      <c r="H301" s="15" t="s">
        <v>998</v>
      </c>
      <c r="I301" s="15" t="s">
        <v>1002</v>
      </c>
      <c r="J301" s="15"/>
      <c r="K301" s="15" t="str">
        <f t="shared" si="14"/>
        <v>1. No</v>
      </c>
      <c r="L301" s="120" t="s">
        <v>1000</v>
      </c>
      <c r="M301" s="15" t="s">
        <v>998</v>
      </c>
      <c r="N301" s="15" t="s">
        <v>998</v>
      </c>
      <c r="O301" s="15" t="s">
        <v>998</v>
      </c>
      <c r="P301" s="15"/>
      <c r="Q301" s="15" t="str">
        <f t="shared" si="16"/>
        <v>2. Yes</v>
      </c>
      <c r="R301" s="15" t="e">
        <f>IF(OR(T301="2. Yes",#REF!= "2. Yes",#REF!= "2. Yes",#REF!= "2. Yes",#REF!= "2. Yes"),"2. Yes","1. No")</f>
        <v>#REF!</v>
      </c>
      <c r="S301" s="15" t="s">
        <v>1002</v>
      </c>
      <c r="T301" s="15" t="s">
        <v>1002</v>
      </c>
    </row>
    <row r="302" spans="1:20" ht="19.899999999999999" customHeight="1" x14ac:dyDescent="0.25">
      <c r="A302" s="217"/>
      <c r="B302" s="21"/>
      <c r="C302" s="223"/>
      <c r="D302" s="7" t="s">
        <v>214</v>
      </c>
      <c r="E302" s="15" t="s">
        <v>1002</v>
      </c>
      <c r="F302" s="15" t="str">
        <f t="shared" si="15"/>
        <v>2. Yes</v>
      </c>
      <c r="G302" s="15" t="s">
        <v>1004</v>
      </c>
      <c r="H302" s="15" t="s">
        <v>998</v>
      </c>
      <c r="I302" s="15" t="s">
        <v>1002</v>
      </c>
      <c r="J302" s="15"/>
      <c r="K302" s="15" t="str">
        <f t="shared" si="14"/>
        <v>1. No</v>
      </c>
      <c r="L302" s="120" t="s">
        <v>1000</v>
      </c>
      <c r="M302" s="15" t="s">
        <v>998</v>
      </c>
      <c r="N302" s="15" t="s">
        <v>998</v>
      </c>
      <c r="O302" s="15" t="s">
        <v>998</v>
      </c>
      <c r="P302" s="15"/>
      <c r="Q302" s="15" t="str">
        <f t="shared" si="16"/>
        <v>2. Yes</v>
      </c>
      <c r="R302" s="15" t="e">
        <f>IF(OR(T302="2. Yes",#REF!= "2. Yes",#REF!= "2. Yes",#REF!= "2. Yes",#REF!= "2. Yes"),"2. Yes","1. No")</f>
        <v>#REF!</v>
      </c>
      <c r="S302" s="15" t="s">
        <v>1002</v>
      </c>
      <c r="T302" s="15" t="s">
        <v>1002</v>
      </c>
    </row>
    <row r="303" spans="1:20" ht="19.899999999999999" customHeight="1" x14ac:dyDescent="0.25">
      <c r="A303" s="217" t="s">
        <v>153</v>
      </c>
      <c r="B303" s="22" t="s">
        <v>890</v>
      </c>
      <c r="C303" s="222" t="s">
        <v>225</v>
      </c>
      <c r="D303" s="7" t="s">
        <v>118</v>
      </c>
      <c r="E303" s="15" t="s">
        <v>1002</v>
      </c>
      <c r="F303" s="15" t="str">
        <f t="shared" si="15"/>
        <v>2. Yes</v>
      </c>
      <c r="G303" s="15" t="s">
        <v>1434</v>
      </c>
      <c r="H303" s="15" t="s">
        <v>998</v>
      </c>
      <c r="I303" s="15" t="s">
        <v>1002</v>
      </c>
      <c r="J303" s="15"/>
      <c r="K303" s="15" t="str">
        <f t="shared" si="14"/>
        <v>1. No</v>
      </c>
      <c r="L303" s="120" t="s">
        <v>1000</v>
      </c>
      <c r="M303" s="15" t="s">
        <v>998</v>
      </c>
      <c r="N303" s="15" t="s">
        <v>998</v>
      </c>
      <c r="O303" s="15" t="s">
        <v>998</v>
      </c>
      <c r="P303" s="15"/>
      <c r="Q303" s="15" t="str">
        <f t="shared" si="16"/>
        <v>2. Yes</v>
      </c>
      <c r="R303" s="15" t="e">
        <f>IF(OR(T303="2. Yes",#REF!= "2. Yes",#REF!= "2. Yes",#REF!= "2. Yes",#REF!= "2. Yes"),"2. Yes","1. No")</f>
        <v>#REF!</v>
      </c>
      <c r="S303" s="15" t="s">
        <v>1002</v>
      </c>
      <c r="T303" s="15" t="s">
        <v>1002</v>
      </c>
    </row>
    <row r="304" spans="1:20" ht="19.899999999999999" customHeight="1" x14ac:dyDescent="0.25">
      <c r="A304" s="217"/>
      <c r="B304" s="23"/>
      <c r="C304" s="228"/>
      <c r="D304" s="7" t="s">
        <v>211</v>
      </c>
      <c r="E304" s="15" t="s">
        <v>1002</v>
      </c>
      <c r="F304" s="15" t="str">
        <f t="shared" si="15"/>
        <v>2. Yes</v>
      </c>
      <c r="G304" s="15" t="s">
        <v>1434</v>
      </c>
      <c r="H304" s="15" t="s">
        <v>998</v>
      </c>
      <c r="I304" s="15" t="s">
        <v>1002</v>
      </c>
      <c r="J304" s="15"/>
      <c r="K304" s="15" t="str">
        <f t="shared" si="14"/>
        <v>1. No</v>
      </c>
      <c r="L304" s="120" t="s">
        <v>1000</v>
      </c>
      <c r="M304" s="15" t="s">
        <v>998</v>
      </c>
      <c r="N304" s="15" t="s">
        <v>998</v>
      </c>
      <c r="O304" s="15" t="s">
        <v>998</v>
      </c>
      <c r="P304" s="15"/>
      <c r="Q304" s="15" t="str">
        <f t="shared" si="16"/>
        <v>2. Yes</v>
      </c>
      <c r="R304" s="15" t="e">
        <f>IF(OR(T304="2. Yes",#REF!= "2. Yes",#REF!= "2. Yes",#REF!= "2. Yes",#REF!= "2. Yes"),"2. Yes","1. No")</f>
        <v>#REF!</v>
      </c>
      <c r="S304" s="15" t="s">
        <v>1002</v>
      </c>
      <c r="T304" s="15" t="s">
        <v>1002</v>
      </c>
    </row>
    <row r="305" spans="1:20" ht="19.899999999999999" customHeight="1" x14ac:dyDescent="0.25">
      <c r="A305" s="217"/>
      <c r="B305" s="23"/>
      <c r="C305" s="228"/>
      <c r="D305" s="7" t="s">
        <v>212</v>
      </c>
      <c r="E305" s="15" t="s">
        <v>1002</v>
      </c>
      <c r="F305" s="15" t="str">
        <f t="shared" si="15"/>
        <v>2. Yes</v>
      </c>
      <c r="G305" s="15" t="s">
        <v>1004</v>
      </c>
      <c r="H305" s="15" t="s">
        <v>998</v>
      </c>
      <c r="I305" s="15" t="s">
        <v>1002</v>
      </c>
      <c r="J305" s="15"/>
      <c r="K305" s="15" t="str">
        <f t="shared" si="14"/>
        <v>1. No</v>
      </c>
      <c r="L305" s="120" t="s">
        <v>1000</v>
      </c>
      <c r="M305" s="15" t="s">
        <v>998</v>
      </c>
      <c r="N305" s="15" t="s">
        <v>998</v>
      </c>
      <c r="O305" s="15" t="s">
        <v>998</v>
      </c>
      <c r="P305" s="15"/>
      <c r="Q305" s="15" t="str">
        <f t="shared" si="16"/>
        <v>2. Yes</v>
      </c>
      <c r="R305" s="15" t="e">
        <f>IF(OR(T305="2. Yes",#REF!= "2. Yes",#REF!= "2. Yes",#REF!= "2. Yes",#REF!= "2. Yes"),"2. Yes","1. No")</f>
        <v>#REF!</v>
      </c>
      <c r="S305" s="15" t="s">
        <v>1002</v>
      </c>
      <c r="T305" s="15" t="s">
        <v>1002</v>
      </c>
    </row>
    <row r="306" spans="1:20" ht="19.899999999999999" customHeight="1" x14ac:dyDescent="0.25">
      <c r="A306" s="217" t="s">
        <v>153</v>
      </c>
      <c r="B306" s="23"/>
      <c r="C306" s="228"/>
      <c r="D306" s="7" t="s">
        <v>213</v>
      </c>
      <c r="E306" s="15" t="s">
        <v>1002</v>
      </c>
      <c r="F306" s="15" t="str">
        <f t="shared" si="15"/>
        <v>2. Yes</v>
      </c>
      <c r="G306" s="15" t="s">
        <v>1004</v>
      </c>
      <c r="H306" s="15" t="s">
        <v>998</v>
      </c>
      <c r="I306" s="15" t="s">
        <v>1002</v>
      </c>
      <c r="J306" s="15"/>
      <c r="K306" s="15" t="str">
        <f t="shared" si="14"/>
        <v>1. No</v>
      </c>
      <c r="L306" s="120" t="s">
        <v>1000</v>
      </c>
      <c r="M306" s="15" t="s">
        <v>998</v>
      </c>
      <c r="N306" s="15" t="s">
        <v>998</v>
      </c>
      <c r="O306" s="15" t="s">
        <v>998</v>
      </c>
      <c r="P306" s="15"/>
      <c r="Q306" s="15" t="str">
        <f t="shared" si="16"/>
        <v>2. Yes</v>
      </c>
      <c r="R306" s="15" t="e">
        <f>IF(OR(T306="2. Yes",#REF!= "2. Yes",#REF!= "2. Yes",#REF!= "2. Yes",#REF!= "2. Yes"),"2. Yes","1. No")</f>
        <v>#REF!</v>
      </c>
      <c r="S306" s="15" t="s">
        <v>1002</v>
      </c>
      <c r="T306" s="15" t="s">
        <v>1002</v>
      </c>
    </row>
    <row r="307" spans="1:20" ht="19.899999999999999" customHeight="1" x14ac:dyDescent="0.25">
      <c r="A307" s="217"/>
      <c r="B307" s="21"/>
      <c r="C307" s="223"/>
      <c r="D307" s="7" t="s">
        <v>214</v>
      </c>
      <c r="E307" s="15" t="s">
        <v>1002</v>
      </c>
      <c r="F307" s="15" t="str">
        <f t="shared" si="15"/>
        <v>2. Yes</v>
      </c>
      <c r="G307" s="15" t="s">
        <v>1004</v>
      </c>
      <c r="H307" s="15" t="s">
        <v>998</v>
      </c>
      <c r="I307" s="15" t="s">
        <v>1002</v>
      </c>
      <c r="J307" s="15"/>
      <c r="K307" s="15" t="str">
        <f t="shared" ref="K307:K370" si="17">IF(OR(M307="2. Yes",N307="2. Yes"),"2. Yes","1. No")</f>
        <v>1. No</v>
      </c>
      <c r="L307" s="120" t="s">
        <v>1000</v>
      </c>
      <c r="M307" s="15" t="s">
        <v>998</v>
      </c>
      <c r="N307" s="15" t="s">
        <v>998</v>
      </c>
      <c r="O307" s="15" t="s">
        <v>998</v>
      </c>
      <c r="P307" s="15"/>
      <c r="Q307" s="15" t="str">
        <f t="shared" si="16"/>
        <v>2. Yes</v>
      </c>
      <c r="R307" s="15" t="e">
        <f>IF(OR(T307="2. Yes",#REF!= "2. Yes",#REF!= "2. Yes",#REF!= "2. Yes",#REF!= "2. Yes"),"2. Yes","1. No")</f>
        <v>#REF!</v>
      </c>
      <c r="S307" s="15" t="s">
        <v>1002</v>
      </c>
      <c r="T307" s="15" t="s">
        <v>1002</v>
      </c>
    </row>
    <row r="308" spans="1:20" ht="19.899999999999999" customHeight="1" x14ac:dyDescent="0.25">
      <c r="A308" s="217" t="s">
        <v>153</v>
      </c>
      <c r="B308" s="22" t="s">
        <v>667</v>
      </c>
      <c r="C308" s="222" t="s">
        <v>226</v>
      </c>
      <c r="D308" s="7" t="s">
        <v>118</v>
      </c>
      <c r="E308" s="15" t="s">
        <v>1002</v>
      </c>
      <c r="F308" s="15" t="str">
        <f t="shared" si="15"/>
        <v>2. Yes</v>
      </c>
      <c r="G308" s="15" t="s">
        <v>1434</v>
      </c>
      <c r="H308" s="15" t="s">
        <v>998</v>
      </c>
      <c r="I308" s="15" t="s">
        <v>1002</v>
      </c>
      <c r="J308" s="15"/>
      <c r="K308" s="15" t="str">
        <f t="shared" si="17"/>
        <v>1. No</v>
      </c>
      <c r="L308" s="120" t="s">
        <v>1000</v>
      </c>
      <c r="M308" s="15" t="s">
        <v>998</v>
      </c>
      <c r="N308" s="15" t="s">
        <v>998</v>
      </c>
      <c r="O308" s="15" t="s">
        <v>998</v>
      </c>
      <c r="P308" s="15"/>
      <c r="Q308" s="15" t="str">
        <f t="shared" si="16"/>
        <v>2. Yes</v>
      </c>
      <c r="R308" s="15" t="e">
        <f>IF(OR(T308="2. Yes",#REF!= "2. Yes",#REF!= "2. Yes",#REF!= "2. Yes",#REF!= "2. Yes"),"2. Yes","1. No")</f>
        <v>#REF!</v>
      </c>
      <c r="S308" s="15" t="s">
        <v>1002</v>
      </c>
      <c r="T308" s="15" t="s">
        <v>1002</v>
      </c>
    </row>
    <row r="309" spans="1:20" ht="19.899999999999999" customHeight="1" x14ac:dyDescent="0.25">
      <c r="A309" s="217"/>
      <c r="B309" s="23"/>
      <c r="C309" s="228"/>
      <c r="D309" s="7" t="s">
        <v>211</v>
      </c>
      <c r="E309" s="15" t="s">
        <v>1002</v>
      </c>
      <c r="F309" s="15" t="str">
        <f t="shared" si="15"/>
        <v>2. Yes</v>
      </c>
      <c r="G309" s="15" t="s">
        <v>1434</v>
      </c>
      <c r="H309" s="15" t="s">
        <v>998</v>
      </c>
      <c r="I309" s="15" t="s">
        <v>1002</v>
      </c>
      <c r="J309" s="15"/>
      <c r="K309" s="15" t="str">
        <f t="shared" si="17"/>
        <v>1. No</v>
      </c>
      <c r="L309" s="120" t="s">
        <v>1000</v>
      </c>
      <c r="M309" s="15" t="s">
        <v>998</v>
      </c>
      <c r="N309" s="15" t="s">
        <v>998</v>
      </c>
      <c r="O309" s="15" t="s">
        <v>998</v>
      </c>
      <c r="P309" s="15"/>
      <c r="Q309" s="15" t="str">
        <f t="shared" si="16"/>
        <v>2. Yes</v>
      </c>
      <c r="R309" s="15" t="e">
        <f>IF(OR(T309="2. Yes",#REF!= "2. Yes",#REF!= "2. Yes",#REF!= "2. Yes",#REF!= "2. Yes"),"2. Yes","1. No")</f>
        <v>#REF!</v>
      </c>
      <c r="S309" s="15" t="s">
        <v>1002</v>
      </c>
      <c r="T309" s="15" t="s">
        <v>1002</v>
      </c>
    </row>
    <row r="310" spans="1:20" ht="19.899999999999999" customHeight="1" x14ac:dyDescent="0.25">
      <c r="A310" s="217"/>
      <c r="B310" s="23"/>
      <c r="C310" s="228"/>
      <c r="D310" s="7" t="s">
        <v>212</v>
      </c>
      <c r="E310" s="15" t="s">
        <v>1002</v>
      </c>
      <c r="F310" s="15" t="str">
        <f t="shared" si="15"/>
        <v>2. Yes</v>
      </c>
      <c r="G310" s="15" t="s">
        <v>1004</v>
      </c>
      <c r="H310" s="15" t="s">
        <v>998</v>
      </c>
      <c r="I310" s="15" t="s">
        <v>1002</v>
      </c>
      <c r="J310" s="15"/>
      <c r="K310" s="15" t="str">
        <f t="shared" si="17"/>
        <v>1. No</v>
      </c>
      <c r="L310" s="120" t="s">
        <v>1000</v>
      </c>
      <c r="M310" s="15" t="s">
        <v>998</v>
      </c>
      <c r="N310" s="15" t="s">
        <v>998</v>
      </c>
      <c r="O310" s="15" t="s">
        <v>998</v>
      </c>
      <c r="P310" s="15"/>
      <c r="Q310" s="15" t="str">
        <f t="shared" si="16"/>
        <v>2. Yes</v>
      </c>
      <c r="R310" s="15" t="e">
        <f>IF(OR(T310="2. Yes",#REF!= "2. Yes",#REF!= "2. Yes",#REF!= "2. Yes",#REF!= "2. Yes"),"2. Yes","1. No")</f>
        <v>#REF!</v>
      </c>
      <c r="S310" s="15" t="s">
        <v>1002</v>
      </c>
      <c r="T310" s="15" t="s">
        <v>1002</v>
      </c>
    </row>
    <row r="311" spans="1:20" ht="19.899999999999999" customHeight="1" x14ac:dyDescent="0.25">
      <c r="A311" s="217" t="s">
        <v>153</v>
      </c>
      <c r="B311" s="23"/>
      <c r="C311" s="228"/>
      <c r="D311" s="7" t="s">
        <v>213</v>
      </c>
      <c r="E311" s="15" t="s">
        <v>1002</v>
      </c>
      <c r="F311" s="15" t="str">
        <f t="shared" si="15"/>
        <v>2. Yes</v>
      </c>
      <c r="G311" s="15" t="s">
        <v>1004</v>
      </c>
      <c r="H311" s="15" t="s">
        <v>998</v>
      </c>
      <c r="I311" s="15" t="s">
        <v>1002</v>
      </c>
      <c r="J311" s="15"/>
      <c r="K311" s="15" t="str">
        <f t="shared" si="17"/>
        <v>1. No</v>
      </c>
      <c r="L311" s="120" t="s">
        <v>1000</v>
      </c>
      <c r="M311" s="15" t="s">
        <v>998</v>
      </c>
      <c r="N311" s="15" t="s">
        <v>998</v>
      </c>
      <c r="O311" s="15" t="s">
        <v>998</v>
      </c>
      <c r="P311" s="15"/>
      <c r="Q311" s="15" t="str">
        <f t="shared" si="16"/>
        <v>2. Yes</v>
      </c>
      <c r="R311" s="15" t="e">
        <f>IF(OR(T311="2. Yes",#REF!= "2. Yes",#REF!= "2. Yes",#REF!= "2. Yes",#REF!= "2. Yes"),"2. Yes","1. No")</f>
        <v>#REF!</v>
      </c>
      <c r="S311" s="15" t="s">
        <v>1002</v>
      </c>
      <c r="T311" s="15" t="s">
        <v>1002</v>
      </c>
    </row>
    <row r="312" spans="1:20" ht="19.899999999999999" customHeight="1" x14ac:dyDescent="0.25">
      <c r="A312" s="217"/>
      <c r="B312" s="21"/>
      <c r="C312" s="223"/>
      <c r="D312" s="7" t="s">
        <v>214</v>
      </c>
      <c r="E312" s="15" t="s">
        <v>1002</v>
      </c>
      <c r="F312" s="15" t="str">
        <f t="shared" si="15"/>
        <v>2. Yes</v>
      </c>
      <c r="G312" s="15" t="s">
        <v>1004</v>
      </c>
      <c r="H312" s="15" t="s">
        <v>998</v>
      </c>
      <c r="I312" s="15" t="s">
        <v>1002</v>
      </c>
      <c r="J312" s="15"/>
      <c r="K312" s="15" t="str">
        <f t="shared" si="17"/>
        <v>1. No</v>
      </c>
      <c r="L312" s="120" t="s">
        <v>1000</v>
      </c>
      <c r="M312" s="15" t="s">
        <v>998</v>
      </c>
      <c r="N312" s="15" t="s">
        <v>998</v>
      </c>
      <c r="O312" s="15" t="s">
        <v>998</v>
      </c>
      <c r="P312" s="15"/>
      <c r="Q312" s="15" t="str">
        <f t="shared" si="16"/>
        <v>2. Yes</v>
      </c>
      <c r="R312" s="15" t="e">
        <f>IF(OR(T312="2. Yes",#REF!= "2. Yes",#REF!= "2. Yes",#REF!= "2. Yes",#REF!= "2. Yes"),"2. Yes","1. No")</f>
        <v>#REF!</v>
      </c>
      <c r="S312" s="15" t="s">
        <v>1002</v>
      </c>
      <c r="T312" s="15" t="s">
        <v>1002</v>
      </c>
    </row>
    <row r="313" spans="1:20" ht="19.899999999999999" customHeight="1" x14ac:dyDescent="0.25">
      <c r="A313" s="217" t="s">
        <v>153</v>
      </c>
      <c r="B313" s="22" t="s">
        <v>891</v>
      </c>
      <c r="C313" s="222" t="s">
        <v>227</v>
      </c>
      <c r="D313" s="7" t="s">
        <v>118</v>
      </c>
      <c r="E313" s="15" t="s">
        <v>1002</v>
      </c>
      <c r="F313" s="15" t="str">
        <f t="shared" si="15"/>
        <v>2. Yes</v>
      </c>
      <c r="G313" s="15" t="s">
        <v>1434</v>
      </c>
      <c r="H313" s="15" t="s">
        <v>998</v>
      </c>
      <c r="I313" s="15" t="s">
        <v>1002</v>
      </c>
      <c r="J313" s="15"/>
      <c r="K313" s="15" t="str">
        <f t="shared" si="17"/>
        <v>1. No</v>
      </c>
      <c r="L313" s="120" t="s">
        <v>1000</v>
      </c>
      <c r="M313" s="15" t="s">
        <v>998</v>
      </c>
      <c r="N313" s="15" t="s">
        <v>998</v>
      </c>
      <c r="O313" s="15" t="s">
        <v>998</v>
      </c>
      <c r="P313" s="15"/>
      <c r="Q313" s="15" t="str">
        <f t="shared" si="16"/>
        <v>2. Yes</v>
      </c>
      <c r="R313" s="15" t="e">
        <f>IF(OR(T313="2. Yes",#REF!= "2. Yes",#REF!= "2. Yes",#REF!= "2. Yes",#REF!= "2. Yes"),"2. Yes","1. No")</f>
        <v>#REF!</v>
      </c>
      <c r="S313" s="15" t="s">
        <v>1002</v>
      </c>
      <c r="T313" s="15" t="s">
        <v>1002</v>
      </c>
    </row>
    <row r="314" spans="1:20" ht="19.899999999999999" customHeight="1" x14ac:dyDescent="0.25">
      <c r="A314" s="217"/>
      <c r="B314" s="23"/>
      <c r="C314" s="228"/>
      <c r="D314" s="7" t="s">
        <v>211</v>
      </c>
      <c r="E314" s="15" t="s">
        <v>1002</v>
      </c>
      <c r="F314" s="15" t="str">
        <f t="shared" si="15"/>
        <v>2. Yes</v>
      </c>
      <c r="G314" s="15" t="s">
        <v>1434</v>
      </c>
      <c r="H314" s="15" t="s">
        <v>998</v>
      </c>
      <c r="I314" s="15" t="s">
        <v>1002</v>
      </c>
      <c r="J314" s="15"/>
      <c r="K314" s="15" t="str">
        <f t="shared" si="17"/>
        <v>1. No</v>
      </c>
      <c r="L314" s="120" t="s">
        <v>1000</v>
      </c>
      <c r="M314" s="15" t="s">
        <v>998</v>
      </c>
      <c r="N314" s="15" t="s">
        <v>998</v>
      </c>
      <c r="O314" s="15" t="s">
        <v>998</v>
      </c>
      <c r="P314" s="15"/>
      <c r="Q314" s="15" t="str">
        <f t="shared" si="16"/>
        <v>2. Yes</v>
      </c>
      <c r="R314" s="15" t="e">
        <f>IF(OR(T314="2. Yes",#REF!= "2. Yes",#REF!= "2. Yes",#REF!= "2. Yes",#REF!= "2. Yes"),"2. Yes","1. No")</f>
        <v>#REF!</v>
      </c>
      <c r="S314" s="15" t="s">
        <v>1002</v>
      </c>
      <c r="T314" s="15" t="s">
        <v>1002</v>
      </c>
    </row>
    <row r="315" spans="1:20" ht="19.899999999999999" customHeight="1" x14ac:dyDescent="0.25">
      <c r="A315" s="217"/>
      <c r="B315" s="23"/>
      <c r="C315" s="228"/>
      <c r="D315" s="7" t="s">
        <v>212</v>
      </c>
      <c r="E315" s="15" t="s">
        <v>1002</v>
      </c>
      <c r="F315" s="15" t="str">
        <f t="shared" si="15"/>
        <v>2. Yes</v>
      </c>
      <c r="G315" s="15" t="s">
        <v>1004</v>
      </c>
      <c r="H315" s="15" t="s">
        <v>998</v>
      </c>
      <c r="I315" s="15" t="s">
        <v>1002</v>
      </c>
      <c r="J315" s="15"/>
      <c r="K315" s="15" t="str">
        <f t="shared" si="17"/>
        <v>1. No</v>
      </c>
      <c r="L315" s="120" t="s">
        <v>1000</v>
      </c>
      <c r="M315" s="15" t="s">
        <v>998</v>
      </c>
      <c r="N315" s="15" t="s">
        <v>998</v>
      </c>
      <c r="O315" s="15" t="s">
        <v>998</v>
      </c>
      <c r="P315" s="15"/>
      <c r="Q315" s="15" t="str">
        <f t="shared" si="16"/>
        <v>2. Yes</v>
      </c>
      <c r="R315" s="15" t="e">
        <f>IF(OR(T315="2. Yes",#REF!= "2. Yes",#REF!= "2. Yes",#REF!= "2. Yes",#REF!= "2. Yes"),"2. Yes","1. No")</f>
        <v>#REF!</v>
      </c>
      <c r="S315" s="15" t="s">
        <v>1002</v>
      </c>
      <c r="T315" s="15" t="s">
        <v>1002</v>
      </c>
    </row>
    <row r="316" spans="1:20" ht="19.899999999999999" customHeight="1" x14ac:dyDescent="0.25">
      <c r="A316" s="217" t="s">
        <v>153</v>
      </c>
      <c r="B316" s="23"/>
      <c r="C316" s="228"/>
      <c r="D316" s="7" t="s">
        <v>213</v>
      </c>
      <c r="E316" s="15" t="s">
        <v>1002</v>
      </c>
      <c r="F316" s="15" t="str">
        <f t="shared" si="15"/>
        <v>2. Yes</v>
      </c>
      <c r="G316" s="15" t="s">
        <v>1004</v>
      </c>
      <c r="H316" s="15" t="s">
        <v>998</v>
      </c>
      <c r="I316" s="15" t="s">
        <v>1002</v>
      </c>
      <c r="J316" s="15"/>
      <c r="K316" s="15" t="str">
        <f t="shared" si="17"/>
        <v>1. No</v>
      </c>
      <c r="L316" s="120" t="s">
        <v>1000</v>
      </c>
      <c r="M316" s="15" t="s">
        <v>998</v>
      </c>
      <c r="N316" s="15" t="s">
        <v>998</v>
      </c>
      <c r="O316" s="15" t="s">
        <v>998</v>
      </c>
      <c r="P316" s="15"/>
      <c r="Q316" s="15" t="str">
        <f t="shared" si="16"/>
        <v>2. Yes</v>
      </c>
      <c r="R316" s="15" t="e">
        <f>IF(OR(T316="2. Yes",#REF!= "2. Yes",#REF!= "2. Yes",#REF!= "2. Yes",#REF!= "2. Yes"),"2. Yes","1. No")</f>
        <v>#REF!</v>
      </c>
      <c r="S316" s="15" t="s">
        <v>1002</v>
      </c>
      <c r="T316" s="15" t="s">
        <v>1002</v>
      </c>
    </row>
    <row r="317" spans="1:20" ht="19.899999999999999" customHeight="1" x14ac:dyDescent="0.25">
      <c r="A317" s="217"/>
      <c r="B317" s="21"/>
      <c r="C317" s="223"/>
      <c r="D317" s="7" t="s">
        <v>214</v>
      </c>
      <c r="E317" s="15" t="s">
        <v>1002</v>
      </c>
      <c r="F317" s="15" t="str">
        <f t="shared" si="15"/>
        <v>2. Yes</v>
      </c>
      <c r="G317" s="15" t="s">
        <v>1004</v>
      </c>
      <c r="H317" s="15" t="s">
        <v>998</v>
      </c>
      <c r="I317" s="15" t="s">
        <v>1002</v>
      </c>
      <c r="J317" s="15"/>
      <c r="K317" s="15" t="str">
        <f t="shared" si="17"/>
        <v>1. No</v>
      </c>
      <c r="L317" s="120" t="s">
        <v>1000</v>
      </c>
      <c r="M317" s="15" t="s">
        <v>998</v>
      </c>
      <c r="N317" s="15" t="s">
        <v>998</v>
      </c>
      <c r="O317" s="15" t="s">
        <v>998</v>
      </c>
      <c r="P317" s="15"/>
      <c r="Q317" s="15" t="str">
        <f t="shared" si="16"/>
        <v>2. Yes</v>
      </c>
      <c r="R317" s="15" t="e">
        <f>IF(OR(T317="2. Yes",#REF!= "2. Yes",#REF!= "2. Yes",#REF!= "2. Yes",#REF!= "2. Yes"),"2. Yes","1. No")</f>
        <v>#REF!</v>
      </c>
      <c r="S317" s="15" t="s">
        <v>1002</v>
      </c>
      <c r="T317" s="15" t="s">
        <v>1002</v>
      </c>
    </row>
    <row r="318" spans="1:20" ht="19.899999999999999" customHeight="1" x14ac:dyDescent="0.25">
      <c r="A318" s="217" t="s">
        <v>153</v>
      </c>
      <c r="B318" s="22" t="s">
        <v>892</v>
      </c>
      <c r="C318" s="222" t="s">
        <v>228</v>
      </c>
      <c r="D318" s="7" t="s">
        <v>118</v>
      </c>
      <c r="E318" s="15" t="s">
        <v>1002</v>
      </c>
      <c r="F318" s="15" t="str">
        <f t="shared" si="15"/>
        <v>2. Yes</v>
      </c>
      <c r="G318" s="15" t="s">
        <v>1434</v>
      </c>
      <c r="H318" s="15" t="s">
        <v>998</v>
      </c>
      <c r="I318" s="15" t="s">
        <v>1002</v>
      </c>
      <c r="J318" s="15"/>
      <c r="K318" s="15" t="str">
        <f t="shared" si="17"/>
        <v>1. No</v>
      </c>
      <c r="L318" s="120" t="s">
        <v>1000</v>
      </c>
      <c r="M318" s="15" t="s">
        <v>998</v>
      </c>
      <c r="N318" s="15" t="s">
        <v>998</v>
      </c>
      <c r="O318" s="15" t="s">
        <v>998</v>
      </c>
      <c r="P318" s="15"/>
      <c r="Q318" s="15" t="str">
        <f t="shared" si="16"/>
        <v>2. Yes</v>
      </c>
      <c r="R318" s="15" t="e">
        <f>IF(OR(T318="2. Yes",#REF!= "2. Yes",#REF!= "2. Yes",#REF!= "2. Yes",#REF!= "2. Yes"),"2. Yes","1. No")</f>
        <v>#REF!</v>
      </c>
      <c r="S318" s="15" t="s">
        <v>1002</v>
      </c>
      <c r="T318" s="15" t="s">
        <v>1002</v>
      </c>
    </row>
    <row r="319" spans="1:20" ht="19.899999999999999" customHeight="1" x14ac:dyDescent="0.25">
      <c r="A319" s="217"/>
      <c r="B319" s="23"/>
      <c r="C319" s="228"/>
      <c r="D319" s="7" t="s">
        <v>211</v>
      </c>
      <c r="E319" s="15" t="s">
        <v>1002</v>
      </c>
      <c r="F319" s="15" t="str">
        <f t="shared" si="15"/>
        <v>2. Yes</v>
      </c>
      <c r="G319" s="15" t="s">
        <v>1434</v>
      </c>
      <c r="H319" s="15" t="s">
        <v>998</v>
      </c>
      <c r="I319" s="15" t="s">
        <v>1002</v>
      </c>
      <c r="J319" s="15"/>
      <c r="K319" s="15" t="str">
        <f t="shared" si="17"/>
        <v>1. No</v>
      </c>
      <c r="L319" s="120" t="s">
        <v>1000</v>
      </c>
      <c r="M319" s="15" t="s">
        <v>998</v>
      </c>
      <c r="N319" s="15" t="s">
        <v>998</v>
      </c>
      <c r="O319" s="15" t="s">
        <v>998</v>
      </c>
      <c r="P319" s="15"/>
      <c r="Q319" s="15" t="str">
        <f t="shared" si="16"/>
        <v>2. Yes</v>
      </c>
      <c r="R319" s="15" t="e">
        <f>IF(OR(T319="2. Yes",#REF!= "2. Yes",#REF!= "2. Yes",#REF!= "2. Yes",#REF!= "2. Yes"),"2. Yes","1. No")</f>
        <v>#REF!</v>
      </c>
      <c r="S319" s="15" t="s">
        <v>1002</v>
      </c>
      <c r="T319" s="15" t="s">
        <v>1002</v>
      </c>
    </row>
    <row r="320" spans="1:20" ht="19.899999999999999" customHeight="1" x14ac:dyDescent="0.25">
      <c r="A320" s="217"/>
      <c r="B320" s="23"/>
      <c r="C320" s="228"/>
      <c r="D320" s="7" t="s">
        <v>212</v>
      </c>
      <c r="E320" s="15" t="s">
        <v>1002</v>
      </c>
      <c r="F320" s="15" t="str">
        <f t="shared" si="15"/>
        <v>2. Yes</v>
      </c>
      <c r="G320" s="15" t="s">
        <v>1004</v>
      </c>
      <c r="H320" s="15" t="s">
        <v>998</v>
      </c>
      <c r="I320" s="15" t="s">
        <v>1002</v>
      </c>
      <c r="J320" s="15"/>
      <c r="K320" s="15" t="str">
        <f t="shared" si="17"/>
        <v>1. No</v>
      </c>
      <c r="L320" s="120" t="s">
        <v>1000</v>
      </c>
      <c r="M320" s="15" t="s">
        <v>998</v>
      </c>
      <c r="N320" s="15" t="s">
        <v>998</v>
      </c>
      <c r="O320" s="15" t="s">
        <v>998</v>
      </c>
      <c r="P320" s="15"/>
      <c r="Q320" s="15" t="str">
        <f t="shared" si="16"/>
        <v>2. Yes</v>
      </c>
      <c r="R320" s="15" t="e">
        <f>IF(OR(T320="2. Yes",#REF!= "2. Yes",#REF!= "2. Yes",#REF!= "2. Yes",#REF!= "2. Yes"),"2. Yes","1. No")</f>
        <v>#REF!</v>
      </c>
      <c r="S320" s="15" t="s">
        <v>1002</v>
      </c>
      <c r="T320" s="15" t="s">
        <v>1002</v>
      </c>
    </row>
    <row r="321" spans="1:20" ht="19.899999999999999" customHeight="1" x14ac:dyDescent="0.25">
      <c r="A321" s="217" t="s">
        <v>153</v>
      </c>
      <c r="B321" s="23"/>
      <c r="C321" s="228"/>
      <c r="D321" s="7" t="s">
        <v>213</v>
      </c>
      <c r="E321" s="15" t="s">
        <v>1002</v>
      </c>
      <c r="F321" s="15" t="str">
        <f t="shared" si="15"/>
        <v>2. Yes</v>
      </c>
      <c r="G321" s="15" t="s">
        <v>1004</v>
      </c>
      <c r="H321" s="15" t="s">
        <v>998</v>
      </c>
      <c r="I321" s="15" t="s">
        <v>1002</v>
      </c>
      <c r="J321" s="15"/>
      <c r="K321" s="15" t="str">
        <f t="shared" si="17"/>
        <v>1. No</v>
      </c>
      <c r="L321" s="120" t="s">
        <v>1000</v>
      </c>
      <c r="M321" s="15" t="s">
        <v>998</v>
      </c>
      <c r="N321" s="15" t="s">
        <v>998</v>
      </c>
      <c r="O321" s="15" t="s">
        <v>998</v>
      </c>
      <c r="P321" s="15"/>
      <c r="Q321" s="15" t="str">
        <f t="shared" si="16"/>
        <v>2. Yes</v>
      </c>
      <c r="R321" s="15" t="e">
        <f>IF(OR(T321="2. Yes",#REF!= "2. Yes",#REF!= "2. Yes",#REF!= "2. Yes",#REF!= "2. Yes"),"2. Yes","1. No")</f>
        <v>#REF!</v>
      </c>
      <c r="S321" s="15" t="s">
        <v>1002</v>
      </c>
      <c r="T321" s="15" t="s">
        <v>1002</v>
      </c>
    </row>
    <row r="322" spans="1:20" ht="19.899999999999999" customHeight="1" x14ac:dyDescent="0.25">
      <c r="A322" s="217"/>
      <c r="B322" s="21"/>
      <c r="C322" s="223"/>
      <c r="D322" s="7" t="s">
        <v>214</v>
      </c>
      <c r="E322" s="15" t="s">
        <v>1002</v>
      </c>
      <c r="F322" s="15" t="str">
        <f t="shared" si="15"/>
        <v>2. Yes</v>
      </c>
      <c r="G322" s="15" t="s">
        <v>1004</v>
      </c>
      <c r="H322" s="15" t="s">
        <v>998</v>
      </c>
      <c r="I322" s="15" t="s">
        <v>1002</v>
      </c>
      <c r="J322" s="15"/>
      <c r="K322" s="15" t="str">
        <f t="shared" si="17"/>
        <v>1. No</v>
      </c>
      <c r="L322" s="120" t="s">
        <v>1000</v>
      </c>
      <c r="M322" s="15" t="s">
        <v>998</v>
      </c>
      <c r="N322" s="15" t="s">
        <v>998</v>
      </c>
      <c r="O322" s="15" t="s">
        <v>998</v>
      </c>
      <c r="P322" s="15"/>
      <c r="Q322" s="15" t="str">
        <f t="shared" si="16"/>
        <v>2. Yes</v>
      </c>
      <c r="R322" s="15" t="e">
        <f>IF(OR(T322="2. Yes",#REF!= "2. Yes",#REF!= "2. Yes",#REF!= "2. Yes",#REF!= "2. Yes"),"2. Yes","1. No")</f>
        <v>#REF!</v>
      </c>
      <c r="S322" s="15" t="s">
        <v>1002</v>
      </c>
      <c r="T322" s="15" t="s">
        <v>1002</v>
      </c>
    </row>
    <row r="323" spans="1:20" ht="19.899999999999999" customHeight="1" x14ac:dyDescent="0.25">
      <c r="A323" s="217" t="s">
        <v>153</v>
      </c>
      <c r="B323" s="22" t="s">
        <v>893</v>
      </c>
      <c r="C323" s="222" t="s">
        <v>229</v>
      </c>
      <c r="D323" s="7" t="s">
        <v>118</v>
      </c>
      <c r="E323" s="15" t="s">
        <v>1002</v>
      </c>
      <c r="F323" s="15" t="str">
        <f t="shared" si="15"/>
        <v>2. Yes</v>
      </c>
      <c r="G323" s="15" t="s">
        <v>1434</v>
      </c>
      <c r="H323" s="15" t="s">
        <v>998</v>
      </c>
      <c r="I323" s="15" t="s">
        <v>1002</v>
      </c>
      <c r="J323" s="15"/>
      <c r="K323" s="15" t="str">
        <f t="shared" si="17"/>
        <v>1. No</v>
      </c>
      <c r="L323" s="120" t="s">
        <v>1000</v>
      </c>
      <c r="M323" s="15" t="s">
        <v>998</v>
      </c>
      <c r="N323" s="15" t="s">
        <v>998</v>
      </c>
      <c r="O323" s="15" t="s">
        <v>998</v>
      </c>
      <c r="P323" s="15"/>
      <c r="Q323" s="15" t="str">
        <f t="shared" si="16"/>
        <v>2. Yes</v>
      </c>
      <c r="R323" s="15" t="e">
        <f>IF(OR(T323="2. Yes",#REF!= "2. Yes",#REF!= "2. Yes",#REF!= "2. Yes",#REF!= "2. Yes"),"2. Yes","1. No")</f>
        <v>#REF!</v>
      </c>
      <c r="S323" s="15" t="s">
        <v>1002</v>
      </c>
      <c r="T323" s="15" t="s">
        <v>1002</v>
      </c>
    </row>
    <row r="324" spans="1:20" ht="19.899999999999999" customHeight="1" x14ac:dyDescent="0.25">
      <c r="A324" s="217"/>
      <c r="B324" s="23"/>
      <c r="C324" s="228"/>
      <c r="D324" s="7" t="s">
        <v>211</v>
      </c>
      <c r="E324" s="15" t="s">
        <v>1002</v>
      </c>
      <c r="F324" s="15" t="str">
        <f t="shared" ref="F324:F380" si="18">IF(OR(H324="2. Yes",I324="2. Yes"),"2. Yes","1. No")</f>
        <v>2. Yes</v>
      </c>
      <c r="G324" s="15" t="s">
        <v>1434</v>
      </c>
      <c r="H324" s="15" t="s">
        <v>998</v>
      </c>
      <c r="I324" s="15" t="s">
        <v>1002</v>
      </c>
      <c r="J324" s="15"/>
      <c r="K324" s="15" t="str">
        <f t="shared" si="17"/>
        <v>1. No</v>
      </c>
      <c r="L324" s="120" t="s">
        <v>1000</v>
      </c>
      <c r="M324" s="15" t="s">
        <v>998</v>
      </c>
      <c r="N324" s="15" t="s">
        <v>998</v>
      </c>
      <c r="O324" s="15" t="s">
        <v>998</v>
      </c>
      <c r="P324" s="15"/>
      <c r="Q324" s="15" t="str">
        <f t="shared" si="16"/>
        <v>2. Yes</v>
      </c>
      <c r="R324" s="15" t="e">
        <f>IF(OR(T324="2. Yes",#REF!= "2. Yes",#REF!= "2. Yes",#REF!= "2. Yes",#REF!= "2. Yes"),"2. Yes","1. No")</f>
        <v>#REF!</v>
      </c>
      <c r="S324" s="15" t="s">
        <v>1002</v>
      </c>
      <c r="T324" s="15" t="s">
        <v>1002</v>
      </c>
    </row>
    <row r="325" spans="1:20" ht="19.899999999999999" customHeight="1" x14ac:dyDescent="0.25">
      <c r="A325" s="217"/>
      <c r="B325" s="23"/>
      <c r="C325" s="228"/>
      <c r="D325" s="7" t="s">
        <v>212</v>
      </c>
      <c r="E325" s="15" t="s">
        <v>1002</v>
      </c>
      <c r="F325" s="15" t="str">
        <f t="shared" si="18"/>
        <v>2. Yes</v>
      </c>
      <c r="G325" s="15" t="s">
        <v>1004</v>
      </c>
      <c r="H325" s="15" t="s">
        <v>998</v>
      </c>
      <c r="I325" s="15" t="s">
        <v>1002</v>
      </c>
      <c r="J325" s="15"/>
      <c r="K325" s="15" t="str">
        <f t="shared" si="17"/>
        <v>1. No</v>
      </c>
      <c r="L325" s="120" t="s">
        <v>1000</v>
      </c>
      <c r="M325" s="15" t="s">
        <v>998</v>
      </c>
      <c r="N325" s="15" t="s">
        <v>998</v>
      </c>
      <c r="O325" s="15" t="s">
        <v>998</v>
      </c>
      <c r="P325" s="15"/>
      <c r="Q325" s="15" t="str">
        <f t="shared" si="16"/>
        <v>2. Yes</v>
      </c>
      <c r="R325" s="15" t="e">
        <f>IF(OR(T325="2. Yes",#REF!= "2. Yes",#REF!= "2. Yes",#REF!= "2. Yes",#REF!= "2. Yes"),"2. Yes","1. No")</f>
        <v>#REF!</v>
      </c>
      <c r="S325" s="15" t="s">
        <v>1002</v>
      </c>
      <c r="T325" s="15" t="s">
        <v>1002</v>
      </c>
    </row>
    <row r="326" spans="1:20" ht="19.899999999999999" customHeight="1" x14ac:dyDescent="0.25">
      <c r="A326" s="217" t="s">
        <v>153</v>
      </c>
      <c r="B326" s="23"/>
      <c r="C326" s="228"/>
      <c r="D326" s="7" t="s">
        <v>213</v>
      </c>
      <c r="E326" s="15" t="s">
        <v>1002</v>
      </c>
      <c r="F326" s="15" t="str">
        <f t="shared" si="18"/>
        <v>2. Yes</v>
      </c>
      <c r="G326" s="15" t="s">
        <v>1004</v>
      </c>
      <c r="H326" s="15" t="s">
        <v>998</v>
      </c>
      <c r="I326" s="15" t="s">
        <v>1002</v>
      </c>
      <c r="J326" s="15"/>
      <c r="K326" s="15" t="str">
        <f t="shared" si="17"/>
        <v>1. No</v>
      </c>
      <c r="L326" s="120" t="s">
        <v>1000</v>
      </c>
      <c r="M326" s="15" t="s">
        <v>998</v>
      </c>
      <c r="N326" s="15" t="s">
        <v>998</v>
      </c>
      <c r="O326" s="15" t="s">
        <v>998</v>
      </c>
      <c r="P326" s="15"/>
      <c r="Q326" s="15" t="str">
        <f t="shared" ref="Q326:Q380" si="19">IF(OR(S326="2. Yes",T326="2. Yes"),"2. Yes","1. No")</f>
        <v>2. Yes</v>
      </c>
      <c r="R326" s="15" t="e">
        <f>IF(OR(T326="2. Yes",#REF!= "2. Yes",#REF!= "2. Yes",#REF!= "2. Yes",#REF!= "2. Yes"),"2. Yes","1. No")</f>
        <v>#REF!</v>
      </c>
      <c r="S326" s="15" t="s">
        <v>1002</v>
      </c>
      <c r="T326" s="15" t="s">
        <v>1002</v>
      </c>
    </row>
    <row r="327" spans="1:20" ht="19.899999999999999" customHeight="1" x14ac:dyDescent="0.25">
      <c r="A327" s="217"/>
      <c r="B327" s="21"/>
      <c r="C327" s="223"/>
      <c r="D327" s="7" t="s">
        <v>214</v>
      </c>
      <c r="E327" s="15" t="s">
        <v>1002</v>
      </c>
      <c r="F327" s="15" t="str">
        <f t="shared" si="18"/>
        <v>2. Yes</v>
      </c>
      <c r="G327" s="15" t="s">
        <v>1004</v>
      </c>
      <c r="H327" s="15" t="s">
        <v>998</v>
      </c>
      <c r="I327" s="15" t="s">
        <v>1002</v>
      </c>
      <c r="J327" s="15"/>
      <c r="K327" s="15" t="str">
        <f t="shared" si="17"/>
        <v>1. No</v>
      </c>
      <c r="L327" s="120" t="s">
        <v>1000</v>
      </c>
      <c r="M327" s="15" t="s">
        <v>998</v>
      </c>
      <c r="N327" s="15" t="s">
        <v>998</v>
      </c>
      <c r="O327" s="15" t="s">
        <v>998</v>
      </c>
      <c r="P327" s="15"/>
      <c r="Q327" s="15" t="str">
        <f t="shared" si="19"/>
        <v>2. Yes</v>
      </c>
      <c r="R327" s="15" t="e">
        <f>IF(OR(T327="2. Yes",#REF!= "2. Yes",#REF!= "2. Yes",#REF!= "2. Yes",#REF!= "2. Yes"),"2. Yes","1. No")</f>
        <v>#REF!</v>
      </c>
      <c r="S327" s="15" t="s">
        <v>1002</v>
      </c>
      <c r="T327" s="15" t="s">
        <v>1002</v>
      </c>
    </row>
    <row r="328" spans="1:20" ht="19.899999999999999" customHeight="1" x14ac:dyDescent="0.25">
      <c r="A328" s="217" t="s">
        <v>153</v>
      </c>
      <c r="B328" s="22" t="s">
        <v>894</v>
      </c>
      <c r="C328" s="222" t="s">
        <v>230</v>
      </c>
      <c r="D328" s="7" t="s">
        <v>118</v>
      </c>
      <c r="E328" s="15" t="s">
        <v>1002</v>
      </c>
      <c r="F328" s="15" t="str">
        <f t="shared" si="18"/>
        <v>2. Yes</v>
      </c>
      <c r="G328" s="15" t="s">
        <v>1434</v>
      </c>
      <c r="H328" s="15" t="s">
        <v>998</v>
      </c>
      <c r="I328" s="15" t="s">
        <v>1002</v>
      </c>
      <c r="J328" s="15"/>
      <c r="K328" s="15" t="str">
        <f t="shared" si="17"/>
        <v>1. No</v>
      </c>
      <c r="L328" s="120" t="s">
        <v>1000</v>
      </c>
      <c r="M328" s="15" t="s">
        <v>998</v>
      </c>
      <c r="N328" s="15" t="s">
        <v>998</v>
      </c>
      <c r="O328" s="15" t="s">
        <v>998</v>
      </c>
      <c r="P328" s="15"/>
      <c r="Q328" s="15" t="str">
        <f t="shared" si="19"/>
        <v>2. Yes</v>
      </c>
      <c r="R328" s="15" t="e">
        <f>IF(OR(T328="2. Yes",#REF!= "2. Yes",#REF!= "2. Yes",#REF!= "2. Yes",#REF!= "2. Yes"),"2. Yes","1. No")</f>
        <v>#REF!</v>
      </c>
      <c r="S328" s="15" t="s">
        <v>1002</v>
      </c>
      <c r="T328" s="15" t="s">
        <v>1002</v>
      </c>
    </row>
    <row r="329" spans="1:20" ht="19.899999999999999" customHeight="1" x14ac:dyDescent="0.25">
      <c r="A329" s="217"/>
      <c r="B329" s="23"/>
      <c r="C329" s="228"/>
      <c r="D329" s="7" t="s">
        <v>211</v>
      </c>
      <c r="E329" s="15" t="s">
        <v>1002</v>
      </c>
      <c r="F329" s="15" t="str">
        <f t="shared" si="18"/>
        <v>2. Yes</v>
      </c>
      <c r="G329" s="15" t="s">
        <v>1434</v>
      </c>
      <c r="H329" s="15" t="s">
        <v>998</v>
      </c>
      <c r="I329" s="15" t="s">
        <v>1002</v>
      </c>
      <c r="J329" s="15"/>
      <c r="K329" s="15" t="str">
        <f t="shared" si="17"/>
        <v>1. No</v>
      </c>
      <c r="L329" s="120" t="s">
        <v>1000</v>
      </c>
      <c r="M329" s="15" t="s">
        <v>998</v>
      </c>
      <c r="N329" s="15" t="s">
        <v>998</v>
      </c>
      <c r="O329" s="15" t="s">
        <v>998</v>
      </c>
      <c r="P329" s="15"/>
      <c r="Q329" s="15" t="str">
        <f t="shared" si="19"/>
        <v>2. Yes</v>
      </c>
      <c r="R329" s="15" t="e">
        <f>IF(OR(T329="2. Yes",#REF!= "2. Yes",#REF!= "2. Yes",#REF!= "2. Yes",#REF!= "2. Yes"),"2. Yes","1. No")</f>
        <v>#REF!</v>
      </c>
      <c r="S329" s="15" t="s">
        <v>1002</v>
      </c>
      <c r="T329" s="15" t="s">
        <v>1002</v>
      </c>
    </row>
    <row r="330" spans="1:20" ht="19.899999999999999" customHeight="1" x14ac:dyDescent="0.25">
      <c r="A330" s="217"/>
      <c r="B330" s="23"/>
      <c r="C330" s="228"/>
      <c r="D330" s="7" t="s">
        <v>212</v>
      </c>
      <c r="E330" s="15" t="s">
        <v>1002</v>
      </c>
      <c r="F330" s="15" t="str">
        <f t="shared" si="18"/>
        <v>2. Yes</v>
      </c>
      <c r="G330" s="15" t="s">
        <v>1004</v>
      </c>
      <c r="H330" s="15" t="s">
        <v>998</v>
      </c>
      <c r="I330" s="15" t="s">
        <v>1002</v>
      </c>
      <c r="J330" s="15"/>
      <c r="K330" s="15" t="str">
        <f t="shared" si="17"/>
        <v>1. No</v>
      </c>
      <c r="L330" s="120" t="s">
        <v>1000</v>
      </c>
      <c r="M330" s="15" t="s">
        <v>998</v>
      </c>
      <c r="N330" s="15" t="s">
        <v>998</v>
      </c>
      <c r="O330" s="15" t="s">
        <v>998</v>
      </c>
      <c r="P330" s="15"/>
      <c r="Q330" s="15" t="str">
        <f t="shared" si="19"/>
        <v>2. Yes</v>
      </c>
      <c r="R330" s="15" t="e">
        <f>IF(OR(T330="2. Yes",#REF!= "2. Yes",#REF!= "2. Yes",#REF!= "2. Yes",#REF!= "2. Yes"),"2. Yes","1. No")</f>
        <v>#REF!</v>
      </c>
      <c r="S330" s="15" t="s">
        <v>1002</v>
      </c>
      <c r="T330" s="15" t="s">
        <v>1002</v>
      </c>
    </row>
    <row r="331" spans="1:20" ht="19.899999999999999" customHeight="1" x14ac:dyDescent="0.25">
      <c r="A331" s="217" t="s">
        <v>153</v>
      </c>
      <c r="B331" s="23"/>
      <c r="C331" s="228"/>
      <c r="D331" s="7" t="s">
        <v>213</v>
      </c>
      <c r="E331" s="15" t="s">
        <v>1002</v>
      </c>
      <c r="F331" s="15" t="str">
        <f t="shared" si="18"/>
        <v>2. Yes</v>
      </c>
      <c r="G331" s="15" t="s">
        <v>1004</v>
      </c>
      <c r="H331" s="15" t="s">
        <v>998</v>
      </c>
      <c r="I331" s="15" t="s">
        <v>1002</v>
      </c>
      <c r="J331" s="15"/>
      <c r="K331" s="15" t="str">
        <f t="shared" si="17"/>
        <v>1. No</v>
      </c>
      <c r="L331" s="120" t="s">
        <v>1000</v>
      </c>
      <c r="M331" s="15" t="s">
        <v>998</v>
      </c>
      <c r="N331" s="15" t="s">
        <v>998</v>
      </c>
      <c r="O331" s="15" t="s">
        <v>998</v>
      </c>
      <c r="P331" s="15"/>
      <c r="Q331" s="15" t="str">
        <f t="shared" si="19"/>
        <v>2. Yes</v>
      </c>
      <c r="R331" s="15" t="e">
        <f>IF(OR(T331="2. Yes",#REF!= "2. Yes",#REF!= "2. Yes",#REF!= "2. Yes",#REF!= "2. Yes"),"2. Yes","1. No")</f>
        <v>#REF!</v>
      </c>
      <c r="S331" s="15" t="s">
        <v>1002</v>
      </c>
      <c r="T331" s="15" t="s">
        <v>1002</v>
      </c>
    </row>
    <row r="332" spans="1:20" ht="19.899999999999999" customHeight="1" x14ac:dyDescent="0.25">
      <c r="A332" s="217"/>
      <c r="B332" s="21"/>
      <c r="C332" s="223"/>
      <c r="D332" s="7" t="s">
        <v>214</v>
      </c>
      <c r="E332" s="15" t="s">
        <v>1002</v>
      </c>
      <c r="F332" s="15" t="str">
        <f t="shared" si="18"/>
        <v>2. Yes</v>
      </c>
      <c r="G332" s="15" t="s">
        <v>1004</v>
      </c>
      <c r="H332" s="15" t="s">
        <v>998</v>
      </c>
      <c r="I332" s="15" t="s">
        <v>1002</v>
      </c>
      <c r="J332" s="15"/>
      <c r="K332" s="15" t="str">
        <f t="shared" si="17"/>
        <v>1. No</v>
      </c>
      <c r="L332" s="120" t="s">
        <v>1000</v>
      </c>
      <c r="M332" s="15" t="s">
        <v>998</v>
      </c>
      <c r="N332" s="15" t="s">
        <v>998</v>
      </c>
      <c r="O332" s="15" t="s">
        <v>998</v>
      </c>
      <c r="P332" s="15"/>
      <c r="Q332" s="15" t="str">
        <f t="shared" si="19"/>
        <v>2. Yes</v>
      </c>
      <c r="R332" s="15" t="e">
        <f>IF(OR(T332="2. Yes",#REF!= "2. Yes",#REF!= "2. Yes",#REF!= "2. Yes",#REF!= "2. Yes"),"2. Yes","1. No")</f>
        <v>#REF!</v>
      </c>
      <c r="S332" s="15" t="s">
        <v>1002</v>
      </c>
      <c r="T332" s="15" t="s">
        <v>1002</v>
      </c>
    </row>
    <row r="333" spans="1:20" ht="19.899999999999999" customHeight="1" x14ac:dyDescent="0.25">
      <c r="A333" s="217" t="s">
        <v>153</v>
      </c>
      <c r="B333" s="22" t="s">
        <v>895</v>
      </c>
      <c r="C333" s="222" t="s">
        <v>231</v>
      </c>
      <c r="D333" s="7" t="s">
        <v>118</v>
      </c>
      <c r="E333" s="15" t="s">
        <v>1002</v>
      </c>
      <c r="F333" s="15" t="str">
        <f t="shared" si="18"/>
        <v>2. Yes</v>
      </c>
      <c r="G333" s="15" t="s">
        <v>1434</v>
      </c>
      <c r="H333" s="15" t="s">
        <v>998</v>
      </c>
      <c r="I333" s="15" t="s">
        <v>1002</v>
      </c>
      <c r="J333" s="15"/>
      <c r="K333" s="15" t="str">
        <f t="shared" si="17"/>
        <v>1. No</v>
      </c>
      <c r="L333" s="120" t="s">
        <v>1000</v>
      </c>
      <c r="M333" s="15" t="s">
        <v>998</v>
      </c>
      <c r="N333" s="15" t="s">
        <v>998</v>
      </c>
      <c r="O333" s="15" t="s">
        <v>998</v>
      </c>
      <c r="P333" s="15"/>
      <c r="Q333" s="15" t="str">
        <f t="shared" si="19"/>
        <v>2. Yes</v>
      </c>
      <c r="R333" s="15" t="e">
        <f>IF(OR(T333="2. Yes",#REF!= "2. Yes",#REF!= "2. Yes",#REF!= "2. Yes",#REF!= "2. Yes"),"2. Yes","1. No")</f>
        <v>#REF!</v>
      </c>
      <c r="S333" s="15" t="s">
        <v>1002</v>
      </c>
      <c r="T333" s="15" t="s">
        <v>1002</v>
      </c>
    </row>
    <row r="334" spans="1:20" ht="19.899999999999999" customHeight="1" x14ac:dyDescent="0.25">
      <c r="A334" s="217"/>
      <c r="B334" s="23"/>
      <c r="C334" s="228"/>
      <c r="D334" s="7" t="s">
        <v>211</v>
      </c>
      <c r="E334" s="15" t="s">
        <v>1002</v>
      </c>
      <c r="F334" s="15" t="str">
        <f t="shared" si="18"/>
        <v>2. Yes</v>
      </c>
      <c r="G334" s="15" t="s">
        <v>1434</v>
      </c>
      <c r="H334" s="15" t="s">
        <v>998</v>
      </c>
      <c r="I334" s="15" t="s">
        <v>1002</v>
      </c>
      <c r="J334" s="15"/>
      <c r="K334" s="15" t="str">
        <f t="shared" si="17"/>
        <v>1. No</v>
      </c>
      <c r="L334" s="120" t="s">
        <v>1000</v>
      </c>
      <c r="M334" s="15" t="s">
        <v>998</v>
      </c>
      <c r="N334" s="15" t="s">
        <v>998</v>
      </c>
      <c r="O334" s="15" t="s">
        <v>998</v>
      </c>
      <c r="P334" s="15"/>
      <c r="Q334" s="15" t="str">
        <f t="shared" si="19"/>
        <v>2. Yes</v>
      </c>
      <c r="R334" s="15" t="e">
        <f>IF(OR(T334="2. Yes",#REF!= "2. Yes",#REF!= "2. Yes",#REF!= "2. Yes",#REF!= "2. Yes"),"2. Yes","1. No")</f>
        <v>#REF!</v>
      </c>
      <c r="S334" s="15" t="s">
        <v>1002</v>
      </c>
      <c r="T334" s="15" t="s">
        <v>1002</v>
      </c>
    </row>
    <row r="335" spans="1:20" ht="19.899999999999999" customHeight="1" x14ac:dyDescent="0.25">
      <c r="A335" s="217"/>
      <c r="B335" s="23"/>
      <c r="C335" s="228"/>
      <c r="D335" s="7" t="s">
        <v>212</v>
      </c>
      <c r="E335" s="15" t="s">
        <v>1002</v>
      </c>
      <c r="F335" s="15" t="str">
        <f t="shared" si="18"/>
        <v>2. Yes</v>
      </c>
      <c r="G335" s="15" t="s">
        <v>1004</v>
      </c>
      <c r="H335" s="15" t="s">
        <v>998</v>
      </c>
      <c r="I335" s="15" t="s">
        <v>1002</v>
      </c>
      <c r="J335" s="15"/>
      <c r="K335" s="15" t="str">
        <f t="shared" si="17"/>
        <v>1. No</v>
      </c>
      <c r="L335" s="120" t="s">
        <v>1000</v>
      </c>
      <c r="M335" s="15" t="s">
        <v>998</v>
      </c>
      <c r="N335" s="15" t="s">
        <v>998</v>
      </c>
      <c r="O335" s="15" t="s">
        <v>998</v>
      </c>
      <c r="P335" s="15"/>
      <c r="Q335" s="15" t="str">
        <f t="shared" si="19"/>
        <v>2. Yes</v>
      </c>
      <c r="R335" s="15" t="e">
        <f>IF(OR(T335="2. Yes",#REF!= "2. Yes",#REF!= "2. Yes",#REF!= "2. Yes",#REF!= "2. Yes"),"2. Yes","1. No")</f>
        <v>#REF!</v>
      </c>
      <c r="S335" s="15" t="s">
        <v>1002</v>
      </c>
      <c r="T335" s="15" t="s">
        <v>1002</v>
      </c>
    </row>
    <row r="336" spans="1:20" ht="19.899999999999999" customHeight="1" x14ac:dyDescent="0.25">
      <c r="A336" s="217" t="s">
        <v>153</v>
      </c>
      <c r="B336" s="23"/>
      <c r="C336" s="228"/>
      <c r="D336" s="7" t="s">
        <v>213</v>
      </c>
      <c r="E336" s="15" t="s">
        <v>1002</v>
      </c>
      <c r="F336" s="15" t="str">
        <f t="shared" si="18"/>
        <v>2. Yes</v>
      </c>
      <c r="G336" s="15" t="s">
        <v>1004</v>
      </c>
      <c r="H336" s="15" t="s">
        <v>998</v>
      </c>
      <c r="I336" s="15" t="s">
        <v>1002</v>
      </c>
      <c r="J336" s="15"/>
      <c r="K336" s="15" t="str">
        <f t="shared" si="17"/>
        <v>1. No</v>
      </c>
      <c r="L336" s="120" t="s">
        <v>1000</v>
      </c>
      <c r="M336" s="15" t="s">
        <v>998</v>
      </c>
      <c r="N336" s="15" t="s">
        <v>998</v>
      </c>
      <c r="O336" s="15" t="s">
        <v>998</v>
      </c>
      <c r="P336" s="15"/>
      <c r="Q336" s="15" t="str">
        <f t="shared" si="19"/>
        <v>2. Yes</v>
      </c>
      <c r="R336" s="15" t="e">
        <f>IF(OR(T336="2. Yes",#REF!= "2. Yes",#REF!= "2. Yes",#REF!= "2. Yes",#REF!= "2. Yes"),"2. Yes","1. No")</f>
        <v>#REF!</v>
      </c>
      <c r="S336" s="15" t="s">
        <v>1002</v>
      </c>
      <c r="T336" s="15" t="s">
        <v>1002</v>
      </c>
    </row>
    <row r="337" spans="1:20" ht="19.899999999999999" customHeight="1" x14ac:dyDescent="0.25">
      <c r="A337" s="217"/>
      <c r="B337" s="21"/>
      <c r="C337" s="223"/>
      <c r="D337" s="7" t="s">
        <v>214</v>
      </c>
      <c r="E337" s="15" t="s">
        <v>1002</v>
      </c>
      <c r="F337" s="15" t="str">
        <f t="shared" si="18"/>
        <v>2. Yes</v>
      </c>
      <c r="G337" s="15" t="s">
        <v>1004</v>
      </c>
      <c r="H337" s="15" t="s">
        <v>998</v>
      </c>
      <c r="I337" s="15" t="s">
        <v>1002</v>
      </c>
      <c r="J337" s="15"/>
      <c r="K337" s="15" t="str">
        <f t="shared" si="17"/>
        <v>1. No</v>
      </c>
      <c r="L337" s="120" t="s">
        <v>1000</v>
      </c>
      <c r="M337" s="15" t="s">
        <v>998</v>
      </c>
      <c r="N337" s="15" t="s">
        <v>998</v>
      </c>
      <c r="O337" s="15" t="s">
        <v>998</v>
      </c>
      <c r="P337" s="15"/>
      <c r="Q337" s="15" t="str">
        <f t="shared" si="19"/>
        <v>2. Yes</v>
      </c>
      <c r="R337" s="15" t="e">
        <f>IF(OR(T337="2. Yes",#REF!= "2. Yes",#REF!= "2. Yes",#REF!= "2. Yes",#REF!= "2. Yes"),"2. Yes","1. No")</f>
        <v>#REF!</v>
      </c>
      <c r="S337" s="15" t="s">
        <v>1002</v>
      </c>
      <c r="T337" s="15" t="s">
        <v>1002</v>
      </c>
    </row>
    <row r="338" spans="1:20" ht="19.899999999999999" customHeight="1" x14ac:dyDescent="0.25">
      <c r="A338" s="217" t="s">
        <v>153</v>
      </c>
      <c r="B338" s="22" t="s">
        <v>896</v>
      </c>
      <c r="C338" s="222" t="s">
        <v>232</v>
      </c>
      <c r="D338" s="7" t="s">
        <v>118</v>
      </c>
      <c r="E338" s="15" t="s">
        <v>1002</v>
      </c>
      <c r="F338" s="15" t="str">
        <f t="shared" si="18"/>
        <v>2. Yes</v>
      </c>
      <c r="G338" s="15" t="s">
        <v>1434</v>
      </c>
      <c r="H338" s="15" t="s">
        <v>998</v>
      </c>
      <c r="I338" s="15" t="s">
        <v>1002</v>
      </c>
      <c r="J338" s="15"/>
      <c r="K338" s="15" t="str">
        <f t="shared" si="17"/>
        <v>1. No</v>
      </c>
      <c r="L338" s="120" t="s">
        <v>1000</v>
      </c>
      <c r="M338" s="15" t="s">
        <v>998</v>
      </c>
      <c r="N338" s="15" t="s">
        <v>998</v>
      </c>
      <c r="O338" s="15" t="s">
        <v>998</v>
      </c>
      <c r="P338" s="15"/>
      <c r="Q338" s="15" t="str">
        <f t="shared" si="19"/>
        <v>2. Yes</v>
      </c>
      <c r="R338" s="15" t="e">
        <f>IF(OR(T338="2. Yes",#REF!= "2. Yes",#REF!= "2. Yes",#REF!= "2. Yes",#REF!= "2. Yes"),"2. Yes","1. No")</f>
        <v>#REF!</v>
      </c>
      <c r="S338" s="15" t="s">
        <v>1002</v>
      </c>
      <c r="T338" s="15" t="s">
        <v>1002</v>
      </c>
    </row>
    <row r="339" spans="1:20" ht="19.899999999999999" customHeight="1" x14ac:dyDescent="0.25">
      <c r="A339" s="217"/>
      <c r="B339" s="23"/>
      <c r="C339" s="228"/>
      <c r="D339" s="7" t="s">
        <v>211</v>
      </c>
      <c r="E339" s="15" t="s">
        <v>1002</v>
      </c>
      <c r="F339" s="15" t="str">
        <f t="shared" si="18"/>
        <v>2. Yes</v>
      </c>
      <c r="G339" s="15" t="s">
        <v>1434</v>
      </c>
      <c r="H339" s="15" t="s">
        <v>998</v>
      </c>
      <c r="I339" s="15" t="s">
        <v>1002</v>
      </c>
      <c r="J339" s="15"/>
      <c r="K339" s="15" t="str">
        <f t="shared" si="17"/>
        <v>1. No</v>
      </c>
      <c r="L339" s="120" t="s">
        <v>1000</v>
      </c>
      <c r="M339" s="15" t="s">
        <v>998</v>
      </c>
      <c r="N339" s="15" t="s">
        <v>998</v>
      </c>
      <c r="O339" s="15" t="s">
        <v>998</v>
      </c>
      <c r="P339" s="15"/>
      <c r="Q339" s="15" t="str">
        <f t="shared" si="19"/>
        <v>2. Yes</v>
      </c>
      <c r="R339" s="15" t="e">
        <f>IF(OR(T339="2. Yes",#REF!= "2. Yes",#REF!= "2. Yes",#REF!= "2. Yes",#REF!= "2. Yes"),"2. Yes","1. No")</f>
        <v>#REF!</v>
      </c>
      <c r="S339" s="15" t="s">
        <v>1002</v>
      </c>
      <c r="T339" s="15" t="s">
        <v>1002</v>
      </c>
    </row>
    <row r="340" spans="1:20" ht="19.899999999999999" customHeight="1" x14ac:dyDescent="0.25">
      <c r="A340" s="217"/>
      <c r="B340" s="23"/>
      <c r="C340" s="228"/>
      <c r="D340" s="7" t="s">
        <v>212</v>
      </c>
      <c r="E340" s="15" t="s">
        <v>1002</v>
      </c>
      <c r="F340" s="15" t="str">
        <f t="shared" si="18"/>
        <v>2. Yes</v>
      </c>
      <c r="G340" s="15" t="s">
        <v>1004</v>
      </c>
      <c r="H340" s="15" t="s">
        <v>998</v>
      </c>
      <c r="I340" s="15" t="s">
        <v>1002</v>
      </c>
      <c r="J340" s="15"/>
      <c r="K340" s="15" t="str">
        <f t="shared" si="17"/>
        <v>1. No</v>
      </c>
      <c r="L340" s="120" t="s">
        <v>1000</v>
      </c>
      <c r="M340" s="15" t="s">
        <v>998</v>
      </c>
      <c r="N340" s="15" t="s">
        <v>998</v>
      </c>
      <c r="O340" s="15" t="s">
        <v>998</v>
      </c>
      <c r="P340" s="15"/>
      <c r="Q340" s="15" t="str">
        <f t="shared" si="19"/>
        <v>2. Yes</v>
      </c>
      <c r="R340" s="15" t="e">
        <f>IF(OR(T340="2. Yes",#REF!= "2. Yes",#REF!= "2. Yes",#REF!= "2. Yes",#REF!= "2. Yes"),"2. Yes","1. No")</f>
        <v>#REF!</v>
      </c>
      <c r="S340" s="15" t="s">
        <v>1002</v>
      </c>
      <c r="T340" s="15" t="s">
        <v>1002</v>
      </c>
    </row>
    <row r="341" spans="1:20" ht="19.899999999999999" customHeight="1" x14ac:dyDescent="0.25">
      <c r="A341" s="217" t="s">
        <v>153</v>
      </c>
      <c r="B341" s="23"/>
      <c r="C341" s="228"/>
      <c r="D341" s="7" t="s">
        <v>213</v>
      </c>
      <c r="E341" s="15" t="s">
        <v>1002</v>
      </c>
      <c r="F341" s="15" t="str">
        <f t="shared" si="18"/>
        <v>2. Yes</v>
      </c>
      <c r="G341" s="15" t="s">
        <v>1004</v>
      </c>
      <c r="H341" s="15" t="s">
        <v>998</v>
      </c>
      <c r="I341" s="15" t="s">
        <v>1002</v>
      </c>
      <c r="J341" s="15"/>
      <c r="K341" s="15" t="str">
        <f t="shared" si="17"/>
        <v>1. No</v>
      </c>
      <c r="L341" s="120" t="s">
        <v>1000</v>
      </c>
      <c r="M341" s="15" t="s">
        <v>998</v>
      </c>
      <c r="N341" s="15" t="s">
        <v>998</v>
      </c>
      <c r="O341" s="15" t="s">
        <v>998</v>
      </c>
      <c r="P341" s="15"/>
      <c r="Q341" s="15" t="str">
        <f t="shared" si="19"/>
        <v>2. Yes</v>
      </c>
      <c r="R341" s="15" t="e">
        <f>IF(OR(T341="2. Yes",#REF!= "2. Yes",#REF!= "2. Yes",#REF!= "2. Yes",#REF!= "2. Yes"),"2. Yes","1. No")</f>
        <v>#REF!</v>
      </c>
      <c r="S341" s="15" t="s">
        <v>1002</v>
      </c>
      <c r="T341" s="15" t="s">
        <v>1002</v>
      </c>
    </row>
    <row r="342" spans="1:20" ht="19.899999999999999" customHeight="1" x14ac:dyDescent="0.25">
      <c r="A342" s="217"/>
      <c r="B342" s="21"/>
      <c r="C342" s="223"/>
      <c r="D342" s="7" t="s">
        <v>214</v>
      </c>
      <c r="E342" s="15" t="s">
        <v>1002</v>
      </c>
      <c r="F342" s="15" t="str">
        <f t="shared" si="18"/>
        <v>2. Yes</v>
      </c>
      <c r="G342" s="15" t="s">
        <v>1004</v>
      </c>
      <c r="H342" s="15" t="s">
        <v>998</v>
      </c>
      <c r="I342" s="15" t="s">
        <v>1002</v>
      </c>
      <c r="J342" s="15"/>
      <c r="K342" s="15" t="str">
        <f t="shared" si="17"/>
        <v>1. No</v>
      </c>
      <c r="L342" s="120" t="s">
        <v>1000</v>
      </c>
      <c r="M342" s="15" t="s">
        <v>998</v>
      </c>
      <c r="N342" s="15" t="s">
        <v>998</v>
      </c>
      <c r="O342" s="15" t="s">
        <v>998</v>
      </c>
      <c r="P342" s="15"/>
      <c r="Q342" s="15" t="str">
        <f t="shared" si="19"/>
        <v>2. Yes</v>
      </c>
      <c r="R342" s="15" t="e">
        <f>IF(OR(T342="2. Yes",#REF!= "2. Yes",#REF!= "2. Yes",#REF!= "2. Yes",#REF!= "2. Yes"),"2. Yes","1. No")</f>
        <v>#REF!</v>
      </c>
      <c r="S342" s="15" t="s">
        <v>1002</v>
      </c>
      <c r="T342" s="15" t="s">
        <v>1002</v>
      </c>
    </row>
    <row r="343" spans="1:20" ht="19.899999999999999" customHeight="1" x14ac:dyDescent="0.25">
      <c r="A343" s="217" t="s">
        <v>153</v>
      </c>
      <c r="B343" s="22" t="s">
        <v>929</v>
      </c>
      <c r="C343" s="222" t="s">
        <v>233</v>
      </c>
      <c r="D343" s="7" t="s">
        <v>118</v>
      </c>
      <c r="E343" s="15" t="s">
        <v>1002</v>
      </c>
      <c r="F343" s="15" t="str">
        <f t="shared" si="18"/>
        <v>2. Yes</v>
      </c>
      <c r="G343" s="15" t="s">
        <v>1434</v>
      </c>
      <c r="H343" s="15" t="s">
        <v>998</v>
      </c>
      <c r="I343" s="15" t="s">
        <v>1002</v>
      </c>
      <c r="J343" s="15"/>
      <c r="K343" s="15" t="str">
        <f t="shared" si="17"/>
        <v>1. No</v>
      </c>
      <c r="L343" s="120" t="s">
        <v>1000</v>
      </c>
      <c r="M343" s="15" t="s">
        <v>998</v>
      </c>
      <c r="N343" s="15" t="s">
        <v>998</v>
      </c>
      <c r="O343" s="15" t="s">
        <v>998</v>
      </c>
      <c r="P343" s="15"/>
      <c r="Q343" s="15" t="str">
        <f t="shared" si="19"/>
        <v>2. Yes</v>
      </c>
      <c r="R343" s="15" t="e">
        <f>IF(OR(T343="2. Yes",#REF!= "2. Yes",#REF!= "2. Yes",#REF!= "2. Yes",#REF!= "2. Yes"),"2. Yes","1. No")</f>
        <v>#REF!</v>
      </c>
      <c r="S343" s="15" t="s">
        <v>1002</v>
      </c>
      <c r="T343" s="15" t="s">
        <v>1002</v>
      </c>
    </row>
    <row r="344" spans="1:20" ht="19.899999999999999" customHeight="1" x14ac:dyDescent="0.25">
      <c r="A344" s="217"/>
      <c r="B344" s="23"/>
      <c r="C344" s="228"/>
      <c r="D344" s="7" t="s">
        <v>211</v>
      </c>
      <c r="E344" s="15" t="s">
        <v>1002</v>
      </c>
      <c r="F344" s="15" t="str">
        <f t="shared" si="18"/>
        <v>2. Yes</v>
      </c>
      <c r="G344" s="15" t="s">
        <v>1434</v>
      </c>
      <c r="H344" s="15" t="s">
        <v>998</v>
      </c>
      <c r="I344" s="15" t="s">
        <v>1002</v>
      </c>
      <c r="J344" s="15"/>
      <c r="K344" s="15" t="str">
        <f t="shared" si="17"/>
        <v>1. No</v>
      </c>
      <c r="L344" s="120" t="s">
        <v>1000</v>
      </c>
      <c r="M344" s="15" t="s">
        <v>998</v>
      </c>
      <c r="N344" s="15" t="s">
        <v>998</v>
      </c>
      <c r="O344" s="15" t="s">
        <v>998</v>
      </c>
      <c r="P344" s="15"/>
      <c r="Q344" s="15" t="str">
        <f t="shared" si="19"/>
        <v>2. Yes</v>
      </c>
      <c r="R344" s="15" t="e">
        <f>IF(OR(T344="2. Yes",#REF!= "2. Yes",#REF!= "2. Yes",#REF!= "2. Yes",#REF!= "2. Yes"),"2. Yes","1. No")</f>
        <v>#REF!</v>
      </c>
      <c r="S344" s="15" t="s">
        <v>1002</v>
      </c>
      <c r="T344" s="15" t="s">
        <v>1002</v>
      </c>
    </row>
    <row r="345" spans="1:20" ht="19.899999999999999" customHeight="1" x14ac:dyDescent="0.25">
      <c r="A345" s="217"/>
      <c r="B345" s="23"/>
      <c r="C345" s="228"/>
      <c r="D345" s="7" t="s">
        <v>212</v>
      </c>
      <c r="E345" s="15" t="s">
        <v>1002</v>
      </c>
      <c r="F345" s="15" t="str">
        <f t="shared" si="18"/>
        <v>2. Yes</v>
      </c>
      <c r="G345" s="15" t="s">
        <v>1004</v>
      </c>
      <c r="H345" s="15" t="s">
        <v>998</v>
      </c>
      <c r="I345" s="15" t="s">
        <v>1002</v>
      </c>
      <c r="J345" s="15"/>
      <c r="K345" s="15" t="str">
        <f t="shared" si="17"/>
        <v>1. No</v>
      </c>
      <c r="L345" s="120" t="s">
        <v>1000</v>
      </c>
      <c r="M345" s="15" t="s">
        <v>998</v>
      </c>
      <c r="N345" s="15" t="s">
        <v>998</v>
      </c>
      <c r="O345" s="15" t="s">
        <v>998</v>
      </c>
      <c r="P345" s="15"/>
      <c r="Q345" s="15" t="str">
        <f t="shared" si="19"/>
        <v>2. Yes</v>
      </c>
      <c r="R345" s="15" t="e">
        <f>IF(OR(T345="2. Yes",#REF!= "2. Yes",#REF!= "2. Yes",#REF!= "2. Yes",#REF!= "2. Yes"),"2. Yes","1. No")</f>
        <v>#REF!</v>
      </c>
      <c r="S345" s="15" t="s">
        <v>1002</v>
      </c>
      <c r="T345" s="15" t="s">
        <v>1002</v>
      </c>
    </row>
    <row r="346" spans="1:20" ht="19.899999999999999" customHeight="1" x14ac:dyDescent="0.25">
      <c r="A346" s="217" t="s">
        <v>153</v>
      </c>
      <c r="B346" s="23"/>
      <c r="C346" s="228"/>
      <c r="D346" s="7" t="s">
        <v>213</v>
      </c>
      <c r="E346" s="15" t="s">
        <v>1002</v>
      </c>
      <c r="F346" s="15" t="str">
        <f t="shared" si="18"/>
        <v>2. Yes</v>
      </c>
      <c r="G346" s="15" t="s">
        <v>1004</v>
      </c>
      <c r="H346" s="15" t="s">
        <v>998</v>
      </c>
      <c r="I346" s="15" t="s">
        <v>1002</v>
      </c>
      <c r="J346" s="15"/>
      <c r="K346" s="15" t="str">
        <f t="shared" si="17"/>
        <v>1. No</v>
      </c>
      <c r="L346" s="120" t="s">
        <v>1000</v>
      </c>
      <c r="M346" s="15" t="s">
        <v>998</v>
      </c>
      <c r="N346" s="15" t="s">
        <v>998</v>
      </c>
      <c r="O346" s="15" t="s">
        <v>998</v>
      </c>
      <c r="P346" s="15"/>
      <c r="Q346" s="15" t="str">
        <f t="shared" si="19"/>
        <v>2. Yes</v>
      </c>
      <c r="R346" s="15" t="e">
        <f>IF(OR(T346="2. Yes",#REF!= "2. Yes",#REF!= "2. Yes",#REF!= "2. Yes",#REF!= "2. Yes"),"2. Yes","1. No")</f>
        <v>#REF!</v>
      </c>
      <c r="S346" s="15" t="s">
        <v>1002</v>
      </c>
      <c r="T346" s="15" t="s">
        <v>1002</v>
      </c>
    </row>
    <row r="347" spans="1:20" ht="19.899999999999999" customHeight="1" x14ac:dyDescent="0.25">
      <c r="A347" s="217"/>
      <c r="B347" s="21"/>
      <c r="C347" s="223"/>
      <c r="D347" s="7" t="s">
        <v>214</v>
      </c>
      <c r="E347" s="15" t="s">
        <v>1002</v>
      </c>
      <c r="F347" s="15" t="str">
        <f t="shared" si="18"/>
        <v>2. Yes</v>
      </c>
      <c r="G347" s="15" t="s">
        <v>1004</v>
      </c>
      <c r="H347" s="15" t="s">
        <v>998</v>
      </c>
      <c r="I347" s="15" t="s">
        <v>1002</v>
      </c>
      <c r="J347" s="15"/>
      <c r="K347" s="15" t="str">
        <f t="shared" si="17"/>
        <v>1. No</v>
      </c>
      <c r="L347" s="120" t="s">
        <v>1000</v>
      </c>
      <c r="M347" s="15" t="s">
        <v>998</v>
      </c>
      <c r="N347" s="15" t="s">
        <v>998</v>
      </c>
      <c r="O347" s="15" t="s">
        <v>998</v>
      </c>
      <c r="P347" s="15"/>
      <c r="Q347" s="15" t="str">
        <f t="shared" si="19"/>
        <v>2. Yes</v>
      </c>
      <c r="R347" s="15" t="e">
        <f>IF(OR(T347="2. Yes",#REF!= "2. Yes",#REF!= "2. Yes",#REF!= "2. Yes",#REF!= "2. Yes"),"2. Yes","1. No")</f>
        <v>#REF!</v>
      </c>
      <c r="S347" s="15" t="s">
        <v>1002</v>
      </c>
      <c r="T347" s="15" t="s">
        <v>1002</v>
      </c>
    </row>
    <row r="348" spans="1:20" ht="19.899999999999999" customHeight="1" x14ac:dyDescent="0.25">
      <c r="A348" s="217" t="s">
        <v>153</v>
      </c>
      <c r="B348" s="22" t="s">
        <v>897</v>
      </c>
      <c r="C348" s="222" t="s">
        <v>234</v>
      </c>
      <c r="D348" s="7" t="s">
        <v>118</v>
      </c>
      <c r="E348" s="15" t="s">
        <v>1002</v>
      </c>
      <c r="F348" s="15" t="str">
        <f t="shared" si="18"/>
        <v>2. Yes</v>
      </c>
      <c r="G348" s="15" t="s">
        <v>1434</v>
      </c>
      <c r="H348" s="15" t="s">
        <v>998</v>
      </c>
      <c r="I348" s="15" t="s">
        <v>1002</v>
      </c>
      <c r="J348" s="15"/>
      <c r="K348" s="15" t="str">
        <f t="shared" si="17"/>
        <v>1. No</v>
      </c>
      <c r="L348" s="120" t="s">
        <v>1000</v>
      </c>
      <c r="M348" s="15" t="s">
        <v>998</v>
      </c>
      <c r="N348" s="15" t="s">
        <v>998</v>
      </c>
      <c r="O348" s="15" t="s">
        <v>998</v>
      </c>
      <c r="P348" s="15"/>
      <c r="Q348" s="15" t="str">
        <f t="shared" si="19"/>
        <v>2. Yes</v>
      </c>
      <c r="R348" s="15" t="e">
        <f>IF(OR(T348="2. Yes",#REF!= "2. Yes",#REF!= "2. Yes",#REF!= "2. Yes",#REF!= "2. Yes"),"2. Yes","1. No")</f>
        <v>#REF!</v>
      </c>
      <c r="S348" s="15" t="s">
        <v>1002</v>
      </c>
      <c r="T348" s="15" t="s">
        <v>1002</v>
      </c>
    </row>
    <row r="349" spans="1:20" ht="19.899999999999999" customHeight="1" x14ac:dyDescent="0.25">
      <c r="A349" s="217"/>
      <c r="B349" s="23"/>
      <c r="C349" s="228"/>
      <c r="D349" s="7" t="s">
        <v>211</v>
      </c>
      <c r="E349" s="15" t="s">
        <v>1002</v>
      </c>
      <c r="F349" s="15" t="str">
        <f t="shared" si="18"/>
        <v>2. Yes</v>
      </c>
      <c r="G349" s="15" t="s">
        <v>1434</v>
      </c>
      <c r="H349" s="15" t="s">
        <v>998</v>
      </c>
      <c r="I349" s="15" t="s">
        <v>1002</v>
      </c>
      <c r="J349" s="15"/>
      <c r="K349" s="15" t="str">
        <f t="shared" si="17"/>
        <v>1. No</v>
      </c>
      <c r="L349" s="120" t="s">
        <v>1000</v>
      </c>
      <c r="M349" s="15" t="s">
        <v>998</v>
      </c>
      <c r="N349" s="15" t="s">
        <v>998</v>
      </c>
      <c r="O349" s="15" t="s">
        <v>998</v>
      </c>
      <c r="P349" s="15"/>
      <c r="Q349" s="15" t="str">
        <f t="shared" si="19"/>
        <v>2. Yes</v>
      </c>
      <c r="R349" s="15" t="e">
        <f>IF(OR(T349="2. Yes",#REF!= "2. Yes",#REF!= "2. Yes",#REF!= "2. Yes",#REF!= "2. Yes"),"2. Yes","1. No")</f>
        <v>#REF!</v>
      </c>
      <c r="S349" s="15" t="s">
        <v>1002</v>
      </c>
      <c r="T349" s="15" t="s">
        <v>1002</v>
      </c>
    </row>
    <row r="350" spans="1:20" ht="19.899999999999999" customHeight="1" x14ac:dyDescent="0.25">
      <c r="A350" s="217"/>
      <c r="B350" s="23"/>
      <c r="C350" s="228"/>
      <c r="D350" s="7" t="s">
        <v>212</v>
      </c>
      <c r="E350" s="15" t="s">
        <v>1002</v>
      </c>
      <c r="F350" s="15" t="str">
        <f t="shared" si="18"/>
        <v>2. Yes</v>
      </c>
      <c r="G350" s="15" t="s">
        <v>1004</v>
      </c>
      <c r="H350" s="15" t="s">
        <v>998</v>
      </c>
      <c r="I350" s="15" t="s">
        <v>1002</v>
      </c>
      <c r="J350" s="15"/>
      <c r="K350" s="15" t="str">
        <f t="shared" si="17"/>
        <v>1. No</v>
      </c>
      <c r="L350" s="120" t="s">
        <v>1000</v>
      </c>
      <c r="M350" s="15" t="s">
        <v>998</v>
      </c>
      <c r="N350" s="15" t="s">
        <v>998</v>
      </c>
      <c r="O350" s="15" t="s">
        <v>998</v>
      </c>
      <c r="P350" s="15"/>
      <c r="Q350" s="15" t="str">
        <f t="shared" si="19"/>
        <v>2. Yes</v>
      </c>
      <c r="R350" s="15" t="e">
        <f>IF(OR(T350="2. Yes",#REF!= "2. Yes",#REF!= "2. Yes",#REF!= "2. Yes",#REF!= "2. Yes"),"2. Yes","1. No")</f>
        <v>#REF!</v>
      </c>
      <c r="S350" s="15" t="s">
        <v>1002</v>
      </c>
      <c r="T350" s="15" t="s">
        <v>1002</v>
      </c>
    </row>
    <row r="351" spans="1:20" ht="19.899999999999999" customHeight="1" x14ac:dyDescent="0.25">
      <c r="A351" s="217" t="s">
        <v>153</v>
      </c>
      <c r="B351" s="23"/>
      <c r="C351" s="228"/>
      <c r="D351" s="7" t="s">
        <v>213</v>
      </c>
      <c r="E351" s="15" t="s">
        <v>1002</v>
      </c>
      <c r="F351" s="15" t="str">
        <f t="shared" si="18"/>
        <v>2. Yes</v>
      </c>
      <c r="G351" s="15" t="s">
        <v>1004</v>
      </c>
      <c r="H351" s="15" t="s">
        <v>998</v>
      </c>
      <c r="I351" s="15" t="s">
        <v>1002</v>
      </c>
      <c r="J351" s="15"/>
      <c r="K351" s="15" t="str">
        <f t="shared" si="17"/>
        <v>1. No</v>
      </c>
      <c r="L351" s="120" t="s">
        <v>1000</v>
      </c>
      <c r="M351" s="15" t="s">
        <v>998</v>
      </c>
      <c r="N351" s="15" t="s">
        <v>998</v>
      </c>
      <c r="O351" s="15" t="s">
        <v>998</v>
      </c>
      <c r="P351" s="15"/>
      <c r="Q351" s="15" t="str">
        <f t="shared" si="19"/>
        <v>2. Yes</v>
      </c>
      <c r="R351" s="15" t="e">
        <f>IF(OR(T351="2. Yes",#REF!= "2. Yes",#REF!= "2. Yes",#REF!= "2. Yes",#REF!= "2. Yes"),"2. Yes","1. No")</f>
        <v>#REF!</v>
      </c>
      <c r="S351" s="15" t="s">
        <v>1002</v>
      </c>
      <c r="T351" s="15" t="s">
        <v>1002</v>
      </c>
    </row>
    <row r="352" spans="1:20" ht="19.899999999999999" customHeight="1" x14ac:dyDescent="0.25">
      <c r="A352" s="217"/>
      <c r="B352" s="21"/>
      <c r="C352" s="223"/>
      <c r="D352" s="7" t="s">
        <v>214</v>
      </c>
      <c r="E352" s="15" t="s">
        <v>1002</v>
      </c>
      <c r="F352" s="15" t="str">
        <f t="shared" si="18"/>
        <v>2. Yes</v>
      </c>
      <c r="G352" s="15" t="s">
        <v>1004</v>
      </c>
      <c r="H352" s="15" t="s">
        <v>998</v>
      </c>
      <c r="I352" s="15" t="s">
        <v>1002</v>
      </c>
      <c r="J352" s="15"/>
      <c r="K352" s="15" t="str">
        <f t="shared" si="17"/>
        <v>1. No</v>
      </c>
      <c r="L352" s="120" t="s">
        <v>1000</v>
      </c>
      <c r="M352" s="15" t="s">
        <v>998</v>
      </c>
      <c r="N352" s="15" t="s">
        <v>998</v>
      </c>
      <c r="O352" s="15" t="s">
        <v>998</v>
      </c>
      <c r="P352" s="15"/>
      <c r="Q352" s="15" t="str">
        <f t="shared" si="19"/>
        <v>2. Yes</v>
      </c>
      <c r="R352" s="15" t="e">
        <f>IF(OR(T352="2. Yes",#REF!= "2. Yes",#REF!= "2. Yes",#REF!= "2. Yes",#REF!= "2. Yes"),"2. Yes","1. No")</f>
        <v>#REF!</v>
      </c>
      <c r="S352" s="15" t="s">
        <v>1002</v>
      </c>
      <c r="T352" s="15" t="s">
        <v>1002</v>
      </c>
    </row>
    <row r="353" spans="1:20" ht="19.899999999999999" customHeight="1" x14ac:dyDescent="0.25">
      <c r="A353" s="217" t="s">
        <v>153</v>
      </c>
      <c r="B353" s="22" t="s">
        <v>898</v>
      </c>
      <c r="C353" s="222" t="s">
        <v>235</v>
      </c>
      <c r="D353" s="7" t="s">
        <v>118</v>
      </c>
      <c r="E353" s="15" t="s">
        <v>1002</v>
      </c>
      <c r="F353" s="15" t="str">
        <f t="shared" si="18"/>
        <v>2. Yes</v>
      </c>
      <c r="G353" s="15" t="s">
        <v>1434</v>
      </c>
      <c r="H353" s="15" t="s">
        <v>998</v>
      </c>
      <c r="I353" s="15" t="s">
        <v>1002</v>
      </c>
      <c r="J353" s="15"/>
      <c r="K353" s="15" t="str">
        <f t="shared" si="17"/>
        <v>1. No</v>
      </c>
      <c r="L353" s="120" t="s">
        <v>1000</v>
      </c>
      <c r="M353" s="15" t="s">
        <v>998</v>
      </c>
      <c r="N353" s="15" t="s">
        <v>998</v>
      </c>
      <c r="O353" s="15" t="s">
        <v>998</v>
      </c>
      <c r="P353" s="15"/>
      <c r="Q353" s="15" t="str">
        <f t="shared" si="19"/>
        <v>2. Yes</v>
      </c>
      <c r="R353" s="15" t="e">
        <f>IF(OR(T353="2. Yes",#REF!= "2. Yes",#REF!= "2. Yes",#REF!= "2. Yes",#REF!= "2. Yes"),"2. Yes","1. No")</f>
        <v>#REF!</v>
      </c>
      <c r="S353" s="15" t="s">
        <v>1002</v>
      </c>
      <c r="T353" s="15" t="s">
        <v>1002</v>
      </c>
    </row>
    <row r="354" spans="1:20" ht="19.899999999999999" customHeight="1" x14ac:dyDescent="0.25">
      <c r="A354" s="217"/>
      <c r="B354" s="23"/>
      <c r="C354" s="228"/>
      <c r="D354" s="7" t="s">
        <v>211</v>
      </c>
      <c r="E354" s="15" t="s">
        <v>1002</v>
      </c>
      <c r="F354" s="15" t="str">
        <f t="shared" si="18"/>
        <v>2. Yes</v>
      </c>
      <c r="G354" s="15" t="s">
        <v>1434</v>
      </c>
      <c r="H354" s="15" t="s">
        <v>998</v>
      </c>
      <c r="I354" s="15" t="s">
        <v>1002</v>
      </c>
      <c r="J354" s="15"/>
      <c r="K354" s="15" t="str">
        <f t="shared" si="17"/>
        <v>1. No</v>
      </c>
      <c r="L354" s="120" t="s">
        <v>1000</v>
      </c>
      <c r="M354" s="15" t="s">
        <v>998</v>
      </c>
      <c r="N354" s="15" t="s">
        <v>998</v>
      </c>
      <c r="O354" s="15" t="s">
        <v>998</v>
      </c>
      <c r="P354" s="15"/>
      <c r="Q354" s="15" t="str">
        <f t="shared" si="19"/>
        <v>2. Yes</v>
      </c>
      <c r="R354" s="15" t="e">
        <f>IF(OR(T354="2. Yes",#REF!= "2. Yes",#REF!= "2. Yes",#REF!= "2. Yes",#REF!= "2. Yes"),"2. Yes","1. No")</f>
        <v>#REF!</v>
      </c>
      <c r="S354" s="15" t="s">
        <v>1002</v>
      </c>
      <c r="T354" s="15" t="s">
        <v>1002</v>
      </c>
    </row>
    <row r="355" spans="1:20" ht="19.899999999999999" customHeight="1" x14ac:dyDescent="0.25">
      <c r="A355" s="217"/>
      <c r="B355" s="23"/>
      <c r="C355" s="228"/>
      <c r="D355" s="7" t="s">
        <v>212</v>
      </c>
      <c r="E355" s="15" t="s">
        <v>1002</v>
      </c>
      <c r="F355" s="15" t="str">
        <f t="shared" si="18"/>
        <v>2. Yes</v>
      </c>
      <c r="G355" s="15" t="s">
        <v>1004</v>
      </c>
      <c r="H355" s="15" t="s">
        <v>998</v>
      </c>
      <c r="I355" s="15" t="s">
        <v>1002</v>
      </c>
      <c r="J355" s="15"/>
      <c r="K355" s="15" t="str">
        <f t="shared" si="17"/>
        <v>1. No</v>
      </c>
      <c r="L355" s="120" t="s">
        <v>1000</v>
      </c>
      <c r="M355" s="15" t="s">
        <v>998</v>
      </c>
      <c r="N355" s="15" t="s">
        <v>998</v>
      </c>
      <c r="O355" s="15" t="s">
        <v>998</v>
      </c>
      <c r="P355" s="15"/>
      <c r="Q355" s="15" t="str">
        <f t="shared" si="19"/>
        <v>2. Yes</v>
      </c>
      <c r="R355" s="15" t="e">
        <f>IF(OR(T355="2. Yes",#REF!= "2. Yes",#REF!= "2. Yes",#REF!= "2. Yes",#REF!= "2. Yes"),"2. Yes","1. No")</f>
        <v>#REF!</v>
      </c>
      <c r="S355" s="15" t="s">
        <v>1002</v>
      </c>
      <c r="T355" s="15" t="s">
        <v>1002</v>
      </c>
    </row>
    <row r="356" spans="1:20" ht="19.899999999999999" customHeight="1" x14ac:dyDescent="0.25">
      <c r="A356" s="217" t="s">
        <v>153</v>
      </c>
      <c r="B356" s="23"/>
      <c r="C356" s="228"/>
      <c r="D356" s="7" t="s">
        <v>213</v>
      </c>
      <c r="E356" s="15" t="s">
        <v>1002</v>
      </c>
      <c r="F356" s="15" t="str">
        <f t="shared" si="18"/>
        <v>2. Yes</v>
      </c>
      <c r="G356" s="15" t="s">
        <v>1004</v>
      </c>
      <c r="H356" s="15" t="s">
        <v>998</v>
      </c>
      <c r="I356" s="15" t="s">
        <v>1002</v>
      </c>
      <c r="J356" s="15"/>
      <c r="K356" s="15" t="str">
        <f t="shared" si="17"/>
        <v>1. No</v>
      </c>
      <c r="L356" s="120" t="s">
        <v>1000</v>
      </c>
      <c r="M356" s="15" t="s">
        <v>998</v>
      </c>
      <c r="N356" s="15" t="s">
        <v>998</v>
      </c>
      <c r="O356" s="15" t="s">
        <v>998</v>
      </c>
      <c r="P356" s="15"/>
      <c r="Q356" s="15" t="str">
        <f t="shared" si="19"/>
        <v>2. Yes</v>
      </c>
      <c r="R356" s="15" t="e">
        <f>IF(OR(T356="2. Yes",#REF!= "2. Yes",#REF!= "2. Yes",#REF!= "2. Yes",#REF!= "2. Yes"),"2. Yes","1. No")</f>
        <v>#REF!</v>
      </c>
      <c r="S356" s="15" t="s">
        <v>1002</v>
      </c>
      <c r="T356" s="15" t="s">
        <v>1002</v>
      </c>
    </row>
    <row r="357" spans="1:20" ht="19.899999999999999" customHeight="1" x14ac:dyDescent="0.25">
      <c r="A357" s="217"/>
      <c r="B357" s="21"/>
      <c r="C357" s="223"/>
      <c r="D357" s="7" t="s">
        <v>214</v>
      </c>
      <c r="E357" s="15" t="s">
        <v>1002</v>
      </c>
      <c r="F357" s="15" t="str">
        <f t="shared" si="18"/>
        <v>2. Yes</v>
      </c>
      <c r="G357" s="15" t="s">
        <v>1004</v>
      </c>
      <c r="H357" s="15" t="s">
        <v>998</v>
      </c>
      <c r="I357" s="15" t="s">
        <v>1002</v>
      </c>
      <c r="J357" s="15"/>
      <c r="K357" s="15" t="str">
        <f t="shared" si="17"/>
        <v>1. No</v>
      </c>
      <c r="L357" s="120" t="s">
        <v>1000</v>
      </c>
      <c r="M357" s="15" t="s">
        <v>998</v>
      </c>
      <c r="N357" s="15" t="s">
        <v>998</v>
      </c>
      <c r="O357" s="15" t="s">
        <v>998</v>
      </c>
      <c r="P357" s="15"/>
      <c r="Q357" s="15" t="str">
        <f t="shared" si="19"/>
        <v>2. Yes</v>
      </c>
      <c r="R357" s="15" t="e">
        <f>IF(OR(T357="2. Yes",#REF!= "2. Yes",#REF!= "2. Yes",#REF!= "2. Yes",#REF!= "2. Yes"),"2. Yes","1. No")</f>
        <v>#REF!</v>
      </c>
      <c r="S357" s="15" t="s">
        <v>1002</v>
      </c>
      <c r="T357" s="15" t="s">
        <v>1002</v>
      </c>
    </row>
    <row r="358" spans="1:20" ht="19.899999999999999" customHeight="1" x14ac:dyDescent="0.25">
      <c r="A358" s="217" t="s">
        <v>153</v>
      </c>
      <c r="B358" s="22" t="s">
        <v>682</v>
      </c>
      <c r="C358" s="222" t="s">
        <v>236</v>
      </c>
      <c r="D358" s="7" t="s">
        <v>118</v>
      </c>
      <c r="E358" s="15" t="s">
        <v>1002</v>
      </c>
      <c r="F358" s="15" t="str">
        <f t="shared" si="18"/>
        <v>2. Yes</v>
      </c>
      <c r="G358" s="15" t="s">
        <v>1434</v>
      </c>
      <c r="H358" s="15" t="s">
        <v>998</v>
      </c>
      <c r="I358" s="15" t="s">
        <v>1002</v>
      </c>
      <c r="J358" s="15"/>
      <c r="K358" s="15" t="str">
        <f t="shared" si="17"/>
        <v>1. No</v>
      </c>
      <c r="L358" s="120" t="s">
        <v>1000</v>
      </c>
      <c r="M358" s="15" t="s">
        <v>998</v>
      </c>
      <c r="N358" s="15" t="s">
        <v>998</v>
      </c>
      <c r="O358" s="15" t="s">
        <v>998</v>
      </c>
      <c r="P358" s="15"/>
      <c r="Q358" s="15" t="str">
        <f t="shared" si="19"/>
        <v>2. Yes</v>
      </c>
      <c r="R358" s="15" t="e">
        <f>IF(OR(T358="2. Yes",#REF!= "2. Yes",#REF!= "2. Yes",#REF!= "2. Yes",#REF!= "2. Yes"),"2. Yes","1. No")</f>
        <v>#REF!</v>
      </c>
      <c r="S358" s="15" t="s">
        <v>1002</v>
      </c>
      <c r="T358" s="15" t="s">
        <v>1002</v>
      </c>
    </row>
    <row r="359" spans="1:20" ht="19.899999999999999" customHeight="1" x14ac:dyDescent="0.25">
      <c r="A359" s="217"/>
      <c r="B359" s="23"/>
      <c r="C359" s="228"/>
      <c r="D359" s="7" t="s">
        <v>211</v>
      </c>
      <c r="E359" s="15" t="s">
        <v>1002</v>
      </c>
      <c r="F359" s="15" t="str">
        <f t="shared" si="18"/>
        <v>2. Yes</v>
      </c>
      <c r="G359" s="15" t="s">
        <v>1434</v>
      </c>
      <c r="H359" s="15" t="s">
        <v>998</v>
      </c>
      <c r="I359" s="15" t="s">
        <v>1002</v>
      </c>
      <c r="J359" s="15"/>
      <c r="K359" s="15" t="str">
        <f t="shared" si="17"/>
        <v>1. No</v>
      </c>
      <c r="L359" s="120" t="s">
        <v>1000</v>
      </c>
      <c r="M359" s="15" t="s">
        <v>998</v>
      </c>
      <c r="N359" s="15" t="s">
        <v>998</v>
      </c>
      <c r="O359" s="15" t="s">
        <v>998</v>
      </c>
      <c r="P359" s="15"/>
      <c r="Q359" s="15" t="str">
        <f t="shared" si="19"/>
        <v>2. Yes</v>
      </c>
      <c r="R359" s="15" t="e">
        <f>IF(OR(T359="2. Yes",#REF!= "2. Yes",#REF!= "2. Yes",#REF!= "2. Yes",#REF!= "2. Yes"),"2. Yes","1. No")</f>
        <v>#REF!</v>
      </c>
      <c r="S359" s="15" t="s">
        <v>1002</v>
      </c>
      <c r="T359" s="15" t="s">
        <v>1002</v>
      </c>
    </row>
    <row r="360" spans="1:20" ht="19.899999999999999" customHeight="1" x14ac:dyDescent="0.25">
      <c r="A360" s="217"/>
      <c r="B360" s="23"/>
      <c r="C360" s="228"/>
      <c r="D360" s="7" t="s">
        <v>212</v>
      </c>
      <c r="E360" s="15" t="s">
        <v>1002</v>
      </c>
      <c r="F360" s="15" t="str">
        <f t="shared" si="18"/>
        <v>2. Yes</v>
      </c>
      <c r="G360" s="15" t="s">
        <v>1004</v>
      </c>
      <c r="H360" s="15" t="s">
        <v>998</v>
      </c>
      <c r="I360" s="15" t="s">
        <v>1002</v>
      </c>
      <c r="J360" s="15"/>
      <c r="K360" s="15" t="str">
        <f t="shared" si="17"/>
        <v>1. No</v>
      </c>
      <c r="L360" s="120" t="s">
        <v>1000</v>
      </c>
      <c r="M360" s="15" t="s">
        <v>998</v>
      </c>
      <c r="N360" s="15" t="s">
        <v>998</v>
      </c>
      <c r="O360" s="15" t="s">
        <v>998</v>
      </c>
      <c r="P360" s="15"/>
      <c r="Q360" s="15" t="str">
        <f t="shared" si="19"/>
        <v>2. Yes</v>
      </c>
      <c r="R360" s="15" t="e">
        <f>IF(OR(T360="2. Yes",#REF!= "2. Yes",#REF!= "2. Yes",#REF!= "2. Yes",#REF!= "2. Yes"),"2. Yes","1. No")</f>
        <v>#REF!</v>
      </c>
      <c r="S360" s="15" t="s">
        <v>1002</v>
      </c>
      <c r="T360" s="15" t="s">
        <v>1002</v>
      </c>
    </row>
    <row r="361" spans="1:20" ht="19.899999999999999" customHeight="1" x14ac:dyDescent="0.25">
      <c r="A361" s="217" t="s">
        <v>153</v>
      </c>
      <c r="B361" s="23"/>
      <c r="C361" s="228"/>
      <c r="D361" s="7" t="s">
        <v>213</v>
      </c>
      <c r="E361" s="15" t="s">
        <v>1002</v>
      </c>
      <c r="F361" s="15" t="str">
        <f t="shared" si="18"/>
        <v>2. Yes</v>
      </c>
      <c r="G361" s="15" t="s">
        <v>1004</v>
      </c>
      <c r="H361" s="15" t="s">
        <v>998</v>
      </c>
      <c r="I361" s="15" t="s">
        <v>1002</v>
      </c>
      <c r="J361" s="15"/>
      <c r="K361" s="15" t="str">
        <f t="shared" si="17"/>
        <v>1. No</v>
      </c>
      <c r="L361" s="120" t="s">
        <v>1000</v>
      </c>
      <c r="M361" s="15" t="s">
        <v>998</v>
      </c>
      <c r="N361" s="15" t="s">
        <v>998</v>
      </c>
      <c r="O361" s="15" t="s">
        <v>998</v>
      </c>
      <c r="P361" s="15"/>
      <c r="Q361" s="15" t="str">
        <f t="shared" si="19"/>
        <v>2. Yes</v>
      </c>
      <c r="R361" s="15" t="e">
        <f>IF(OR(T361="2. Yes",#REF!= "2. Yes",#REF!= "2. Yes",#REF!= "2. Yes",#REF!= "2. Yes"),"2. Yes","1. No")</f>
        <v>#REF!</v>
      </c>
      <c r="S361" s="15" t="s">
        <v>1002</v>
      </c>
      <c r="T361" s="15" t="s">
        <v>1002</v>
      </c>
    </row>
    <row r="362" spans="1:20" ht="19.899999999999999" customHeight="1" x14ac:dyDescent="0.25">
      <c r="A362" s="217"/>
      <c r="B362" s="21"/>
      <c r="C362" s="223"/>
      <c r="D362" s="7" t="s">
        <v>214</v>
      </c>
      <c r="E362" s="15" t="s">
        <v>1002</v>
      </c>
      <c r="F362" s="15" t="str">
        <f t="shared" si="18"/>
        <v>2. Yes</v>
      </c>
      <c r="G362" s="15" t="s">
        <v>1004</v>
      </c>
      <c r="H362" s="15" t="s">
        <v>998</v>
      </c>
      <c r="I362" s="15" t="s">
        <v>1002</v>
      </c>
      <c r="J362" s="15"/>
      <c r="K362" s="15" t="str">
        <f t="shared" si="17"/>
        <v>1. No</v>
      </c>
      <c r="L362" s="120" t="s">
        <v>1000</v>
      </c>
      <c r="M362" s="15" t="s">
        <v>998</v>
      </c>
      <c r="N362" s="15" t="s">
        <v>998</v>
      </c>
      <c r="O362" s="15" t="s">
        <v>998</v>
      </c>
      <c r="P362" s="15"/>
      <c r="Q362" s="15" t="str">
        <f t="shared" si="19"/>
        <v>2. Yes</v>
      </c>
      <c r="R362" s="15" t="e">
        <f>IF(OR(T362="2. Yes",#REF!= "2. Yes",#REF!= "2. Yes",#REF!= "2. Yes",#REF!= "2. Yes"),"2. Yes","1. No")</f>
        <v>#REF!</v>
      </c>
      <c r="S362" s="15" t="s">
        <v>1002</v>
      </c>
      <c r="T362" s="15" t="s">
        <v>1002</v>
      </c>
    </row>
    <row r="363" spans="1:20" ht="19.899999999999999" customHeight="1" x14ac:dyDescent="0.25">
      <c r="A363" s="217" t="s">
        <v>153</v>
      </c>
      <c r="B363" s="22" t="s">
        <v>683</v>
      </c>
      <c r="C363" s="222" t="s">
        <v>237</v>
      </c>
      <c r="D363" s="7" t="s">
        <v>118</v>
      </c>
      <c r="E363" s="15" t="s">
        <v>1002</v>
      </c>
      <c r="F363" s="15" t="str">
        <f t="shared" si="18"/>
        <v>2. Yes</v>
      </c>
      <c r="G363" s="15" t="s">
        <v>1434</v>
      </c>
      <c r="H363" s="15" t="s">
        <v>998</v>
      </c>
      <c r="I363" s="15" t="s">
        <v>1002</v>
      </c>
      <c r="J363" s="15"/>
      <c r="K363" s="15" t="str">
        <f t="shared" si="17"/>
        <v>1. No</v>
      </c>
      <c r="L363" s="120" t="s">
        <v>1000</v>
      </c>
      <c r="M363" s="15" t="s">
        <v>998</v>
      </c>
      <c r="N363" s="15" t="s">
        <v>998</v>
      </c>
      <c r="O363" s="15" t="s">
        <v>998</v>
      </c>
      <c r="P363" s="15"/>
      <c r="Q363" s="15" t="str">
        <f t="shared" si="19"/>
        <v>2. Yes</v>
      </c>
      <c r="R363" s="15" t="e">
        <f>IF(OR(T363="2. Yes",#REF!= "2. Yes",#REF!= "2. Yes",#REF!= "2. Yes",#REF!= "2. Yes"),"2. Yes","1. No")</f>
        <v>#REF!</v>
      </c>
      <c r="S363" s="15" t="s">
        <v>1002</v>
      </c>
      <c r="T363" s="15" t="s">
        <v>1002</v>
      </c>
    </row>
    <row r="364" spans="1:20" ht="19.899999999999999" customHeight="1" x14ac:dyDescent="0.25">
      <c r="A364" s="217"/>
      <c r="B364" s="23"/>
      <c r="C364" s="228"/>
      <c r="D364" s="7" t="s">
        <v>211</v>
      </c>
      <c r="E364" s="15" t="s">
        <v>1002</v>
      </c>
      <c r="F364" s="15" t="str">
        <f t="shared" si="18"/>
        <v>2. Yes</v>
      </c>
      <c r="G364" s="15" t="s">
        <v>1434</v>
      </c>
      <c r="H364" s="15" t="s">
        <v>998</v>
      </c>
      <c r="I364" s="15" t="s">
        <v>1002</v>
      </c>
      <c r="J364" s="15"/>
      <c r="K364" s="15" t="str">
        <f t="shared" si="17"/>
        <v>1. No</v>
      </c>
      <c r="L364" s="120" t="s">
        <v>1000</v>
      </c>
      <c r="M364" s="15" t="s">
        <v>998</v>
      </c>
      <c r="N364" s="15" t="s">
        <v>998</v>
      </c>
      <c r="O364" s="15" t="s">
        <v>998</v>
      </c>
      <c r="P364" s="15"/>
      <c r="Q364" s="15" t="str">
        <f t="shared" si="19"/>
        <v>2. Yes</v>
      </c>
      <c r="R364" s="15" t="e">
        <f>IF(OR(T364="2. Yes",#REF!= "2. Yes",#REF!= "2. Yes",#REF!= "2. Yes",#REF!= "2. Yes"),"2. Yes","1. No")</f>
        <v>#REF!</v>
      </c>
      <c r="S364" s="15" t="s">
        <v>1002</v>
      </c>
      <c r="T364" s="15" t="s">
        <v>1002</v>
      </c>
    </row>
    <row r="365" spans="1:20" ht="19.899999999999999" customHeight="1" x14ac:dyDescent="0.25">
      <c r="A365" s="217"/>
      <c r="B365" s="23"/>
      <c r="C365" s="228"/>
      <c r="D365" s="7" t="s">
        <v>212</v>
      </c>
      <c r="E365" s="15" t="s">
        <v>1002</v>
      </c>
      <c r="F365" s="15" t="str">
        <f t="shared" si="18"/>
        <v>2. Yes</v>
      </c>
      <c r="G365" s="15" t="s">
        <v>1004</v>
      </c>
      <c r="H365" s="15" t="s">
        <v>998</v>
      </c>
      <c r="I365" s="15" t="s">
        <v>1002</v>
      </c>
      <c r="J365" s="15"/>
      <c r="K365" s="15" t="str">
        <f t="shared" si="17"/>
        <v>1. No</v>
      </c>
      <c r="L365" s="120" t="s">
        <v>1000</v>
      </c>
      <c r="M365" s="15" t="s">
        <v>998</v>
      </c>
      <c r="N365" s="15" t="s">
        <v>998</v>
      </c>
      <c r="O365" s="15" t="s">
        <v>998</v>
      </c>
      <c r="P365" s="15"/>
      <c r="Q365" s="15" t="str">
        <f t="shared" si="19"/>
        <v>2. Yes</v>
      </c>
      <c r="R365" s="15" t="e">
        <f>IF(OR(T365="2. Yes",#REF!= "2. Yes",#REF!= "2. Yes",#REF!= "2. Yes",#REF!= "2. Yes"),"2. Yes","1. No")</f>
        <v>#REF!</v>
      </c>
      <c r="S365" s="15" t="s">
        <v>1002</v>
      </c>
      <c r="T365" s="15" t="s">
        <v>1002</v>
      </c>
    </row>
    <row r="366" spans="1:20" ht="19.899999999999999" customHeight="1" x14ac:dyDescent="0.25">
      <c r="A366" s="217" t="s">
        <v>153</v>
      </c>
      <c r="B366" s="23"/>
      <c r="C366" s="228"/>
      <c r="D366" s="7" t="s">
        <v>213</v>
      </c>
      <c r="E366" s="15" t="s">
        <v>1002</v>
      </c>
      <c r="F366" s="15" t="str">
        <f t="shared" si="18"/>
        <v>2. Yes</v>
      </c>
      <c r="G366" s="15" t="s">
        <v>1004</v>
      </c>
      <c r="H366" s="15" t="s">
        <v>998</v>
      </c>
      <c r="I366" s="15" t="s">
        <v>1002</v>
      </c>
      <c r="J366" s="15"/>
      <c r="K366" s="15" t="str">
        <f t="shared" si="17"/>
        <v>1. No</v>
      </c>
      <c r="L366" s="120" t="s">
        <v>1000</v>
      </c>
      <c r="M366" s="15" t="s">
        <v>998</v>
      </c>
      <c r="N366" s="15" t="s">
        <v>998</v>
      </c>
      <c r="O366" s="15" t="s">
        <v>998</v>
      </c>
      <c r="P366" s="15"/>
      <c r="Q366" s="15" t="str">
        <f t="shared" si="19"/>
        <v>2. Yes</v>
      </c>
      <c r="R366" s="15" t="e">
        <f>IF(OR(T366="2. Yes",#REF!= "2. Yes",#REF!= "2. Yes",#REF!= "2. Yes",#REF!= "2. Yes"),"2. Yes","1. No")</f>
        <v>#REF!</v>
      </c>
      <c r="S366" s="15" t="s">
        <v>1002</v>
      </c>
      <c r="T366" s="15" t="s">
        <v>1002</v>
      </c>
    </row>
    <row r="367" spans="1:20" ht="19.899999999999999" customHeight="1" x14ac:dyDescent="0.25">
      <c r="A367" s="217"/>
      <c r="B367" s="21"/>
      <c r="C367" s="223"/>
      <c r="D367" s="7" t="s">
        <v>214</v>
      </c>
      <c r="E367" s="15" t="s">
        <v>1002</v>
      </c>
      <c r="F367" s="15" t="str">
        <f t="shared" si="18"/>
        <v>2. Yes</v>
      </c>
      <c r="G367" s="15" t="s">
        <v>1004</v>
      </c>
      <c r="H367" s="15" t="s">
        <v>998</v>
      </c>
      <c r="I367" s="15" t="s">
        <v>1002</v>
      </c>
      <c r="J367" s="15"/>
      <c r="K367" s="15" t="str">
        <f t="shared" si="17"/>
        <v>1. No</v>
      </c>
      <c r="L367" s="120" t="s">
        <v>1000</v>
      </c>
      <c r="M367" s="15" t="s">
        <v>998</v>
      </c>
      <c r="N367" s="15" t="s">
        <v>998</v>
      </c>
      <c r="O367" s="15" t="s">
        <v>998</v>
      </c>
      <c r="P367" s="15"/>
      <c r="Q367" s="15" t="str">
        <f t="shared" si="19"/>
        <v>2. Yes</v>
      </c>
      <c r="R367" s="15" t="e">
        <f>IF(OR(T367="2. Yes",#REF!= "2. Yes",#REF!= "2. Yes",#REF!= "2. Yes",#REF!= "2. Yes"),"2. Yes","1. No")</f>
        <v>#REF!</v>
      </c>
      <c r="S367" s="15" t="s">
        <v>1002</v>
      </c>
      <c r="T367" s="15" t="s">
        <v>1002</v>
      </c>
    </row>
    <row r="368" spans="1:20" ht="19.899999999999999" customHeight="1" x14ac:dyDescent="0.25">
      <c r="A368" s="217" t="s">
        <v>153</v>
      </c>
      <c r="B368" s="22" t="s">
        <v>899</v>
      </c>
      <c r="C368" s="222" t="s">
        <v>238</v>
      </c>
      <c r="D368" s="7" t="s">
        <v>118</v>
      </c>
      <c r="E368" s="15" t="s">
        <v>1002</v>
      </c>
      <c r="F368" s="15" t="str">
        <f t="shared" si="18"/>
        <v>2. Yes</v>
      </c>
      <c r="G368" s="15" t="s">
        <v>1434</v>
      </c>
      <c r="H368" s="15" t="s">
        <v>998</v>
      </c>
      <c r="I368" s="15" t="s">
        <v>1002</v>
      </c>
      <c r="J368" s="15"/>
      <c r="K368" s="15" t="str">
        <f t="shared" si="17"/>
        <v>1. No</v>
      </c>
      <c r="L368" s="120" t="s">
        <v>1000</v>
      </c>
      <c r="M368" s="15" t="s">
        <v>998</v>
      </c>
      <c r="N368" s="15" t="s">
        <v>998</v>
      </c>
      <c r="O368" s="15" t="s">
        <v>998</v>
      </c>
      <c r="P368" s="15"/>
      <c r="Q368" s="15" t="str">
        <f t="shared" si="19"/>
        <v>2. Yes</v>
      </c>
      <c r="R368" s="15" t="e">
        <f>IF(OR(T368="2. Yes",#REF!= "2. Yes",#REF!= "2. Yes",#REF!= "2. Yes",#REF!= "2. Yes"),"2. Yes","1. No")</f>
        <v>#REF!</v>
      </c>
      <c r="S368" s="15" t="s">
        <v>1002</v>
      </c>
      <c r="T368" s="15" t="s">
        <v>1002</v>
      </c>
    </row>
    <row r="369" spans="1:20" ht="19.899999999999999" customHeight="1" x14ac:dyDescent="0.25">
      <c r="A369" s="217"/>
      <c r="B369" s="23"/>
      <c r="C369" s="228"/>
      <c r="D369" s="7" t="s">
        <v>211</v>
      </c>
      <c r="E369" s="15" t="s">
        <v>1002</v>
      </c>
      <c r="F369" s="15" t="str">
        <f t="shared" si="18"/>
        <v>2. Yes</v>
      </c>
      <c r="G369" s="15" t="s">
        <v>1434</v>
      </c>
      <c r="H369" s="15" t="s">
        <v>998</v>
      </c>
      <c r="I369" s="15" t="s">
        <v>1002</v>
      </c>
      <c r="J369" s="15"/>
      <c r="K369" s="15" t="str">
        <f t="shared" si="17"/>
        <v>1. No</v>
      </c>
      <c r="L369" s="120" t="s">
        <v>1000</v>
      </c>
      <c r="M369" s="15" t="s">
        <v>998</v>
      </c>
      <c r="N369" s="15" t="s">
        <v>998</v>
      </c>
      <c r="O369" s="15" t="s">
        <v>998</v>
      </c>
      <c r="P369" s="15"/>
      <c r="Q369" s="15" t="str">
        <f t="shared" si="19"/>
        <v>2. Yes</v>
      </c>
      <c r="R369" s="15" t="e">
        <f>IF(OR(T369="2. Yes",#REF!= "2. Yes",#REF!= "2. Yes",#REF!= "2. Yes",#REF!= "2. Yes"),"2. Yes","1. No")</f>
        <v>#REF!</v>
      </c>
      <c r="S369" s="15" t="s">
        <v>1002</v>
      </c>
      <c r="T369" s="15" t="s">
        <v>1002</v>
      </c>
    </row>
    <row r="370" spans="1:20" ht="19.899999999999999" customHeight="1" x14ac:dyDescent="0.25">
      <c r="A370" s="217"/>
      <c r="B370" s="23"/>
      <c r="C370" s="228"/>
      <c r="D370" s="7" t="s">
        <v>212</v>
      </c>
      <c r="E370" s="15" t="s">
        <v>1002</v>
      </c>
      <c r="F370" s="15" t="str">
        <f t="shared" si="18"/>
        <v>2. Yes</v>
      </c>
      <c r="G370" s="15" t="s">
        <v>1004</v>
      </c>
      <c r="H370" s="15" t="s">
        <v>998</v>
      </c>
      <c r="I370" s="15" t="s">
        <v>1002</v>
      </c>
      <c r="J370" s="15"/>
      <c r="K370" s="15" t="str">
        <f t="shared" si="17"/>
        <v>1. No</v>
      </c>
      <c r="L370" s="120" t="s">
        <v>1000</v>
      </c>
      <c r="M370" s="15" t="s">
        <v>998</v>
      </c>
      <c r="N370" s="15" t="s">
        <v>998</v>
      </c>
      <c r="O370" s="15" t="s">
        <v>998</v>
      </c>
      <c r="P370" s="15"/>
      <c r="Q370" s="15" t="str">
        <f t="shared" si="19"/>
        <v>2. Yes</v>
      </c>
      <c r="R370" s="15" t="e">
        <f>IF(OR(T370="2. Yes",#REF!= "2. Yes",#REF!= "2. Yes",#REF!= "2. Yes",#REF!= "2. Yes"),"2. Yes","1. No")</f>
        <v>#REF!</v>
      </c>
      <c r="S370" s="15" t="s">
        <v>1002</v>
      </c>
      <c r="T370" s="15" t="s">
        <v>1002</v>
      </c>
    </row>
    <row r="371" spans="1:20" ht="19.899999999999999" customHeight="1" x14ac:dyDescent="0.25">
      <c r="A371" s="217" t="s">
        <v>153</v>
      </c>
      <c r="B371" s="23"/>
      <c r="C371" s="228"/>
      <c r="D371" s="7" t="s">
        <v>213</v>
      </c>
      <c r="E371" s="15" t="s">
        <v>1002</v>
      </c>
      <c r="F371" s="15" t="str">
        <f t="shared" si="18"/>
        <v>2. Yes</v>
      </c>
      <c r="G371" s="15" t="s">
        <v>1004</v>
      </c>
      <c r="H371" s="15" t="s">
        <v>998</v>
      </c>
      <c r="I371" s="15" t="s">
        <v>1002</v>
      </c>
      <c r="J371" s="15"/>
      <c r="K371" s="15" t="str">
        <f t="shared" ref="K371:K380" si="20">IF(OR(M371="2. Yes",N371="2. Yes"),"2. Yes","1. No")</f>
        <v>1. No</v>
      </c>
      <c r="L371" s="120" t="s">
        <v>1000</v>
      </c>
      <c r="M371" s="15" t="s">
        <v>998</v>
      </c>
      <c r="N371" s="15" t="s">
        <v>998</v>
      </c>
      <c r="O371" s="15" t="s">
        <v>998</v>
      </c>
      <c r="P371" s="15"/>
      <c r="Q371" s="15" t="str">
        <f t="shared" si="19"/>
        <v>2. Yes</v>
      </c>
      <c r="R371" s="15" t="e">
        <f>IF(OR(T371="2. Yes",#REF!= "2. Yes",#REF!= "2. Yes",#REF!= "2. Yes",#REF!= "2. Yes"),"2. Yes","1. No")</f>
        <v>#REF!</v>
      </c>
      <c r="S371" s="15" t="s">
        <v>1002</v>
      </c>
      <c r="T371" s="15" t="s">
        <v>1002</v>
      </c>
    </row>
    <row r="372" spans="1:20" ht="19.899999999999999" customHeight="1" x14ac:dyDescent="0.25">
      <c r="A372" s="217"/>
      <c r="B372" s="21"/>
      <c r="C372" s="223"/>
      <c r="D372" s="7" t="s">
        <v>214</v>
      </c>
      <c r="E372" s="15" t="s">
        <v>1002</v>
      </c>
      <c r="F372" s="15" t="str">
        <f t="shared" si="18"/>
        <v>2. Yes</v>
      </c>
      <c r="G372" s="15" t="s">
        <v>1004</v>
      </c>
      <c r="H372" s="15" t="s">
        <v>998</v>
      </c>
      <c r="I372" s="15" t="s">
        <v>1002</v>
      </c>
      <c r="J372" s="15"/>
      <c r="K372" s="15" t="str">
        <f t="shared" si="20"/>
        <v>1. No</v>
      </c>
      <c r="L372" s="120" t="s">
        <v>1000</v>
      </c>
      <c r="M372" s="15" t="s">
        <v>998</v>
      </c>
      <c r="N372" s="15" t="s">
        <v>998</v>
      </c>
      <c r="O372" s="15" t="s">
        <v>998</v>
      </c>
      <c r="P372" s="15"/>
      <c r="Q372" s="15" t="str">
        <f t="shared" si="19"/>
        <v>2. Yes</v>
      </c>
      <c r="R372" s="15" t="e">
        <f>IF(OR(T372="2. Yes",#REF!= "2. Yes",#REF!= "2. Yes",#REF!= "2. Yes",#REF!= "2. Yes"),"2. Yes","1. No")</f>
        <v>#REF!</v>
      </c>
      <c r="S372" s="15" t="s">
        <v>1002</v>
      </c>
      <c r="T372" s="15" t="s">
        <v>1002</v>
      </c>
    </row>
    <row r="373" spans="1:20" ht="19.899999999999999" customHeight="1" x14ac:dyDescent="0.25">
      <c r="A373" s="217" t="s">
        <v>153</v>
      </c>
      <c r="B373" s="22" t="s">
        <v>900</v>
      </c>
      <c r="C373" s="222" t="s">
        <v>239</v>
      </c>
      <c r="D373" s="7" t="s">
        <v>118</v>
      </c>
      <c r="E373" s="15" t="s">
        <v>1002</v>
      </c>
      <c r="F373" s="15" t="str">
        <f t="shared" si="18"/>
        <v>2. Yes</v>
      </c>
      <c r="G373" s="15" t="s">
        <v>1434</v>
      </c>
      <c r="H373" s="15" t="s">
        <v>998</v>
      </c>
      <c r="I373" s="15" t="s">
        <v>1002</v>
      </c>
      <c r="J373" s="15"/>
      <c r="K373" s="15" t="str">
        <f t="shared" si="20"/>
        <v>1. No</v>
      </c>
      <c r="L373" s="120" t="s">
        <v>1000</v>
      </c>
      <c r="M373" s="15" t="s">
        <v>998</v>
      </c>
      <c r="N373" s="15" t="s">
        <v>998</v>
      </c>
      <c r="O373" s="15" t="s">
        <v>998</v>
      </c>
      <c r="P373" s="15"/>
      <c r="Q373" s="15" t="str">
        <f t="shared" si="19"/>
        <v>2. Yes</v>
      </c>
      <c r="R373" s="15" t="e">
        <f>IF(OR(T373="2. Yes",#REF!= "2. Yes",#REF!= "2. Yes",#REF!= "2. Yes",#REF!= "2. Yes"),"2. Yes","1. No")</f>
        <v>#REF!</v>
      </c>
      <c r="S373" s="15" t="s">
        <v>1002</v>
      </c>
      <c r="T373" s="15" t="s">
        <v>1002</v>
      </c>
    </row>
    <row r="374" spans="1:20" ht="19.899999999999999" customHeight="1" x14ac:dyDescent="0.25">
      <c r="A374" s="217"/>
      <c r="B374" s="23"/>
      <c r="C374" s="228"/>
      <c r="D374" s="7" t="s">
        <v>211</v>
      </c>
      <c r="E374" s="15" t="s">
        <v>1002</v>
      </c>
      <c r="F374" s="15" t="str">
        <f t="shared" si="18"/>
        <v>2. Yes</v>
      </c>
      <c r="G374" s="15" t="s">
        <v>1434</v>
      </c>
      <c r="H374" s="15" t="s">
        <v>998</v>
      </c>
      <c r="I374" s="15" t="s">
        <v>1002</v>
      </c>
      <c r="J374" s="15"/>
      <c r="K374" s="15" t="str">
        <f t="shared" si="20"/>
        <v>1. No</v>
      </c>
      <c r="L374" s="120" t="s">
        <v>1000</v>
      </c>
      <c r="M374" s="15" t="s">
        <v>998</v>
      </c>
      <c r="N374" s="15" t="s">
        <v>998</v>
      </c>
      <c r="O374" s="15" t="s">
        <v>998</v>
      </c>
      <c r="P374" s="15"/>
      <c r="Q374" s="15" t="str">
        <f t="shared" si="19"/>
        <v>2. Yes</v>
      </c>
      <c r="R374" s="15" t="e">
        <f>IF(OR(T374="2. Yes",#REF!= "2. Yes",#REF!= "2. Yes",#REF!= "2. Yes",#REF!= "2. Yes"),"2. Yes","1. No")</f>
        <v>#REF!</v>
      </c>
      <c r="S374" s="15" t="s">
        <v>1002</v>
      </c>
      <c r="T374" s="15" t="s">
        <v>1002</v>
      </c>
    </row>
    <row r="375" spans="1:20" ht="19.899999999999999" customHeight="1" x14ac:dyDescent="0.25">
      <c r="A375" s="217"/>
      <c r="B375" s="23"/>
      <c r="C375" s="228"/>
      <c r="D375" s="7" t="s">
        <v>212</v>
      </c>
      <c r="E375" s="15" t="s">
        <v>1002</v>
      </c>
      <c r="F375" s="15" t="str">
        <f t="shared" si="18"/>
        <v>2. Yes</v>
      </c>
      <c r="G375" s="15" t="s">
        <v>1004</v>
      </c>
      <c r="H375" s="15" t="s">
        <v>998</v>
      </c>
      <c r="I375" s="15" t="s">
        <v>1002</v>
      </c>
      <c r="J375" s="15"/>
      <c r="K375" s="15" t="str">
        <f t="shared" si="20"/>
        <v>1. No</v>
      </c>
      <c r="L375" s="120" t="s">
        <v>1000</v>
      </c>
      <c r="M375" s="15" t="s">
        <v>998</v>
      </c>
      <c r="N375" s="15" t="s">
        <v>998</v>
      </c>
      <c r="O375" s="15" t="s">
        <v>998</v>
      </c>
      <c r="P375" s="15"/>
      <c r="Q375" s="15" t="str">
        <f t="shared" si="19"/>
        <v>2. Yes</v>
      </c>
      <c r="R375" s="15" t="e">
        <f>IF(OR(T375="2. Yes",#REF!= "2. Yes",#REF!= "2. Yes",#REF!= "2. Yes",#REF!= "2. Yes"),"2. Yes","1. No")</f>
        <v>#REF!</v>
      </c>
      <c r="S375" s="15" t="s">
        <v>1002</v>
      </c>
      <c r="T375" s="15" t="s">
        <v>1002</v>
      </c>
    </row>
    <row r="376" spans="1:20" ht="19.899999999999999" customHeight="1" x14ac:dyDescent="0.25">
      <c r="A376" s="217" t="s">
        <v>153</v>
      </c>
      <c r="B376" s="23"/>
      <c r="C376" s="228"/>
      <c r="D376" s="7" t="s">
        <v>213</v>
      </c>
      <c r="E376" s="15" t="s">
        <v>1002</v>
      </c>
      <c r="F376" s="15" t="str">
        <f t="shared" si="18"/>
        <v>2. Yes</v>
      </c>
      <c r="G376" s="15" t="s">
        <v>1004</v>
      </c>
      <c r="H376" s="15" t="s">
        <v>998</v>
      </c>
      <c r="I376" s="15" t="s">
        <v>1002</v>
      </c>
      <c r="J376" s="15"/>
      <c r="K376" s="15" t="str">
        <f t="shared" si="20"/>
        <v>1. No</v>
      </c>
      <c r="L376" s="120" t="s">
        <v>1000</v>
      </c>
      <c r="M376" s="15" t="s">
        <v>998</v>
      </c>
      <c r="N376" s="15" t="s">
        <v>998</v>
      </c>
      <c r="O376" s="15" t="s">
        <v>998</v>
      </c>
      <c r="P376" s="15"/>
      <c r="Q376" s="15" t="str">
        <f t="shared" si="19"/>
        <v>2. Yes</v>
      </c>
      <c r="R376" s="15" t="e">
        <f>IF(OR(T376="2. Yes",#REF!= "2. Yes",#REF!= "2. Yes",#REF!= "2. Yes",#REF!= "2. Yes"),"2. Yes","1. No")</f>
        <v>#REF!</v>
      </c>
      <c r="S376" s="15" t="s">
        <v>1002</v>
      </c>
      <c r="T376" s="15" t="s">
        <v>1002</v>
      </c>
    </row>
    <row r="377" spans="1:20" ht="19.899999999999999" customHeight="1" x14ac:dyDescent="0.25">
      <c r="A377" s="217"/>
      <c r="B377" s="21"/>
      <c r="C377" s="223"/>
      <c r="D377" s="7" t="s">
        <v>214</v>
      </c>
      <c r="E377" s="15" t="s">
        <v>1002</v>
      </c>
      <c r="F377" s="15" t="str">
        <f t="shared" si="18"/>
        <v>2. Yes</v>
      </c>
      <c r="G377" s="15" t="s">
        <v>1004</v>
      </c>
      <c r="H377" s="15" t="s">
        <v>998</v>
      </c>
      <c r="I377" s="15" t="s">
        <v>1002</v>
      </c>
      <c r="J377" s="15"/>
      <c r="K377" s="15" t="str">
        <f t="shared" si="20"/>
        <v>1. No</v>
      </c>
      <c r="L377" s="120" t="s">
        <v>1000</v>
      </c>
      <c r="M377" s="15" t="s">
        <v>998</v>
      </c>
      <c r="N377" s="15" t="s">
        <v>998</v>
      </c>
      <c r="O377" s="15" t="s">
        <v>998</v>
      </c>
      <c r="P377" s="15"/>
      <c r="Q377" s="15" t="str">
        <f t="shared" si="19"/>
        <v>2. Yes</v>
      </c>
      <c r="R377" s="15" t="e">
        <f>IF(OR(T377="2. Yes",#REF!= "2. Yes",#REF!= "2. Yes",#REF!= "2. Yes",#REF!= "2. Yes"),"2. Yes","1. No")</f>
        <v>#REF!</v>
      </c>
      <c r="S377" s="15" t="s">
        <v>1002</v>
      </c>
      <c r="T377" s="15" t="s">
        <v>1002</v>
      </c>
    </row>
    <row r="378" spans="1:20" ht="19.899999999999999" customHeight="1" x14ac:dyDescent="0.25">
      <c r="A378" s="217" t="s">
        <v>153</v>
      </c>
      <c r="B378" s="22" t="s">
        <v>901</v>
      </c>
      <c r="C378" s="222" t="s">
        <v>240</v>
      </c>
      <c r="D378" s="7" t="s">
        <v>118</v>
      </c>
      <c r="E378" s="15" t="s">
        <v>1002</v>
      </c>
      <c r="F378" s="15" t="str">
        <f t="shared" si="18"/>
        <v>2. Yes</v>
      </c>
      <c r="G378" s="15" t="s">
        <v>1434</v>
      </c>
      <c r="H378" s="15" t="s">
        <v>998</v>
      </c>
      <c r="I378" s="15" t="s">
        <v>1002</v>
      </c>
      <c r="J378" s="15"/>
      <c r="K378" s="15" t="str">
        <f t="shared" si="20"/>
        <v>1. No</v>
      </c>
      <c r="L378" s="120" t="s">
        <v>1000</v>
      </c>
      <c r="M378" s="15" t="s">
        <v>998</v>
      </c>
      <c r="N378" s="15" t="s">
        <v>998</v>
      </c>
      <c r="O378" s="15" t="s">
        <v>998</v>
      </c>
      <c r="P378" s="15"/>
      <c r="Q378" s="15" t="str">
        <f t="shared" si="19"/>
        <v>2. Yes</v>
      </c>
      <c r="R378" s="15" t="e">
        <f>IF(OR(T378="2. Yes",#REF!= "2. Yes",#REF!= "2. Yes",#REF!= "2. Yes",#REF!= "2. Yes"),"2. Yes","1. No")</f>
        <v>#REF!</v>
      </c>
      <c r="S378" s="15" t="s">
        <v>1002</v>
      </c>
      <c r="T378" s="15" t="s">
        <v>1002</v>
      </c>
    </row>
    <row r="379" spans="1:20" ht="19.899999999999999" customHeight="1" x14ac:dyDescent="0.25">
      <c r="A379" s="217"/>
      <c r="B379" s="23"/>
      <c r="C379" s="228"/>
      <c r="D379" s="7" t="s">
        <v>211</v>
      </c>
      <c r="E379" s="15" t="s">
        <v>1002</v>
      </c>
      <c r="F379" s="15" t="str">
        <f t="shared" si="18"/>
        <v>2. Yes</v>
      </c>
      <c r="G379" s="15" t="s">
        <v>1434</v>
      </c>
      <c r="H379" s="15" t="s">
        <v>998</v>
      </c>
      <c r="I379" s="15" t="s">
        <v>1002</v>
      </c>
      <c r="J379" s="15"/>
      <c r="K379" s="15" t="str">
        <f t="shared" si="20"/>
        <v>1. No</v>
      </c>
      <c r="L379" s="120" t="s">
        <v>1000</v>
      </c>
      <c r="M379" s="15" t="s">
        <v>998</v>
      </c>
      <c r="N379" s="15" t="s">
        <v>998</v>
      </c>
      <c r="O379" s="15" t="s">
        <v>998</v>
      </c>
      <c r="P379" s="15"/>
      <c r="Q379" s="15" t="str">
        <f t="shared" si="19"/>
        <v>2. Yes</v>
      </c>
      <c r="R379" s="15" t="e">
        <f>IF(OR(T379="2. Yes",#REF!= "2. Yes",#REF!= "2. Yes",#REF!= "2. Yes",#REF!= "2. Yes"),"2. Yes","1. No")</f>
        <v>#REF!</v>
      </c>
      <c r="S379" s="15" t="s">
        <v>1002</v>
      </c>
      <c r="T379" s="15" t="s">
        <v>1002</v>
      </c>
    </row>
    <row r="380" spans="1:20" ht="19.899999999999999" customHeight="1" x14ac:dyDescent="0.25">
      <c r="A380" s="217"/>
      <c r="B380" s="23"/>
      <c r="C380" s="228"/>
      <c r="D380" s="7" t="s">
        <v>212</v>
      </c>
      <c r="E380" s="15" t="s">
        <v>1002</v>
      </c>
      <c r="F380" s="15" t="str">
        <f t="shared" si="18"/>
        <v>2. Yes</v>
      </c>
      <c r="G380" s="15" t="s">
        <v>1004</v>
      </c>
      <c r="H380" s="15" t="s">
        <v>998</v>
      </c>
      <c r="I380" s="15" t="s">
        <v>1002</v>
      </c>
      <c r="J380" s="15"/>
      <c r="K380" s="15" t="str">
        <f t="shared" si="20"/>
        <v>1. No</v>
      </c>
      <c r="L380" s="120" t="s">
        <v>1000</v>
      </c>
      <c r="M380" s="15" t="s">
        <v>998</v>
      </c>
      <c r="N380" s="15" t="s">
        <v>998</v>
      </c>
      <c r="O380" s="15" t="s">
        <v>998</v>
      </c>
      <c r="P380" s="15"/>
      <c r="Q380" s="15" t="str">
        <f t="shared" si="19"/>
        <v>2. Yes</v>
      </c>
      <c r="R380" s="15" t="e">
        <f>IF(OR(T380="2. Yes",#REF!= "2. Yes",#REF!= "2. Yes",#REF!= "2. Yes",#REF!= "2. Yes"),"2. Yes","1. No")</f>
        <v>#REF!</v>
      </c>
      <c r="S380" s="15" t="s">
        <v>1002</v>
      </c>
      <c r="T380" s="15" t="s">
        <v>1002</v>
      </c>
    </row>
    <row r="381" spans="1:20" ht="19.899999999999999" customHeight="1" x14ac:dyDescent="0.25">
      <c r="A381" s="217" t="s">
        <v>153</v>
      </c>
      <c r="B381" s="23"/>
      <c r="C381" s="228"/>
      <c r="D381" s="7" t="s">
        <v>213</v>
      </c>
      <c r="E381" s="15" t="s">
        <v>1002</v>
      </c>
      <c r="F381" s="15" t="str">
        <f>IF(OR(H381="2. Yes",I381="2. Yes"),"2. Yes","1. No")</f>
        <v>2. Yes</v>
      </c>
      <c r="G381" s="15" t="s">
        <v>1004</v>
      </c>
      <c r="H381" s="15" t="s">
        <v>998</v>
      </c>
      <c r="I381" s="15" t="s">
        <v>1002</v>
      </c>
      <c r="J381" s="15"/>
      <c r="K381" s="15" t="str">
        <f>IF(OR(M381="2. Yes",N381="2. Yes"),"2. Yes","1. No")</f>
        <v>1. No</v>
      </c>
      <c r="L381" s="120" t="s">
        <v>1000</v>
      </c>
      <c r="M381" s="15" t="s">
        <v>998</v>
      </c>
      <c r="N381" s="15" t="s">
        <v>998</v>
      </c>
      <c r="O381" s="15" t="s">
        <v>998</v>
      </c>
      <c r="P381" s="15"/>
      <c r="Q381" s="15" t="str">
        <f>IF(OR(S381="2. Yes",T381="2. Yes"),"2. Yes","1. No")</f>
        <v>2. Yes</v>
      </c>
      <c r="R381" s="15" t="s">
        <v>858</v>
      </c>
      <c r="S381" s="15" t="s">
        <v>1002</v>
      </c>
      <c r="T381" s="15" t="s">
        <v>1002</v>
      </c>
    </row>
    <row r="382" spans="1:20" ht="19.899999999999999" customHeight="1" x14ac:dyDescent="0.25">
      <c r="A382" s="217"/>
      <c r="B382" s="21"/>
      <c r="C382" s="223"/>
      <c r="D382" s="7" t="s">
        <v>214</v>
      </c>
      <c r="E382" s="15" t="s">
        <v>1002</v>
      </c>
      <c r="F382" s="15" t="str">
        <f t="shared" ref="F382:F412" si="21">IF(OR(H382="2. Yes",I382="2. Yes"),"2. Yes","1. No")</f>
        <v>2. Yes</v>
      </c>
      <c r="G382" s="15" t="s">
        <v>1004</v>
      </c>
      <c r="H382" s="15" t="s">
        <v>998</v>
      </c>
      <c r="I382" s="15" t="s">
        <v>1002</v>
      </c>
      <c r="J382" s="15"/>
      <c r="K382" s="15" t="str">
        <f t="shared" ref="K382:K412" si="22">IF(OR(M382="2. Yes",N382="2. Yes"),"2. Yes","1. No")</f>
        <v>1. No</v>
      </c>
      <c r="L382" s="120" t="s">
        <v>1000</v>
      </c>
      <c r="M382" s="15" t="s">
        <v>998</v>
      </c>
      <c r="N382" s="15" t="s">
        <v>998</v>
      </c>
      <c r="O382" s="15" t="s">
        <v>998</v>
      </c>
      <c r="P382" s="15"/>
      <c r="Q382" s="15" t="str">
        <f t="shared" ref="Q382:Q412" si="23">IF(OR(S382="2. Yes",T382="2. Yes"),"2. Yes","1. No")</f>
        <v>2. Yes</v>
      </c>
      <c r="R382" s="15" t="s">
        <v>858</v>
      </c>
      <c r="S382" s="15" t="s">
        <v>1002</v>
      </c>
      <c r="T382" s="15" t="s">
        <v>1002</v>
      </c>
    </row>
    <row r="383" spans="1:20" ht="19.899999999999999" customHeight="1" x14ac:dyDescent="0.25">
      <c r="A383" s="217" t="s">
        <v>153</v>
      </c>
      <c r="B383" s="22" t="s">
        <v>902</v>
      </c>
      <c r="C383" s="222" t="s">
        <v>241</v>
      </c>
      <c r="D383" s="7" t="s">
        <v>118</v>
      </c>
      <c r="E383" s="15" t="s">
        <v>1002</v>
      </c>
      <c r="F383" s="15" t="str">
        <f t="shared" si="21"/>
        <v>2. Yes</v>
      </c>
      <c r="G383" s="15" t="s">
        <v>1434</v>
      </c>
      <c r="H383" s="15" t="s">
        <v>998</v>
      </c>
      <c r="I383" s="15" t="s">
        <v>1002</v>
      </c>
      <c r="J383" s="15"/>
      <c r="K383" s="15" t="str">
        <f t="shared" si="22"/>
        <v>1. No</v>
      </c>
      <c r="L383" s="120" t="s">
        <v>1000</v>
      </c>
      <c r="M383" s="15" t="s">
        <v>998</v>
      </c>
      <c r="N383" s="15" t="s">
        <v>998</v>
      </c>
      <c r="O383" s="15" t="s">
        <v>998</v>
      </c>
      <c r="P383" s="15"/>
      <c r="Q383" s="15" t="str">
        <f t="shared" si="23"/>
        <v>2. Yes</v>
      </c>
      <c r="R383" s="15" t="s">
        <v>858</v>
      </c>
      <c r="S383" s="15" t="s">
        <v>1002</v>
      </c>
      <c r="T383" s="15" t="s">
        <v>1002</v>
      </c>
    </row>
    <row r="384" spans="1:20" ht="19.899999999999999" customHeight="1" x14ac:dyDescent="0.25">
      <c r="A384" s="217"/>
      <c r="B384" s="23"/>
      <c r="C384" s="228"/>
      <c r="D384" s="7" t="s">
        <v>211</v>
      </c>
      <c r="E384" s="15" t="s">
        <v>1002</v>
      </c>
      <c r="F384" s="15" t="str">
        <f t="shared" si="21"/>
        <v>2. Yes</v>
      </c>
      <c r="G384" s="15" t="s">
        <v>1434</v>
      </c>
      <c r="H384" s="15" t="s">
        <v>998</v>
      </c>
      <c r="I384" s="15" t="s">
        <v>1002</v>
      </c>
      <c r="J384" s="15"/>
      <c r="K384" s="15" t="str">
        <f t="shared" si="22"/>
        <v>1. No</v>
      </c>
      <c r="L384" s="120" t="s">
        <v>1000</v>
      </c>
      <c r="M384" s="15" t="s">
        <v>998</v>
      </c>
      <c r="N384" s="15" t="s">
        <v>998</v>
      </c>
      <c r="O384" s="15" t="s">
        <v>998</v>
      </c>
      <c r="P384" s="15"/>
      <c r="Q384" s="15" t="str">
        <f t="shared" si="23"/>
        <v>2. Yes</v>
      </c>
      <c r="R384" s="15" t="s">
        <v>858</v>
      </c>
      <c r="S384" s="15" t="s">
        <v>1002</v>
      </c>
      <c r="T384" s="15" t="s">
        <v>1002</v>
      </c>
    </row>
    <row r="385" spans="1:20" ht="19.899999999999999" customHeight="1" x14ac:dyDescent="0.25">
      <c r="A385" s="217"/>
      <c r="B385" s="23"/>
      <c r="C385" s="228"/>
      <c r="D385" s="7" t="s">
        <v>212</v>
      </c>
      <c r="E385" s="15" t="s">
        <v>1002</v>
      </c>
      <c r="F385" s="15" t="str">
        <f t="shared" si="21"/>
        <v>2. Yes</v>
      </c>
      <c r="G385" s="15" t="s">
        <v>1004</v>
      </c>
      <c r="H385" s="15" t="s">
        <v>998</v>
      </c>
      <c r="I385" s="15" t="s">
        <v>1002</v>
      </c>
      <c r="J385" s="15"/>
      <c r="K385" s="15" t="str">
        <f t="shared" si="22"/>
        <v>1. No</v>
      </c>
      <c r="L385" s="120" t="s">
        <v>1000</v>
      </c>
      <c r="M385" s="15" t="s">
        <v>998</v>
      </c>
      <c r="N385" s="15" t="s">
        <v>998</v>
      </c>
      <c r="O385" s="15" t="s">
        <v>998</v>
      </c>
      <c r="P385" s="15"/>
      <c r="Q385" s="15" t="str">
        <f t="shared" si="23"/>
        <v>2. Yes</v>
      </c>
      <c r="R385" s="15" t="s">
        <v>858</v>
      </c>
      <c r="S385" s="15" t="s">
        <v>1002</v>
      </c>
      <c r="T385" s="15" t="s">
        <v>1002</v>
      </c>
    </row>
    <row r="386" spans="1:20" ht="19.899999999999999" customHeight="1" x14ac:dyDescent="0.25">
      <c r="A386" s="217" t="s">
        <v>153</v>
      </c>
      <c r="B386" s="23"/>
      <c r="C386" s="228"/>
      <c r="D386" s="7" t="s">
        <v>213</v>
      </c>
      <c r="E386" s="15" t="s">
        <v>1002</v>
      </c>
      <c r="F386" s="15" t="str">
        <f t="shared" si="21"/>
        <v>2. Yes</v>
      </c>
      <c r="G386" s="15" t="s">
        <v>1004</v>
      </c>
      <c r="H386" s="15" t="s">
        <v>998</v>
      </c>
      <c r="I386" s="15" t="s">
        <v>1002</v>
      </c>
      <c r="J386" s="15"/>
      <c r="K386" s="15" t="str">
        <f t="shared" si="22"/>
        <v>1. No</v>
      </c>
      <c r="L386" s="120" t="s">
        <v>1000</v>
      </c>
      <c r="M386" s="15" t="s">
        <v>998</v>
      </c>
      <c r="N386" s="15" t="s">
        <v>998</v>
      </c>
      <c r="O386" s="15" t="s">
        <v>998</v>
      </c>
      <c r="P386" s="15"/>
      <c r="Q386" s="15" t="str">
        <f t="shared" si="23"/>
        <v>2. Yes</v>
      </c>
      <c r="R386" s="15" t="s">
        <v>858</v>
      </c>
      <c r="S386" s="15" t="s">
        <v>1002</v>
      </c>
      <c r="T386" s="15" t="s">
        <v>1002</v>
      </c>
    </row>
    <row r="387" spans="1:20" ht="19.899999999999999" customHeight="1" x14ac:dyDescent="0.25">
      <c r="A387" s="217"/>
      <c r="B387" s="21"/>
      <c r="C387" s="223"/>
      <c r="D387" s="7" t="s">
        <v>214</v>
      </c>
      <c r="E387" s="15" t="s">
        <v>1002</v>
      </c>
      <c r="F387" s="15" t="str">
        <f t="shared" si="21"/>
        <v>2. Yes</v>
      </c>
      <c r="G387" s="15" t="s">
        <v>1004</v>
      </c>
      <c r="H387" s="15" t="s">
        <v>998</v>
      </c>
      <c r="I387" s="15" t="s">
        <v>1002</v>
      </c>
      <c r="J387" s="15"/>
      <c r="K387" s="15" t="str">
        <f t="shared" si="22"/>
        <v>1. No</v>
      </c>
      <c r="L387" s="120" t="s">
        <v>1000</v>
      </c>
      <c r="M387" s="15" t="s">
        <v>998</v>
      </c>
      <c r="N387" s="15" t="s">
        <v>998</v>
      </c>
      <c r="O387" s="15" t="s">
        <v>998</v>
      </c>
      <c r="P387" s="15"/>
      <c r="Q387" s="15" t="str">
        <f t="shared" si="23"/>
        <v>2. Yes</v>
      </c>
      <c r="R387" s="15" t="s">
        <v>858</v>
      </c>
      <c r="S387" s="15" t="s">
        <v>1002</v>
      </c>
      <c r="T387" s="15" t="s">
        <v>1002</v>
      </c>
    </row>
    <row r="388" spans="1:20" ht="19.899999999999999" customHeight="1" x14ac:dyDescent="0.25">
      <c r="A388" s="217" t="s">
        <v>153</v>
      </c>
      <c r="B388" s="22" t="s">
        <v>903</v>
      </c>
      <c r="C388" s="222" t="s">
        <v>242</v>
      </c>
      <c r="D388" s="7" t="s">
        <v>118</v>
      </c>
      <c r="E388" s="15" t="s">
        <v>1002</v>
      </c>
      <c r="F388" s="15" t="str">
        <f t="shared" si="21"/>
        <v>2. Yes</v>
      </c>
      <c r="G388" s="15" t="s">
        <v>1434</v>
      </c>
      <c r="H388" s="15" t="s">
        <v>998</v>
      </c>
      <c r="I388" s="15" t="s">
        <v>1002</v>
      </c>
      <c r="J388" s="15"/>
      <c r="K388" s="15" t="str">
        <f t="shared" si="22"/>
        <v>1. No</v>
      </c>
      <c r="L388" s="120" t="s">
        <v>1000</v>
      </c>
      <c r="M388" s="15" t="s">
        <v>998</v>
      </c>
      <c r="N388" s="15" t="s">
        <v>998</v>
      </c>
      <c r="O388" s="15" t="s">
        <v>998</v>
      </c>
      <c r="P388" s="15"/>
      <c r="Q388" s="15" t="str">
        <f t="shared" si="23"/>
        <v>2. Yes</v>
      </c>
      <c r="R388" s="15" t="s">
        <v>858</v>
      </c>
      <c r="S388" s="15" t="s">
        <v>1002</v>
      </c>
      <c r="T388" s="15" t="s">
        <v>1002</v>
      </c>
    </row>
    <row r="389" spans="1:20" ht="19.899999999999999" customHeight="1" x14ac:dyDescent="0.25">
      <c r="A389" s="217"/>
      <c r="B389" s="23"/>
      <c r="C389" s="228"/>
      <c r="D389" s="7" t="s">
        <v>211</v>
      </c>
      <c r="E389" s="15" t="s">
        <v>1002</v>
      </c>
      <c r="F389" s="15" t="str">
        <f t="shared" si="21"/>
        <v>2. Yes</v>
      </c>
      <c r="G389" s="15" t="s">
        <v>1434</v>
      </c>
      <c r="H389" s="15" t="s">
        <v>998</v>
      </c>
      <c r="I389" s="15" t="s">
        <v>1002</v>
      </c>
      <c r="J389" s="15"/>
      <c r="K389" s="15" t="str">
        <f t="shared" si="22"/>
        <v>1. No</v>
      </c>
      <c r="L389" s="120" t="s">
        <v>1000</v>
      </c>
      <c r="M389" s="15" t="s">
        <v>998</v>
      </c>
      <c r="N389" s="15" t="s">
        <v>998</v>
      </c>
      <c r="O389" s="15" t="s">
        <v>998</v>
      </c>
      <c r="P389" s="15"/>
      <c r="Q389" s="15" t="str">
        <f t="shared" si="23"/>
        <v>2. Yes</v>
      </c>
      <c r="R389" s="15" t="s">
        <v>858</v>
      </c>
      <c r="S389" s="15" t="s">
        <v>1002</v>
      </c>
      <c r="T389" s="15" t="s">
        <v>1002</v>
      </c>
    </row>
    <row r="390" spans="1:20" ht="19.899999999999999" customHeight="1" x14ac:dyDescent="0.25">
      <c r="A390" s="217"/>
      <c r="B390" s="23"/>
      <c r="C390" s="228"/>
      <c r="D390" s="7" t="s">
        <v>212</v>
      </c>
      <c r="E390" s="15" t="s">
        <v>1002</v>
      </c>
      <c r="F390" s="15" t="str">
        <f t="shared" si="21"/>
        <v>2. Yes</v>
      </c>
      <c r="G390" s="15" t="s">
        <v>1004</v>
      </c>
      <c r="H390" s="15" t="s">
        <v>998</v>
      </c>
      <c r="I390" s="15" t="s">
        <v>1002</v>
      </c>
      <c r="J390" s="15"/>
      <c r="K390" s="15" t="str">
        <f t="shared" si="22"/>
        <v>1. No</v>
      </c>
      <c r="L390" s="120" t="s">
        <v>1000</v>
      </c>
      <c r="M390" s="15" t="s">
        <v>998</v>
      </c>
      <c r="N390" s="15" t="s">
        <v>998</v>
      </c>
      <c r="O390" s="15" t="s">
        <v>998</v>
      </c>
      <c r="P390" s="15"/>
      <c r="Q390" s="15" t="str">
        <f t="shared" si="23"/>
        <v>2. Yes</v>
      </c>
      <c r="R390" s="15" t="s">
        <v>858</v>
      </c>
      <c r="S390" s="15" t="s">
        <v>1002</v>
      </c>
      <c r="T390" s="15" t="s">
        <v>1002</v>
      </c>
    </row>
    <row r="391" spans="1:20" ht="19.899999999999999" customHeight="1" x14ac:dyDescent="0.25">
      <c r="A391" s="217" t="s">
        <v>153</v>
      </c>
      <c r="B391" s="23"/>
      <c r="C391" s="228"/>
      <c r="D391" s="7" t="s">
        <v>213</v>
      </c>
      <c r="E391" s="15" t="s">
        <v>1002</v>
      </c>
      <c r="F391" s="15" t="str">
        <f t="shared" si="21"/>
        <v>2. Yes</v>
      </c>
      <c r="G391" s="15" t="s">
        <v>1004</v>
      </c>
      <c r="H391" s="15" t="s">
        <v>998</v>
      </c>
      <c r="I391" s="15" t="s">
        <v>1002</v>
      </c>
      <c r="J391" s="15"/>
      <c r="K391" s="15" t="str">
        <f t="shared" si="22"/>
        <v>1. No</v>
      </c>
      <c r="L391" s="120" t="s">
        <v>1000</v>
      </c>
      <c r="M391" s="15" t="s">
        <v>998</v>
      </c>
      <c r="N391" s="15" t="s">
        <v>998</v>
      </c>
      <c r="O391" s="15" t="s">
        <v>998</v>
      </c>
      <c r="P391" s="15"/>
      <c r="Q391" s="15" t="str">
        <f t="shared" si="23"/>
        <v>2. Yes</v>
      </c>
      <c r="R391" s="15" t="s">
        <v>858</v>
      </c>
      <c r="S391" s="15" t="s">
        <v>1002</v>
      </c>
      <c r="T391" s="15" t="s">
        <v>1002</v>
      </c>
    </row>
    <row r="392" spans="1:20" ht="19.899999999999999" customHeight="1" x14ac:dyDescent="0.25">
      <c r="A392" s="217"/>
      <c r="B392" s="21"/>
      <c r="C392" s="223"/>
      <c r="D392" s="7" t="s">
        <v>214</v>
      </c>
      <c r="E392" s="15" t="s">
        <v>1002</v>
      </c>
      <c r="F392" s="15" t="str">
        <f t="shared" si="21"/>
        <v>2. Yes</v>
      </c>
      <c r="G392" s="15" t="s">
        <v>1004</v>
      </c>
      <c r="H392" s="15" t="s">
        <v>998</v>
      </c>
      <c r="I392" s="15" t="s">
        <v>1002</v>
      </c>
      <c r="J392" s="15"/>
      <c r="K392" s="15" t="str">
        <f t="shared" si="22"/>
        <v>1. No</v>
      </c>
      <c r="L392" s="120" t="s">
        <v>1000</v>
      </c>
      <c r="M392" s="15" t="s">
        <v>998</v>
      </c>
      <c r="N392" s="15" t="s">
        <v>998</v>
      </c>
      <c r="O392" s="15" t="s">
        <v>998</v>
      </c>
      <c r="P392" s="15"/>
      <c r="Q392" s="15" t="str">
        <f t="shared" si="23"/>
        <v>2. Yes</v>
      </c>
      <c r="R392" s="15" t="s">
        <v>858</v>
      </c>
      <c r="S392" s="15" t="s">
        <v>1002</v>
      </c>
      <c r="T392" s="15" t="s">
        <v>1002</v>
      </c>
    </row>
    <row r="393" spans="1:20" ht="19.899999999999999" customHeight="1" x14ac:dyDescent="0.25">
      <c r="A393" s="217" t="s">
        <v>153</v>
      </c>
      <c r="B393" s="22" t="s">
        <v>904</v>
      </c>
      <c r="C393" s="222" t="s">
        <v>243</v>
      </c>
      <c r="D393" s="7" t="s">
        <v>118</v>
      </c>
      <c r="E393" s="15" t="s">
        <v>1002</v>
      </c>
      <c r="F393" s="15" t="str">
        <f t="shared" si="21"/>
        <v>2. Yes</v>
      </c>
      <c r="G393" s="15" t="s">
        <v>1434</v>
      </c>
      <c r="H393" s="15" t="s">
        <v>998</v>
      </c>
      <c r="I393" s="15" t="s">
        <v>1002</v>
      </c>
      <c r="J393" s="15"/>
      <c r="K393" s="15" t="str">
        <f t="shared" si="22"/>
        <v>1. No</v>
      </c>
      <c r="L393" s="120" t="s">
        <v>1000</v>
      </c>
      <c r="M393" s="15" t="s">
        <v>998</v>
      </c>
      <c r="N393" s="15" t="s">
        <v>998</v>
      </c>
      <c r="O393" s="15" t="s">
        <v>998</v>
      </c>
      <c r="P393" s="15"/>
      <c r="Q393" s="15" t="str">
        <f t="shared" si="23"/>
        <v>2. Yes</v>
      </c>
      <c r="R393" s="15" t="s">
        <v>858</v>
      </c>
      <c r="S393" s="15" t="s">
        <v>1002</v>
      </c>
      <c r="T393" s="15" t="s">
        <v>1002</v>
      </c>
    </row>
    <row r="394" spans="1:20" ht="19.899999999999999" customHeight="1" x14ac:dyDescent="0.25">
      <c r="A394" s="217"/>
      <c r="B394" s="23"/>
      <c r="C394" s="228"/>
      <c r="D394" s="7" t="s">
        <v>211</v>
      </c>
      <c r="E394" s="15" t="s">
        <v>1002</v>
      </c>
      <c r="F394" s="15" t="str">
        <f t="shared" si="21"/>
        <v>2. Yes</v>
      </c>
      <c r="G394" s="15" t="s">
        <v>1434</v>
      </c>
      <c r="H394" s="15" t="s">
        <v>998</v>
      </c>
      <c r="I394" s="15" t="s">
        <v>1002</v>
      </c>
      <c r="J394" s="15"/>
      <c r="K394" s="15" t="str">
        <f t="shared" si="22"/>
        <v>1. No</v>
      </c>
      <c r="L394" s="120" t="s">
        <v>1000</v>
      </c>
      <c r="M394" s="15" t="s">
        <v>998</v>
      </c>
      <c r="N394" s="15" t="s">
        <v>998</v>
      </c>
      <c r="O394" s="15" t="s">
        <v>998</v>
      </c>
      <c r="P394" s="15"/>
      <c r="Q394" s="15" t="str">
        <f t="shared" si="23"/>
        <v>2. Yes</v>
      </c>
      <c r="R394" s="15" t="s">
        <v>858</v>
      </c>
      <c r="S394" s="15" t="s">
        <v>1002</v>
      </c>
      <c r="T394" s="15" t="s">
        <v>1002</v>
      </c>
    </row>
    <row r="395" spans="1:20" ht="19.899999999999999" customHeight="1" x14ac:dyDescent="0.25">
      <c r="A395" s="217"/>
      <c r="B395" s="23"/>
      <c r="C395" s="228"/>
      <c r="D395" s="7" t="s">
        <v>212</v>
      </c>
      <c r="E395" s="15" t="s">
        <v>1002</v>
      </c>
      <c r="F395" s="15" t="str">
        <f t="shared" si="21"/>
        <v>2. Yes</v>
      </c>
      <c r="G395" s="15" t="s">
        <v>1004</v>
      </c>
      <c r="H395" s="15" t="s">
        <v>998</v>
      </c>
      <c r="I395" s="15" t="s">
        <v>1002</v>
      </c>
      <c r="J395" s="15"/>
      <c r="K395" s="15" t="str">
        <f t="shared" si="22"/>
        <v>1. No</v>
      </c>
      <c r="L395" s="120" t="s">
        <v>1000</v>
      </c>
      <c r="M395" s="15" t="s">
        <v>998</v>
      </c>
      <c r="N395" s="15" t="s">
        <v>998</v>
      </c>
      <c r="O395" s="15" t="s">
        <v>998</v>
      </c>
      <c r="P395" s="15"/>
      <c r="Q395" s="15" t="str">
        <f t="shared" si="23"/>
        <v>2. Yes</v>
      </c>
      <c r="R395" s="15" t="s">
        <v>858</v>
      </c>
      <c r="S395" s="15" t="s">
        <v>1002</v>
      </c>
      <c r="T395" s="15" t="s">
        <v>1002</v>
      </c>
    </row>
    <row r="396" spans="1:20" ht="19.899999999999999" customHeight="1" x14ac:dyDescent="0.25">
      <c r="A396" s="217" t="s">
        <v>153</v>
      </c>
      <c r="B396" s="23"/>
      <c r="C396" s="228"/>
      <c r="D396" s="7" t="s">
        <v>213</v>
      </c>
      <c r="E396" s="15" t="s">
        <v>1002</v>
      </c>
      <c r="F396" s="15" t="str">
        <f t="shared" si="21"/>
        <v>2. Yes</v>
      </c>
      <c r="G396" s="15" t="s">
        <v>1004</v>
      </c>
      <c r="H396" s="15" t="s">
        <v>998</v>
      </c>
      <c r="I396" s="15" t="s">
        <v>1002</v>
      </c>
      <c r="J396" s="15"/>
      <c r="K396" s="15" t="str">
        <f t="shared" si="22"/>
        <v>1. No</v>
      </c>
      <c r="L396" s="120" t="s">
        <v>1000</v>
      </c>
      <c r="M396" s="15" t="s">
        <v>998</v>
      </c>
      <c r="N396" s="15" t="s">
        <v>998</v>
      </c>
      <c r="O396" s="15" t="s">
        <v>998</v>
      </c>
      <c r="P396" s="15"/>
      <c r="Q396" s="15" t="str">
        <f t="shared" si="23"/>
        <v>2. Yes</v>
      </c>
      <c r="R396" s="15" t="s">
        <v>858</v>
      </c>
      <c r="S396" s="15" t="s">
        <v>1002</v>
      </c>
      <c r="T396" s="15" t="s">
        <v>1002</v>
      </c>
    </row>
    <row r="397" spans="1:20" ht="19.899999999999999" customHeight="1" x14ac:dyDescent="0.25">
      <c r="A397" s="217"/>
      <c r="B397" s="21"/>
      <c r="C397" s="223"/>
      <c r="D397" s="7" t="s">
        <v>214</v>
      </c>
      <c r="E397" s="15" t="s">
        <v>1002</v>
      </c>
      <c r="F397" s="15" t="str">
        <f t="shared" si="21"/>
        <v>2. Yes</v>
      </c>
      <c r="G397" s="15" t="s">
        <v>1004</v>
      </c>
      <c r="H397" s="15" t="s">
        <v>998</v>
      </c>
      <c r="I397" s="15" t="s">
        <v>1002</v>
      </c>
      <c r="J397" s="15"/>
      <c r="K397" s="15" t="str">
        <f t="shared" si="22"/>
        <v>1. No</v>
      </c>
      <c r="L397" s="120" t="s">
        <v>1000</v>
      </c>
      <c r="M397" s="15" t="s">
        <v>998</v>
      </c>
      <c r="N397" s="15" t="s">
        <v>998</v>
      </c>
      <c r="O397" s="15" t="s">
        <v>998</v>
      </c>
      <c r="P397" s="15"/>
      <c r="Q397" s="15" t="str">
        <f t="shared" si="23"/>
        <v>2. Yes</v>
      </c>
      <c r="R397" s="15" t="s">
        <v>858</v>
      </c>
      <c r="S397" s="15" t="s">
        <v>1002</v>
      </c>
      <c r="T397" s="15" t="s">
        <v>1002</v>
      </c>
    </row>
    <row r="398" spans="1:20" ht="19.899999999999999" customHeight="1" x14ac:dyDescent="0.25">
      <c r="A398" s="217" t="s">
        <v>153</v>
      </c>
      <c r="B398" s="22" t="s">
        <v>905</v>
      </c>
      <c r="C398" s="222" t="s">
        <v>244</v>
      </c>
      <c r="D398" s="7" t="s">
        <v>118</v>
      </c>
      <c r="E398" s="15" t="s">
        <v>1002</v>
      </c>
      <c r="F398" s="15" t="str">
        <f t="shared" si="21"/>
        <v>2. Yes</v>
      </c>
      <c r="G398" s="15" t="s">
        <v>1434</v>
      </c>
      <c r="H398" s="15" t="s">
        <v>998</v>
      </c>
      <c r="I398" s="15" t="s">
        <v>1002</v>
      </c>
      <c r="J398" s="15"/>
      <c r="K398" s="15" t="str">
        <f t="shared" si="22"/>
        <v>1. No</v>
      </c>
      <c r="L398" s="120" t="s">
        <v>1000</v>
      </c>
      <c r="M398" s="15" t="s">
        <v>998</v>
      </c>
      <c r="N398" s="15" t="s">
        <v>998</v>
      </c>
      <c r="O398" s="15" t="s">
        <v>998</v>
      </c>
      <c r="P398" s="15"/>
      <c r="Q398" s="15" t="str">
        <f t="shared" si="23"/>
        <v>2. Yes</v>
      </c>
      <c r="R398" s="15" t="s">
        <v>858</v>
      </c>
      <c r="S398" s="15" t="s">
        <v>1002</v>
      </c>
      <c r="T398" s="15" t="s">
        <v>1002</v>
      </c>
    </row>
    <row r="399" spans="1:20" ht="19.899999999999999" customHeight="1" x14ac:dyDescent="0.25">
      <c r="A399" s="217"/>
      <c r="B399" s="23"/>
      <c r="C399" s="228"/>
      <c r="D399" s="7" t="s">
        <v>211</v>
      </c>
      <c r="E399" s="15" t="s">
        <v>1002</v>
      </c>
      <c r="F399" s="15" t="str">
        <f t="shared" si="21"/>
        <v>2. Yes</v>
      </c>
      <c r="G399" s="15" t="s">
        <v>1434</v>
      </c>
      <c r="H399" s="15" t="s">
        <v>998</v>
      </c>
      <c r="I399" s="15" t="s">
        <v>1002</v>
      </c>
      <c r="J399" s="15"/>
      <c r="K399" s="15" t="str">
        <f t="shared" si="22"/>
        <v>1. No</v>
      </c>
      <c r="L399" s="120" t="s">
        <v>1000</v>
      </c>
      <c r="M399" s="15" t="s">
        <v>998</v>
      </c>
      <c r="N399" s="15" t="s">
        <v>998</v>
      </c>
      <c r="O399" s="15" t="s">
        <v>998</v>
      </c>
      <c r="P399" s="15"/>
      <c r="Q399" s="15" t="str">
        <f t="shared" si="23"/>
        <v>2. Yes</v>
      </c>
      <c r="R399" s="15" t="s">
        <v>858</v>
      </c>
      <c r="S399" s="15" t="s">
        <v>1002</v>
      </c>
      <c r="T399" s="15" t="s">
        <v>1002</v>
      </c>
    </row>
    <row r="400" spans="1:20" ht="19.899999999999999" customHeight="1" x14ac:dyDescent="0.25">
      <c r="A400" s="217"/>
      <c r="B400" s="23"/>
      <c r="C400" s="228"/>
      <c r="D400" s="7" t="s">
        <v>212</v>
      </c>
      <c r="E400" s="15" t="s">
        <v>1002</v>
      </c>
      <c r="F400" s="15" t="str">
        <f t="shared" si="21"/>
        <v>2. Yes</v>
      </c>
      <c r="G400" s="15" t="s">
        <v>1004</v>
      </c>
      <c r="H400" s="15" t="s">
        <v>998</v>
      </c>
      <c r="I400" s="15" t="s">
        <v>1002</v>
      </c>
      <c r="J400" s="15"/>
      <c r="K400" s="15" t="str">
        <f t="shared" si="22"/>
        <v>1. No</v>
      </c>
      <c r="L400" s="120" t="s">
        <v>1000</v>
      </c>
      <c r="M400" s="15" t="s">
        <v>998</v>
      </c>
      <c r="N400" s="15" t="s">
        <v>998</v>
      </c>
      <c r="O400" s="15" t="s">
        <v>998</v>
      </c>
      <c r="P400" s="15"/>
      <c r="Q400" s="15" t="str">
        <f t="shared" si="23"/>
        <v>2. Yes</v>
      </c>
      <c r="R400" s="15" t="s">
        <v>858</v>
      </c>
      <c r="S400" s="15" t="s">
        <v>1002</v>
      </c>
      <c r="T400" s="15" t="s">
        <v>1002</v>
      </c>
    </row>
    <row r="401" spans="1:20" ht="19.899999999999999" customHeight="1" x14ac:dyDescent="0.25">
      <c r="A401" s="217" t="s">
        <v>153</v>
      </c>
      <c r="B401" s="23"/>
      <c r="C401" s="228"/>
      <c r="D401" s="7" t="s">
        <v>213</v>
      </c>
      <c r="E401" s="15" t="s">
        <v>1002</v>
      </c>
      <c r="F401" s="15" t="str">
        <f t="shared" si="21"/>
        <v>2. Yes</v>
      </c>
      <c r="G401" s="15" t="s">
        <v>1004</v>
      </c>
      <c r="H401" s="15" t="s">
        <v>998</v>
      </c>
      <c r="I401" s="15" t="s">
        <v>1002</v>
      </c>
      <c r="J401" s="15"/>
      <c r="K401" s="15" t="str">
        <f t="shared" si="22"/>
        <v>1. No</v>
      </c>
      <c r="L401" s="120" t="s">
        <v>1000</v>
      </c>
      <c r="M401" s="15" t="s">
        <v>998</v>
      </c>
      <c r="N401" s="15" t="s">
        <v>998</v>
      </c>
      <c r="O401" s="15" t="s">
        <v>998</v>
      </c>
      <c r="P401" s="15"/>
      <c r="Q401" s="15" t="str">
        <f t="shared" si="23"/>
        <v>2. Yes</v>
      </c>
      <c r="R401" s="15" t="s">
        <v>858</v>
      </c>
      <c r="S401" s="15" t="s">
        <v>1002</v>
      </c>
      <c r="T401" s="15" t="s">
        <v>1002</v>
      </c>
    </row>
    <row r="402" spans="1:20" ht="19.899999999999999" customHeight="1" x14ac:dyDescent="0.25">
      <c r="A402" s="217"/>
      <c r="B402" s="21"/>
      <c r="C402" s="223"/>
      <c r="D402" s="7" t="s">
        <v>214</v>
      </c>
      <c r="E402" s="15" t="s">
        <v>1002</v>
      </c>
      <c r="F402" s="15" t="str">
        <f t="shared" si="21"/>
        <v>2. Yes</v>
      </c>
      <c r="G402" s="15" t="s">
        <v>1004</v>
      </c>
      <c r="H402" s="15" t="s">
        <v>998</v>
      </c>
      <c r="I402" s="15" t="s">
        <v>1002</v>
      </c>
      <c r="J402" s="15"/>
      <c r="K402" s="15" t="str">
        <f t="shared" si="22"/>
        <v>1. No</v>
      </c>
      <c r="L402" s="120" t="s">
        <v>1000</v>
      </c>
      <c r="M402" s="15" t="s">
        <v>998</v>
      </c>
      <c r="N402" s="15" t="s">
        <v>998</v>
      </c>
      <c r="O402" s="15" t="s">
        <v>998</v>
      </c>
      <c r="P402" s="15"/>
      <c r="Q402" s="15" t="str">
        <f t="shared" si="23"/>
        <v>2. Yes</v>
      </c>
      <c r="R402" s="15" t="s">
        <v>858</v>
      </c>
      <c r="S402" s="15" t="s">
        <v>1002</v>
      </c>
      <c r="T402" s="15" t="s">
        <v>1002</v>
      </c>
    </row>
    <row r="403" spans="1:20" ht="19.899999999999999" customHeight="1" x14ac:dyDescent="0.25">
      <c r="A403" s="217" t="s">
        <v>153</v>
      </c>
      <c r="B403" s="22" t="s">
        <v>906</v>
      </c>
      <c r="C403" s="222" t="s">
        <v>245</v>
      </c>
      <c r="D403" s="7" t="s">
        <v>118</v>
      </c>
      <c r="E403" s="15" t="s">
        <v>1002</v>
      </c>
      <c r="F403" s="15" t="str">
        <f t="shared" si="21"/>
        <v>2. Yes</v>
      </c>
      <c r="G403" s="15" t="s">
        <v>1434</v>
      </c>
      <c r="H403" s="15" t="s">
        <v>998</v>
      </c>
      <c r="I403" s="15" t="s">
        <v>1002</v>
      </c>
      <c r="J403" s="15"/>
      <c r="K403" s="15" t="str">
        <f t="shared" si="22"/>
        <v>1. No</v>
      </c>
      <c r="L403" s="120" t="s">
        <v>1000</v>
      </c>
      <c r="M403" s="15" t="s">
        <v>998</v>
      </c>
      <c r="N403" s="15" t="s">
        <v>998</v>
      </c>
      <c r="O403" s="15" t="s">
        <v>998</v>
      </c>
      <c r="P403" s="15"/>
      <c r="Q403" s="15" t="str">
        <f t="shared" si="23"/>
        <v>2. Yes</v>
      </c>
      <c r="R403" s="15" t="s">
        <v>858</v>
      </c>
      <c r="S403" s="15" t="s">
        <v>1002</v>
      </c>
      <c r="T403" s="15" t="s">
        <v>1002</v>
      </c>
    </row>
    <row r="404" spans="1:20" ht="19.899999999999999" customHeight="1" x14ac:dyDescent="0.25">
      <c r="A404" s="217"/>
      <c r="B404" s="23"/>
      <c r="C404" s="228"/>
      <c r="D404" s="7" t="s">
        <v>211</v>
      </c>
      <c r="E404" s="15" t="s">
        <v>1002</v>
      </c>
      <c r="F404" s="15" t="str">
        <f t="shared" si="21"/>
        <v>2. Yes</v>
      </c>
      <c r="G404" s="15" t="s">
        <v>1434</v>
      </c>
      <c r="H404" s="15" t="s">
        <v>998</v>
      </c>
      <c r="I404" s="15" t="s">
        <v>1002</v>
      </c>
      <c r="J404" s="15"/>
      <c r="K404" s="15" t="str">
        <f t="shared" si="22"/>
        <v>1. No</v>
      </c>
      <c r="L404" s="120" t="s">
        <v>1000</v>
      </c>
      <c r="M404" s="15" t="s">
        <v>998</v>
      </c>
      <c r="N404" s="15" t="s">
        <v>998</v>
      </c>
      <c r="O404" s="15" t="s">
        <v>998</v>
      </c>
      <c r="P404" s="15"/>
      <c r="Q404" s="15" t="str">
        <f t="shared" si="23"/>
        <v>2. Yes</v>
      </c>
      <c r="R404" s="15" t="s">
        <v>858</v>
      </c>
      <c r="S404" s="15" t="s">
        <v>1002</v>
      </c>
      <c r="T404" s="15" t="s">
        <v>1002</v>
      </c>
    </row>
    <row r="405" spans="1:20" ht="19.899999999999999" customHeight="1" x14ac:dyDescent="0.25">
      <c r="A405" s="217"/>
      <c r="B405" s="23"/>
      <c r="C405" s="228"/>
      <c r="D405" s="7" t="s">
        <v>212</v>
      </c>
      <c r="E405" s="15" t="s">
        <v>1002</v>
      </c>
      <c r="F405" s="15" t="str">
        <f t="shared" si="21"/>
        <v>2. Yes</v>
      </c>
      <c r="G405" s="15" t="s">
        <v>1004</v>
      </c>
      <c r="H405" s="15" t="s">
        <v>998</v>
      </c>
      <c r="I405" s="15" t="s">
        <v>1002</v>
      </c>
      <c r="J405" s="15"/>
      <c r="K405" s="15" t="str">
        <f t="shared" si="22"/>
        <v>1. No</v>
      </c>
      <c r="L405" s="120" t="s">
        <v>1000</v>
      </c>
      <c r="M405" s="15" t="s">
        <v>998</v>
      </c>
      <c r="N405" s="15" t="s">
        <v>998</v>
      </c>
      <c r="O405" s="15" t="s">
        <v>998</v>
      </c>
      <c r="P405" s="15"/>
      <c r="Q405" s="15" t="str">
        <f t="shared" si="23"/>
        <v>2. Yes</v>
      </c>
      <c r="R405" s="15" t="s">
        <v>858</v>
      </c>
      <c r="S405" s="15" t="s">
        <v>1002</v>
      </c>
      <c r="T405" s="15" t="s">
        <v>1002</v>
      </c>
    </row>
    <row r="406" spans="1:20" ht="19.899999999999999" customHeight="1" x14ac:dyDescent="0.25">
      <c r="A406" s="217" t="s">
        <v>153</v>
      </c>
      <c r="B406" s="23"/>
      <c r="C406" s="228"/>
      <c r="D406" s="7" t="s">
        <v>213</v>
      </c>
      <c r="E406" s="15" t="s">
        <v>1002</v>
      </c>
      <c r="F406" s="15" t="str">
        <f t="shared" si="21"/>
        <v>2. Yes</v>
      </c>
      <c r="G406" s="15" t="s">
        <v>1004</v>
      </c>
      <c r="H406" s="15" t="s">
        <v>998</v>
      </c>
      <c r="I406" s="15" t="s">
        <v>1002</v>
      </c>
      <c r="J406" s="15"/>
      <c r="K406" s="15" t="str">
        <f t="shared" si="22"/>
        <v>1. No</v>
      </c>
      <c r="L406" s="120" t="s">
        <v>1000</v>
      </c>
      <c r="M406" s="15" t="s">
        <v>998</v>
      </c>
      <c r="N406" s="15" t="s">
        <v>998</v>
      </c>
      <c r="O406" s="15" t="s">
        <v>998</v>
      </c>
      <c r="P406" s="15"/>
      <c r="Q406" s="15" t="str">
        <f t="shared" si="23"/>
        <v>2. Yes</v>
      </c>
      <c r="R406" s="15" t="s">
        <v>858</v>
      </c>
      <c r="S406" s="15" t="s">
        <v>1002</v>
      </c>
      <c r="T406" s="15" t="s">
        <v>1002</v>
      </c>
    </row>
    <row r="407" spans="1:20" ht="19.899999999999999" customHeight="1" x14ac:dyDescent="0.25">
      <c r="A407" s="217"/>
      <c r="B407" s="21"/>
      <c r="C407" s="223"/>
      <c r="D407" s="7" t="s">
        <v>214</v>
      </c>
      <c r="E407" s="15" t="s">
        <v>1002</v>
      </c>
      <c r="F407" s="15" t="str">
        <f t="shared" si="21"/>
        <v>2. Yes</v>
      </c>
      <c r="G407" s="15" t="s">
        <v>1004</v>
      </c>
      <c r="H407" s="15" t="s">
        <v>998</v>
      </c>
      <c r="I407" s="15" t="s">
        <v>1002</v>
      </c>
      <c r="J407" s="15"/>
      <c r="K407" s="15" t="str">
        <f t="shared" si="22"/>
        <v>1. No</v>
      </c>
      <c r="L407" s="120" t="s">
        <v>1000</v>
      </c>
      <c r="M407" s="15" t="s">
        <v>998</v>
      </c>
      <c r="N407" s="15" t="s">
        <v>998</v>
      </c>
      <c r="O407" s="15" t="s">
        <v>998</v>
      </c>
      <c r="P407" s="15"/>
      <c r="Q407" s="15" t="str">
        <f t="shared" si="23"/>
        <v>2. Yes</v>
      </c>
      <c r="R407" s="15" t="s">
        <v>858</v>
      </c>
      <c r="S407" s="15" t="s">
        <v>1002</v>
      </c>
      <c r="T407" s="15" t="s">
        <v>1002</v>
      </c>
    </row>
    <row r="408" spans="1:20" ht="19.899999999999999" customHeight="1" x14ac:dyDescent="0.25">
      <c r="A408" s="217" t="s">
        <v>153</v>
      </c>
      <c r="B408" s="22" t="s">
        <v>907</v>
      </c>
      <c r="C408" s="222" t="s">
        <v>246</v>
      </c>
      <c r="D408" s="7" t="s">
        <v>118</v>
      </c>
      <c r="E408" s="15" t="s">
        <v>1002</v>
      </c>
      <c r="F408" s="15" t="str">
        <f t="shared" si="21"/>
        <v>2. Yes</v>
      </c>
      <c r="G408" s="15" t="s">
        <v>1434</v>
      </c>
      <c r="H408" s="15" t="s">
        <v>998</v>
      </c>
      <c r="I408" s="15" t="s">
        <v>1002</v>
      </c>
      <c r="J408" s="15"/>
      <c r="K408" s="15" t="str">
        <f t="shared" si="22"/>
        <v>1. No</v>
      </c>
      <c r="L408" s="120" t="s">
        <v>1000</v>
      </c>
      <c r="M408" s="15" t="s">
        <v>998</v>
      </c>
      <c r="N408" s="15" t="s">
        <v>998</v>
      </c>
      <c r="O408" s="15" t="s">
        <v>998</v>
      </c>
      <c r="P408" s="15"/>
      <c r="Q408" s="15" t="str">
        <f t="shared" si="23"/>
        <v>2. Yes</v>
      </c>
      <c r="R408" s="15" t="s">
        <v>858</v>
      </c>
      <c r="S408" s="15" t="s">
        <v>1002</v>
      </c>
      <c r="T408" s="15" t="s">
        <v>1002</v>
      </c>
    </row>
    <row r="409" spans="1:20" ht="19.899999999999999" customHeight="1" x14ac:dyDescent="0.25">
      <c r="A409" s="217"/>
      <c r="B409" s="23"/>
      <c r="C409" s="228"/>
      <c r="D409" s="7" t="s">
        <v>211</v>
      </c>
      <c r="E409" s="15" t="s">
        <v>1002</v>
      </c>
      <c r="F409" s="15" t="str">
        <f t="shared" si="21"/>
        <v>2. Yes</v>
      </c>
      <c r="G409" s="15" t="s">
        <v>1434</v>
      </c>
      <c r="H409" s="15" t="s">
        <v>998</v>
      </c>
      <c r="I409" s="15" t="s">
        <v>1002</v>
      </c>
      <c r="J409" s="15"/>
      <c r="K409" s="15" t="str">
        <f t="shared" si="22"/>
        <v>1. No</v>
      </c>
      <c r="L409" s="120" t="s">
        <v>1000</v>
      </c>
      <c r="M409" s="15" t="s">
        <v>998</v>
      </c>
      <c r="N409" s="15" t="s">
        <v>998</v>
      </c>
      <c r="O409" s="15" t="s">
        <v>998</v>
      </c>
      <c r="P409" s="15"/>
      <c r="Q409" s="15" t="str">
        <f t="shared" si="23"/>
        <v>2. Yes</v>
      </c>
      <c r="R409" s="15" t="s">
        <v>858</v>
      </c>
      <c r="S409" s="15" t="s">
        <v>1002</v>
      </c>
      <c r="T409" s="15" t="s">
        <v>1002</v>
      </c>
    </row>
    <row r="410" spans="1:20" ht="19.899999999999999" customHeight="1" x14ac:dyDescent="0.25">
      <c r="A410" s="217"/>
      <c r="B410" s="23"/>
      <c r="C410" s="228"/>
      <c r="D410" s="7" t="s">
        <v>212</v>
      </c>
      <c r="E410" s="15" t="s">
        <v>1002</v>
      </c>
      <c r="F410" s="15" t="str">
        <f t="shared" si="21"/>
        <v>2. Yes</v>
      </c>
      <c r="G410" s="15" t="s">
        <v>1004</v>
      </c>
      <c r="H410" s="15" t="s">
        <v>998</v>
      </c>
      <c r="I410" s="15" t="s">
        <v>1002</v>
      </c>
      <c r="J410" s="15"/>
      <c r="K410" s="15" t="str">
        <f t="shared" si="22"/>
        <v>1. No</v>
      </c>
      <c r="L410" s="120" t="s">
        <v>1000</v>
      </c>
      <c r="M410" s="15" t="s">
        <v>998</v>
      </c>
      <c r="N410" s="15" t="s">
        <v>998</v>
      </c>
      <c r="O410" s="15" t="s">
        <v>998</v>
      </c>
      <c r="P410" s="15"/>
      <c r="Q410" s="15" t="str">
        <f t="shared" si="23"/>
        <v>2. Yes</v>
      </c>
      <c r="R410" s="15" t="s">
        <v>858</v>
      </c>
      <c r="S410" s="15" t="s">
        <v>1002</v>
      </c>
      <c r="T410" s="15" t="s">
        <v>1002</v>
      </c>
    </row>
    <row r="411" spans="1:20" ht="19.899999999999999" customHeight="1" x14ac:dyDescent="0.25">
      <c r="A411" s="217" t="s">
        <v>153</v>
      </c>
      <c r="B411" s="23"/>
      <c r="C411" s="228"/>
      <c r="D411" s="7" t="s">
        <v>213</v>
      </c>
      <c r="E411" s="15" t="s">
        <v>1002</v>
      </c>
      <c r="F411" s="15" t="str">
        <f t="shared" si="21"/>
        <v>2. Yes</v>
      </c>
      <c r="G411" s="15" t="s">
        <v>1004</v>
      </c>
      <c r="H411" s="15" t="s">
        <v>998</v>
      </c>
      <c r="I411" s="15" t="s">
        <v>1002</v>
      </c>
      <c r="J411" s="15"/>
      <c r="K411" s="15" t="str">
        <f t="shared" si="22"/>
        <v>1. No</v>
      </c>
      <c r="L411" s="120" t="s">
        <v>1000</v>
      </c>
      <c r="M411" s="15" t="s">
        <v>998</v>
      </c>
      <c r="N411" s="15" t="s">
        <v>998</v>
      </c>
      <c r="O411" s="15" t="s">
        <v>998</v>
      </c>
      <c r="P411" s="15"/>
      <c r="Q411" s="15" t="str">
        <f t="shared" si="23"/>
        <v>2. Yes</v>
      </c>
      <c r="R411" s="15" t="s">
        <v>858</v>
      </c>
      <c r="S411" s="15" t="s">
        <v>1002</v>
      </c>
      <c r="T411" s="15" t="s">
        <v>1002</v>
      </c>
    </row>
    <row r="412" spans="1:20" ht="19.899999999999999" customHeight="1" x14ac:dyDescent="0.25">
      <c r="A412" s="217"/>
      <c r="B412" s="21"/>
      <c r="C412" s="223"/>
      <c r="D412" s="7" t="s">
        <v>214</v>
      </c>
      <c r="E412" s="15" t="s">
        <v>1002</v>
      </c>
      <c r="F412" s="15" t="str">
        <f t="shared" si="21"/>
        <v>2. Yes</v>
      </c>
      <c r="G412" s="15" t="s">
        <v>1004</v>
      </c>
      <c r="H412" s="15" t="s">
        <v>998</v>
      </c>
      <c r="I412" s="15" t="s">
        <v>1002</v>
      </c>
      <c r="J412" s="15"/>
      <c r="K412" s="15" t="str">
        <f t="shared" si="22"/>
        <v>1. No</v>
      </c>
      <c r="L412" s="120" t="s">
        <v>1000</v>
      </c>
      <c r="M412" s="15" t="s">
        <v>998</v>
      </c>
      <c r="N412" s="15" t="s">
        <v>998</v>
      </c>
      <c r="O412" s="15" t="s">
        <v>998</v>
      </c>
      <c r="P412" s="15"/>
      <c r="Q412" s="15" t="str">
        <f t="shared" si="23"/>
        <v>2. Yes</v>
      </c>
      <c r="R412" s="15" t="s">
        <v>858</v>
      </c>
      <c r="S412" s="15" t="s">
        <v>1002</v>
      </c>
      <c r="T412" s="15" t="s">
        <v>1002</v>
      </c>
    </row>
    <row r="413" spans="1:20" ht="19.899999999999999" customHeight="1" x14ac:dyDescent="0.25">
      <c r="A413" s="217" t="s">
        <v>153</v>
      </c>
      <c r="B413" s="22" t="s">
        <v>908</v>
      </c>
      <c r="C413" s="222" t="s">
        <v>247</v>
      </c>
      <c r="D413" s="7" t="s">
        <v>118</v>
      </c>
      <c r="E413" s="15" t="s">
        <v>1002</v>
      </c>
      <c r="F413" s="15" t="str">
        <f>IF(OR(H413="2. Yes",I413="2. Yes"),"2. Yes","1. No")</f>
        <v>2. Yes</v>
      </c>
      <c r="G413" s="15" t="s">
        <v>1434</v>
      </c>
      <c r="H413" s="15" t="s">
        <v>998</v>
      </c>
      <c r="I413" s="15" t="s">
        <v>1002</v>
      </c>
      <c r="J413" s="15"/>
      <c r="K413" s="15" t="str">
        <f>IF(OR(M413="2. Yes",N413="2. Yes"),"2. Yes","1. No")</f>
        <v>1. No</v>
      </c>
      <c r="L413" s="120" t="s">
        <v>1000</v>
      </c>
      <c r="M413" s="15" t="s">
        <v>998</v>
      </c>
      <c r="N413" s="15" t="s">
        <v>998</v>
      </c>
      <c r="O413" s="15" t="s">
        <v>998</v>
      </c>
      <c r="P413" s="15"/>
      <c r="Q413" s="15" t="str">
        <f>IF(OR(S413="2. Yes",T413="2. Yes"),"2. Yes","1. No")</f>
        <v>2. Yes</v>
      </c>
      <c r="R413" s="15" t="s">
        <v>858</v>
      </c>
      <c r="S413" s="15" t="s">
        <v>1002</v>
      </c>
      <c r="T413" s="15" t="s">
        <v>1002</v>
      </c>
    </row>
    <row r="414" spans="1:20" ht="19.899999999999999" customHeight="1" x14ac:dyDescent="0.25">
      <c r="A414" s="217"/>
      <c r="B414" s="23"/>
      <c r="C414" s="228"/>
      <c r="D414" s="7" t="s">
        <v>211</v>
      </c>
      <c r="E414" s="15" t="s">
        <v>1002</v>
      </c>
      <c r="F414" s="15" t="str">
        <f t="shared" ref="F414:F431" si="24">IF(OR(H414="2. Yes",I414="2. Yes"),"2. Yes","1. No")</f>
        <v>2. Yes</v>
      </c>
      <c r="G414" s="15" t="s">
        <v>1434</v>
      </c>
      <c r="H414" s="15" t="s">
        <v>998</v>
      </c>
      <c r="I414" s="15" t="s">
        <v>1002</v>
      </c>
      <c r="J414" s="15"/>
      <c r="K414" s="15" t="str">
        <f t="shared" ref="K414:K477" si="25">IF(OR(M414="2. Yes",N414="2. Yes"),"2. Yes","1. No")</f>
        <v>1. No</v>
      </c>
      <c r="L414" s="120" t="s">
        <v>1000</v>
      </c>
      <c r="M414" s="15" t="s">
        <v>998</v>
      </c>
      <c r="N414" s="15" t="s">
        <v>998</v>
      </c>
      <c r="O414" s="15" t="s">
        <v>998</v>
      </c>
      <c r="P414" s="15"/>
      <c r="Q414" s="15" t="str">
        <f t="shared" ref="Q414:Q431" si="26">IF(OR(S414="2. Yes",T414="2. Yes"),"2. Yes","1. No")</f>
        <v>2. Yes</v>
      </c>
      <c r="R414" s="15" t="s">
        <v>858</v>
      </c>
      <c r="S414" s="15" t="s">
        <v>1002</v>
      </c>
      <c r="T414" s="15" t="s">
        <v>1002</v>
      </c>
    </row>
    <row r="415" spans="1:20" ht="19.899999999999999" customHeight="1" x14ac:dyDescent="0.25">
      <c r="A415" s="217"/>
      <c r="B415" s="23"/>
      <c r="C415" s="228"/>
      <c r="D415" s="7" t="s">
        <v>212</v>
      </c>
      <c r="E415" s="15" t="s">
        <v>1002</v>
      </c>
      <c r="F415" s="15" t="str">
        <f t="shared" si="24"/>
        <v>2. Yes</v>
      </c>
      <c r="G415" s="15" t="s">
        <v>1004</v>
      </c>
      <c r="H415" s="15" t="s">
        <v>998</v>
      </c>
      <c r="I415" s="15" t="s">
        <v>1002</v>
      </c>
      <c r="J415" s="15"/>
      <c r="K415" s="15" t="str">
        <f t="shared" si="25"/>
        <v>1. No</v>
      </c>
      <c r="L415" s="120" t="s">
        <v>1000</v>
      </c>
      <c r="M415" s="15" t="s">
        <v>998</v>
      </c>
      <c r="N415" s="15" t="s">
        <v>998</v>
      </c>
      <c r="O415" s="15" t="s">
        <v>998</v>
      </c>
      <c r="P415" s="15"/>
      <c r="Q415" s="15" t="str">
        <f t="shared" si="26"/>
        <v>2. Yes</v>
      </c>
      <c r="R415" s="15" t="s">
        <v>858</v>
      </c>
      <c r="S415" s="15" t="s">
        <v>1002</v>
      </c>
      <c r="T415" s="15" t="s">
        <v>1002</v>
      </c>
    </row>
    <row r="416" spans="1:20" ht="19.899999999999999" customHeight="1" x14ac:dyDescent="0.25">
      <c r="A416" s="217" t="s">
        <v>153</v>
      </c>
      <c r="B416" s="23"/>
      <c r="C416" s="228"/>
      <c r="D416" s="7" t="s">
        <v>213</v>
      </c>
      <c r="E416" s="15" t="s">
        <v>1002</v>
      </c>
      <c r="F416" s="15" t="str">
        <f t="shared" si="24"/>
        <v>2. Yes</v>
      </c>
      <c r="G416" s="15" t="s">
        <v>1004</v>
      </c>
      <c r="H416" s="15" t="s">
        <v>998</v>
      </c>
      <c r="I416" s="15" t="s">
        <v>1002</v>
      </c>
      <c r="J416" s="15"/>
      <c r="K416" s="15" t="str">
        <f t="shared" si="25"/>
        <v>1. No</v>
      </c>
      <c r="L416" s="120" t="s">
        <v>1000</v>
      </c>
      <c r="M416" s="15" t="s">
        <v>998</v>
      </c>
      <c r="N416" s="15" t="s">
        <v>998</v>
      </c>
      <c r="O416" s="15" t="s">
        <v>998</v>
      </c>
      <c r="P416" s="15"/>
      <c r="Q416" s="15" t="str">
        <f t="shared" si="26"/>
        <v>2. Yes</v>
      </c>
      <c r="R416" s="15" t="s">
        <v>858</v>
      </c>
      <c r="S416" s="15" t="s">
        <v>1002</v>
      </c>
      <c r="T416" s="15" t="s">
        <v>1002</v>
      </c>
    </row>
    <row r="417" spans="1:20" ht="19.899999999999999" customHeight="1" x14ac:dyDescent="0.25">
      <c r="A417" s="217"/>
      <c r="B417" s="21"/>
      <c r="C417" s="223"/>
      <c r="D417" s="7" t="s">
        <v>214</v>
      </c>
      <c r="E417" s="15" t="s">
        <v>1002</v>
      </c>
      <c r="F417" s="15" t="str">
        <f t="shared" si="24"/>
        <v>2. Yes</v>
      </c>
      <c r="G417" s="15" t="s">
        <v>1004</v>
      </c>
      <c r="H417" s="15" t="s">
        <v>998</v>
      </c>
      <c r="I417" s="15" t="s">
        <v>1002</v>
      </c>
      <c r="J417" s="15"/>
      <c r="K417" s="15" t="str">
        <f t="shared" si="25"/>
        <v>1. No</v>
      </c>
      <c r="L417" s="120" t="s">
        <v>1000</v>
      </c>
      <c r="M417" s="15" t="s">
        <v>998</v>
      </c>
      <c r="N417" s="15" t="s">
        <v>998</v>
      </c>
      <c r="O417" s="15" t="s">
        <v>998</v>
      </c>
      <c r="P417" s="15"/>
      <c r="Q417" s="15" t="str">
        <f t="shared" si="26"/>
        <v>2. Yes</v>
      </c>
      <c r="R417" s="15" t="s">
        <v>858</v>
      </c>
      <c r="S417" s="15" t="s">
        <v>1002</v>
      </c>
      <c r="T417" s="15" t="s">
        <v>1002</v>
      </c>
    </row>
    <row r="418" spans="1:20" ht="19.899999999999999" customHeight="1" x14ac:dyDescent="0.25">
      <c r="A418" s="217" t="s">
        <v>153</v>
      </c>
      <c r="B418" s="22" t="s">
        <v>909</v>
      </c>
      <c r="C418" s="222" t="s">
        <v>248</v>
      </c>
      <c r="D418" s="7" t="s">
        <v>118</v>
      </c>
      <c r="E418" s="15" t="s">
        <v>1002</v>
      </c>
      <c r="F418" s="15" t="str">
        <f t="shared" si="24"/>
        <v>2. Yes</v>
      </c>
      <c r="G418" s="15" t="s">
        <v>1434</v>
      </c>
      <c r="H418" s="15" t="s">
        <v>998</v>
      </c>
      <c r="I418" s="15" t="s">
        <v>1002</v>
      </c>
      <c r="J418" s="15"/>
      <c r="K418" s="15" t="str">
        <f t="shared" si="25"/>
        <v>1. No</v>
      </c>
      <c r="L418" s="120" t="s">
        <v>1000</v>
      </c>
      <c r="M418" s="15" t="s">
        <v>998</v>
      </c>
      <c r="N418" s="15" t="s">
        <v>998</v>
      </c>
      <c r="O418" s="15" t="s">
        <v>998</v>
      </c>
      <c r="P418" s="15"/>
      <c r="Q418" s="15" t="str">
        <f t="shared" si="26"/>
        <v>2. Yes</v>
      </c>
      <c r="R418" s="15" t="s">
        <v>858</v>
      </c>
      <c r="S418" s="15" t="s">
        <v>1002</v>
      </c>
      <c r="T418" s="15" t="s">
        <v>1002</v>
      </c>
    </row>
    <row r="419" spans="1:20" ht="19.899999999999999" customHeight="1" x14ac:dyDescent="0.25">
      <c r="A419" s="217"/>
      <c r="B419" s="23"/>
      <c r="C419" s="228"/>
      <c r="D419" s="7" t="s">
        <v>211</v>
      </c>
      <c r="E419" s="15" t="s">
        <v>1002</v>
      </c>
      <c r="F419" s="15" t="str">
        <f t="shared" si="24"/>
        <v>2. Yes</v>
      </c>
      <c r="G419" s="15" t="s">
        <v>1434</v>
      </c>
      <c r="H419" s="15" t="s">
        <v>998</v>
      </c>
      <c r="I419" s="15" t="s">
        <v>1002</v>
      </c>
      <c r="J419" s="15"/>
      <c r="K419" s="15" t="str">
        <f t="shared" si="25"/>
        <v>1. No</v>
      </c>
      <c r="L419" s="120" t="s">
        <v>1000</v>
      </c>
      <c r="M419" s="15" t="s">
        <v>998</v>
      </c>
      <c r="N419" s="15" t="s">
        <v>998</v>
      </c>
      <c r="O419" s="15" t="s">
        <v>998</v>
      </c>
      <c r="P419" s="15"/>
      <c r="Q419" s="15" t="str">
        <f t="shared" si="26"/>
        <v>2. Yes</v>
      </c>
      <c r="R419" s="15" t="s">
        <v>858</v>
      </c>
      <c r="S419" s="15" t="s">
        <v>1002</v>
      </c>
      <c r="T419" s="15" t="s">
        <v>1002</v>
      </c>
    </row>
    <row r="420" spans="1:20" ht="19.899999999999999" customHeight="1" x14ac:dyDescent="0.25">
      <c r="A420" s="217"/>
      <c r="B420" s="23"/>
      <c r="C420" s="228"/>
      <c r="D420" s="7" t="s">
        <v>212</v>
      </c>
      <c r="E420" s="15" t="s">
        <v>1002</v>
      </c>
      <c r="F420" s="15" t="str">
        <f t="shared" si="24"/>
        <v>2. Yes</v>
      </c>
      <c r="G420" s="15" t="s">
        <v>1004</v>
      </c>
      <c r="H420" s="15" t="s">
        <v>998</v>
      </c>
      <c r="I420" s="15" t="s">
        <v>1002</v>
      </c>
      <c r="J420" s="15"/>
      <c r="K420" s="15" t="str">
        <f t="shared" si="25"/>
        <v>1. No</v>
      </c>
      <c r="L420" s="120" t="s">
        <v>1000</v>
      </c>
      <c r="M420" s="15" t="s">
        <v>998</v>
      </c>
      <c r="N420" s="15" t="s">
        <v>998</v>
      </c>
      <c r="O420" s="15" t="s">
        <v>998</v>
      </c>
      <c r="P420" s="15"/>
      <c r="Q420" s="15" t="str">
        <f t="shared" si="26"/>
        <v>2. Yes</v>
      </c>
      <c r="R420" s="15" t="s">
        <v>858</v>
      </c>
      <c r="S420" s="15" t="s">
        <v>1002</v>
      </c>
      <c r="T420" s="15" t="s">
        <v>1002</v>
      </c>
    </row>
    <row r="421" spans="1:20" ht="19.899999999999999" customHeight="1" x14ac:dyDescent="0.25">
      <c r="A421" s="217" t="s">
        <v>153</v>
      </c>
      <c r="B421" s="23"/>
      <c r="C421" s="228"/>
      <c r="D421" s="7" t="s">
        <v>213</v>
      </c>
      <c r="E421" s="15" t="s">
        <v>1002</v>
      </c>
      <c r="F421" s="15" t="str">
        <f t="shared" si="24"/>
        <v>2. Yes</v>
      </c>
      <c r="G421" s="15" t="s">
        <v>1004</v>
      </c>
      <c r="H421" s="15" t="s">
        <v>998</v>
      </c>
      <c r="I421" s="15" t="s">
        <v>1002</v>
      </c>
      <c r="J421" s="15"/>
      <c r="K421" s="15" t="str">
        <f t="shared" si="25"/>
        <v>1. No</v>
      </c>
      <c r="L421" s="120" t="s">
        <v>1000</v>
      </c>
      <c r="M421" s="15" t="s">
        <v>998</v>
      </c>
      <c r="N421" s="15" t="s">
        <v>998</v>
      </c>
      <c r="O421" s="15" t="s">
        <v>998</v>
      </c>
      <c r="P421" s="15"/>
      <c r="Q421" s="15" t="str">
        <f t="shared" si="26"/>
        <v>2. Yes</v>
      </c>
      <c r="R421" s="15" t="s">
        <v>858</v>
      </c>
      <c r="S421" s="15" t="s">
        <v>1002</v>
      </c>
      <c r="T421" s="15" t="s">
        <v>1002</v>
      </c>
    </row>
    <row r="422" spans="1:20" ht="19.899999999999999" customHeight="1" x14ac:dyDescent="0.25">
      <c r="A422" s="217"/>
      <c r="B422" s="21"/>
      <c r="C422" s="223"/>
      <c r="D422" s="7" t="s">
        <v>214</v>
      </c>
      <c r="E422" s="15" t="s">
        <v>1002</v>
      </c>
      <c r="F422" s="15" t="str">
        <f t="shared" si="24"/>
        <v>2. Yes</v>
      </c>
      <c r="G422" s="15" t="s">
        <v>1004</v>
      </c>
      <c r="H422" s="15" t="s">
        <v>998</v>
      </c>
      <c r="I422" s="15" t="s">
        <v>1002</v>
      </c>
      <c r="J422" s="15"/>
      <c r="K422" s="15" t="str">
        <f t="shared" si="25"/>
        <v>1. No</v>
      </c>
      <c r="L422" s="120" t="s">
        <v>1000</v>
      </c>
      <c r="M422" s="15" t="s">
        <v>998</v>
      </c>
      <c r="N422" s="15" t="s">
        <v>998</v>
      </c>
      <c r="O422" s="15" t="s">
        <v>998</v>
      </c>
      <c r="P422" s="15"/>
      <c r="Q422" s="15" t="str">
        <f t="shared" si="26"/>
        <v>2. Yes</v>
      </c>
      <c r="R422" s="15" t="s">
        <v>858</v>
      </c>
      <c r="S422" s="15" t="s">
        <v>1002</v>
      </c>
      <c r="T422" s="15" t="s">
        <v>1002</v>
      </c>
    </row>
    <row r="423" spans="1:20" ht="19.899999999999999" customHeight="1" x14ac:dyDescent="0.25">
      <c r="A423" s="217" t="s">
        <v>153</v>
      </c>
      <c r="B423" s="22" t="s">
        <v>910</v>
      </c>
      <c r="C423" s="222" t="s">
        <v>249</v>
      </c>
      <c r="D423" s="7" t="s">
        <v>118</v>
      </c>
      <c r="E423" s="15" t="s">
        <v>1002</v>
      </c>
      <c r="F423" s="15" t="str">
        <f t="shared" si="24"/>
        <v>2. Yes</v>
      </c>
      <c r="G423" s="15" t="s">
        <v>1434</v>
      </c>
      <c r="H423" s="15" t="s">
        <v>998</v>
      </c>
      <c r="I423" s="15" t="s">
        <v>1002</v>
      </c>
      <c r="J423" s="15"/>
      <c r="K423" s="15" t="str">
        <f t="shared" si="25"/>
        <v>1. No</v>
      </c>
      <c r="L423" s="120" t="s">
        <v>1000</v>
      </c>
      <c r="M423" s="15" t="s">
        <v>998</v>
      </c>
      <c r="N423" s="15" t="s">
        <v>998</v>
      </c>
      <c r="O423" s="15" t="s">
        <v>998</v>
      </c>
      <c r="P423" s="15"/>
      <c r="Q423" s="15" t="str">
        <f t="shared" si="26"/>
        <v>2. Yes</v>
      </c>
      <c r="R423" s="15" t="s">
        <v>858</v>
      </c>
      <c r="S423" s="15" t="s">
        <v>1002</v>
      </c>
      <c r="T423" s="15" t="s">
        <v>1002</v>
      </c>
    </row>
    <row r="424" spans="1:20" ht="19.899999999999999" customHeight="1" x14ac:dyDescent="0.25">
      <c r="A424" s="217"/>
      <c r="B424" s="23"/>
      <c r="C424" s="228"/>
      <c r="D424" s="7" t="s">
        <v>211</v>
      </c>
      <c r="E424" s="15" t="s">
        <v>1002</v>
      </c>
      <c r="F424" s="15" t="str">
        <f t="shared" si="24"/>
        <v>2. Yes</v>
      </c>
      <c r="G424" s="15" t="s">
        <v>1434</v>
      </c>
      <c r="H424" s="15" t="s">
        <v>998</v>
      </c>
      <c r="I424" s="15" t="s">
        <v>1002</v>
      </c>
      <c r="J424" s="15"/>
      <c r="K424" s="15" t="str">
        <f t="shared" si="25"/>
        <v>1. No</v>
      </c>
      <c r="L424" s="120" t="s">
        <v>1000</v>
      </c>
      <c r="M424" s="15" t="s">
        <v>998</v>
      </c>
      <c r="N424" s="15" t="s">
        <v>998</v>
      </c>
      <c r="O424" s="15" t="s">
        <v>998</v>
      </c>
      <c r="P424" s="15"/>
      <c r="Q424" s="15" t="str">
        <f t="shared" si="26"/>
        <v>2. Yes</v>
      </c>
      <c r="R424" s="15" t="s">
        <v>858</v>
      </c>
      <c r="S424" s="15" t="s">
        <v>1002</v>
      </c>
      <c r="T424" s="15" t="s">
        <v>1002</v>
      </c>
    </row>
    <row r="425" spans="1:20" ht="19.899999999999999" customHeight="1" x14ac:dyDescent="0.25">
      <c r="A425" s="217"/>
      <c r="B425" s="23"/>
      <c r="C425" s="228"/>
      <c r="D425" s="7" t="s">
        <v>212</v>
      </c>
      <c r="E425" s="15" t="s">
        <v>1002</v>
      </c>
      <c r="F425" s="15" t="str">
        <f t="shared" si="24"/>
        <v>2. Yes</v>
      </c>
      <c r="G425" s="15" t="s">
        <v>1004</v>
      </c>
      <c r="H425" s="15" t="s">
        <v>998</v>
      </c>
      <c r="I425" s="15" t="s">
        <v>1002</v>
      </c>
      <c r="J425" s="15"/>
      <c r="K425" s="15" t="str">
        <f t="shared" si="25"/>
        <v>1. No</v>
      </c>
      <c r="L425" s="120" t="s">
        <v>1000</v>
      </c>
      <c r="M425" s="15" t="s">
        <v>998</v>
      </c>
      <c r="N425" s="15" t="s">
        <v>998</v>
      </c>
      <c r="O425" s="15" t="s">
        <v>998</v>
      </c>
      <c r="P425" s="15"/>
      <c r="Q425" s="15" t="str">
        <f t="shared" si="26"/>
        <v>2. Yes</v>
      </c>
      <c r="R425" s="15" t="s">
        <v>858</v>
      </c>
      <c r="S425" s="15" t="s">
        <v>1002</v>
      </c>
      <c r="T425" s="15" t="s">
        <v>1002</v>
      </c>
    </row>
    <row r="426" spans="1:20" ht="19.899999999999999" customHeight="1" x14ac:dyDescent="0.25">
      <c r="A426" s="217" t="s">
        <v>153</v>
      </c>
      <c r="B426" s="23"/>
      <c r="C426" s="228"/>
      <c r="D426" s="7" t="s">
        <v>213</v>
      </c>
      <c r="E426" s="15" t="s">
        <v>1002</v>
      </c>
      <c r="F426" s="15" t="str">
        <f t="shared" si="24"/>
        <v>2. Yes</v>
      </c>
      <c r="G426" s="15" t="s">
        <v>1004</v>
      </c>
      <c r="H426" s="15" t="s">
        <v>998</v>
      </c>
      <c r="I426" s="15" t="s">
        <v>1002</v>
      </c>
      <c r="J426" s="15"/>
      <c r="K426" s="15" t="str">
        <f t="shared" si="25"/>
        <v>1. No</v>
      </c>
      <c r="L426" s="120" t="s">
        <v>1000</v>
      </c>
      <c r="M426" s="15" t="s">
        <v>998</v>
      </c>
      <c r="N426" s="15" t="s">
        <v>998</v>
      </c>
      <c r="O426" s="15" t="s">
        <v>998</v>
      </c>
      <c r="P426" s="15"/>
      <c r="Q426" s="15" t="str">
        <f t="shared" si="26"/>
        <v>2. Yes</v>
      </c>
      <c r="R426" s="15" t="s">
        <v>858</v>
      </c>
      <c r="S426" s="15" t="s">
        <v>1002</v>
      </c>
      <c r="T426" s="15" t="s">
        <v>1002</v>
      </c>
    </row>
    <row r="427" spans="1:20" ht="19.899999999999999" customHeight="1" x14ac:dyDescent="0.25">
      <c r="A427" s="217"/>
      <c r="B427" s="21"/>
      <c r="C427" s="223"/>
      <c r="D427" s="7" t="s">
        <v>214</v>
      </c>
      <c r="E427" s="15" t="s">
        <v>1002</v>
      </c>
      <c r="F427" s="15" t="str">
        <f t="shared" si="24"/>
        <v>2. Yes</v>
      </c>
      <c r="G427" s="15" t="s">
        <v>1004</v>
      </c>
      <c r="H427" s="15" t="s">
        <v>998</v>
      </c>
      <c r="I427" s="15" t="s">
        <v>1002</v>
      </c>
      <c r="J427" s="15"/>
      <c r="K427" s="15" t="str">
        <f t="shared" si="25"/>
        <v>1. No</v>
      </c>
      <c r="L427" s="120" t="s">
        <v>1000</v>
      </c>
      <c r="M427" s="15" t="s">
        <v>998</v>
      </c>
      <c r="N427" s="15" t="s">
        <v>998</v>
      </c>
      <c r="O427" s="15" t="s">
        <v>998</v>
      </c>
      <c r="P427" s="15"/>
      <c r="Q427" s="15" t="str">
        <f t="shared" si="26"/>
        <v>2. Yes</v>
      </c>
      <c r="R427" s="15" t="s">
        <v>858</v>
      </c>
      <c r="S427" s="15" t="s">
        <v>1002</v>
      </c>
      <c r="T427" s="15" t="s">
        <v>1002</v>
      </c>
    </row>
    <row r="428" spans="1:20" ht="19.899999999999999" customHeight="1" x14ac:dyDescent="0.25">
      <c r="A428" s="217" t="s">
        <v>153</v>
      </c>
      <c r="B428" s="22" t="s">
        <v>1435</v>
      </c>
      <c r="C428" s="222" t="s">
        <v>250</v>
      </c>
      <c r="D428" s="7" t="s">
        <v>118</v>
      </c>
      <c r="E428" s="15" t="s">
        <v>1002</v>
      </c>
      <c r="F428" s="15" t="str">
        <f t="shared" si="24"/>
        <v>2. Yes</v>
      </c>
      <c r="G428" s="15" t="s">
        <v>1434</v>
      </c>
      <c r="H428" s="15" t="s">
        <v>998</v>
      </c>
      <c r="I428" s="15" t="s">
        <v>1002</v>
      </c>
      <c r="J428" s="15"/>
      <c r="K428" s="15" t="str">
        <f t="shared" si="25"/>
        <v>1. No</v>
      </c>
      <c r="L428" s="120" t="s">
        <v>1000</v>
      </c>
      <c r="M428" s="15" t="s">
        <v>998</v>
      </c>
      <c r="N428" s="15" t="s">
        <v>998</v>
      </c>
      <c r="O428" s="15" t="s">
        <v>998</v>
      </c>
      <c r="P428" s="15"/>
      <c r="Q428" s="15" t="str">
        <f t="shared" si="26"/>
        <v>2. Yes</v>
      </c>
      <c r="R428" s="15" t="s">
        <v>858</v>
      </c>
      <c r="S428" s="15" t="s">
        <v>1002</v>
      </c>
      <c r="T428" s="15" t="s">
        <v>1002</v>
      </c>
    </row>
    <row r="429" spans="1:20" ht="19.899999999999999" customHeight="1" x14ac:dyDescent="0.25">
      <c r="A429" s="217"/>
      <c r="B429" s="23"/>
      <c r="C429" s="228"/>
      <c r="D429" s="7" t="s">
        <v>211</v>
      </c>
      <c r="E429" s="15" t="s">
        <v>1002</v>
      </c>
      <c r="F429" s="15" t="str">
        <f t="shared" si="24"/>
        <v>2. Yes</v>
      </c>
      <c r="G429" s="15" t="s">
        <v>1434</v>
      </c>
      <c r="H429" s="15" t="s">
        <v>998</v>
      </c>
      <c r="I429" s="15" t="s">
        <v>1002</v>
      </c>
      <c r="J429" s="15"/>
      <c r="K429" s="15" t="str">
        <f t="shared" si="25"/>
        <v>1. No</v>
      </c>
      <c r="L429" s="120" t="s">
        <v>1000</v>
      </c>
      <c r="M429" s="15" t="s">
        <v>998</v>
      </c>
      <c r="N429" s="15" t="s">
        <v>998</v>
      </c>
      <c r="O429" s="15" t="s">
        <v>998</v>
      </c>
      <c r="P429" s="15"/>
      <c r="Q429" s="15" t="str">
        <f t="shared" si="26"/>
        <v>2. Yes</v>
      </c>
      <c r="R429" s="15" t="s">
        <v>858</v>
      </c>
      <c r="S429" s="15" t="s">
        <v>1002</v>
      </c>
      <c r="T429" s="15" t="s">
        <v>1002</v>
      </c>
    </row>
    <row r="430" spans="1:20" ht="19.899999999999999" customHeight="1" x14ac:dyDescent="0.25">
      <c r="A430" s="217"/>
      <c r="B430" s="23"/>
      <c r="C430" s="228"/>
      <c r="D430" s="7" t="s">
        <v>212</v>
      </c>
      <c r="E430" s="15" t="s">
        <v>1002</v>
      </c>
      <c r="F430" s="15" t="str">
        <f t="shared" si="24"/>
        <v>2. Yes</v>
      </c>
      <c r="G430" s="15" t="s">
        <v>1004</v>
      </c>
      <c r="H430" s="15" t="s">
        <v>998</v>
      </c>
      <c r="I430" s="15" t="s">
        <v>1002</v>
      </c>
      <c r="J430" s="15"/>
      <c r="K430" s="15" t="str">
        <f t="shared" si="25"/>
        <v>1. No</v>
      </c>
      <c r="L430" s="120" t="s">
        <v>1000</v>
      </c>
      <c r="M430" s="15" t="s">
        <v>998</v>
      </c>
      <c r="N430" s="15" t="s">
        <v>998</v>
      </c>
      <c r="O430" s="15" t="s">
        <v>998</v>
      </c>
      <c r="P430" s="15"/>
      <c r="Q430" s="15" t="str">
        <f t="shared" si="26"/>
        <v>2. Yes</v>
      </c>
      <c r="R430" s="15" t="s">
        <v>858</v>
      </c>
      <c r="S430" s="15" t="s">
        <v>1002</v>
      </c>
      <c r="T430" s="15" t="s">
        <v>1002</v>
      </c>
    </row>
    <row r="431" spans="1:20" ht="19.899999999999999" customHeight="1" x14ac:dyDescent="0.25">
      <c r="A431" s="217" t="s">
        <v>153</v>
      </c>
      <c r="B431" s="23"/>
      <c r="C431" s="228"/>
      <c r="D431" s="7" t="s">
        <v>213</v>
      </c>
      <c r="E431" s="15" t="s">
        <v>1002</v>
      </c>
      <c r="F431" s="15" t="str">
        <f t="shared" si="24"/>
        <v>2. Yes</v>
      </c>
      <c r="G431" s="15" t="s">
        <v>1004</v>
      </c>
      <c r="H431" s="15" t="s">
        <v>998</v>
      </c>
      <c r="I431" s="15" t="s">
        <v>1002</v>
      </c>
      <c r="J431" s="15"/>
      <c r="K431" s="15" t="str">
        <f t="shared" si="25"/>
        <v>1. No</v>
      </c>
      <c r="L431" s="120" t="s">
        <v>1000</v>
      </c>
      <c r="M431" s="15" t="s">
        <v>998</v>
      </c>
      <c r="N431" s="15" t="s">
        <v>998</v>
      </c>
      <c r="O431" s="15" t="s">
        <v>998</v>
      </c>
      <c r="P431" s="15"/>
      <c r="Q431" s="15" t="str">
        <f t="shared" si="26"/>
        <v>2. Yes</v>
      </c>
      <c r="R431" s="15" t="s">
        <v>858</v>
      </c>
      <c r="S431" s="15" t="s">
        <v>1002</v>
      </c>
      <c r="T431" s="15" t="s">
        <v>1002</v>
      </c>
    </row>
    <row r="432" spans="1:20" ht="19.899999999999999" customHeight="1" x14ac:dyDescent="0.25">
      <c r="A432" s="217"/>
      <c r="B432" s="21"/>
      <c r="C432" s="223"/>
      <c r="D432" s="7" t="s">
        <v>214</v>
      </c>
      <c r="E432" s="15" t="s">
        <v>1002</v>
      </c>
      <c r="F432" s="15" t="str">
        <f>IF(OR(H432="2. Yes",I432="2. Yes"),"2. Yes","1. No")</f>
        <v>2. Yes</v>
      </c>
      <c r="G432" s="15" t="s">
        <v>1004</v>
      </c>
      <c r="H432" s="15" t="s">
        <v>998</v>
      </c>
      <c r="I432" s="15" t="s">
        <v>1002</v>
      </c>
      <c r="J432" s="15"/>
      <c r="K432" s="15" t="str">
        <f t="shared" si="25"/>
        <v>1. No</v>
      </c>
      <c r="L432" s="120" t="s">
        <v>1000</v>
      </c>
      <c r="M432" s="15" t="s">
        <v>998</v>
      </c>
      <c r="N432" s="15" t="s">
        <v>998</v>
      </c>
      <c r="O432" s="15" t="s">
        <v>998</v>
      </c>
      <c r="P432" s="15"/>
      <c r="Q432" s="15" t="str">
        <f>IF(OR(S432="2. Yes",T432="2. Yes"),"2. Yes","1. No")</f>
        <v>2. Yes</v>
      </c>
      <c r="R432" s="15" t="s">
        <v>858</v>
      </c>
      <c r="S432" s="15" t="s">
        <v>1002</v>
      </c>
      <c r="T432" s="15" t="s">
        <v>1002</v>
      </c>
    </row>
    <row r="433" spans="1:20" ht="19.899999999999999" customHeight="1" x14ac:dyDescent="0.25">
      <c r="A433" s="217" t="s">
        <v>153</v>
      </c>
      <c r="B433" s="22" t="s">
        <v>712</v>
      </c>
      <c r="C433" s="222" t="s">
        <v>251</v>
      </c>
      <c r="D433" s="7" t="s">
        <v>252</v>
      </c>
      <c r="E433" s="15" t="s">
        <v>1002</v>
      </c>
      <c r="F433" s="15" t="str">
        <f>IF(OR(H433="2. Yes",I433="2. Yes"),"2. Yes","1. No")</f>
        <v>1. No</v>
      </c>
      <c r="G433" s="15" t="s">
        <v>999</v>
      </c>
      <c r="H433" s="15" t="s">
        <v>998</v>
      </c>
      <c r="I433" s="15" t="s">
        <v>998</v>
      </c>
      <c r="J433" s="15"/>
      <c r="K433" s="15" t="str">
        <f t="shared" si="25"/>
        <v>2. Yes</v>
      </c>
      <c r="L433" s="120" t="s">
        <v>1000</v>
      </c>
      <c r="M433" s="15" t="s">
        <v>1002</v>
      </c>
      <c r="N433" s="15" t="s">
        <v>1002</v>
      </c>
      <c r="O433" s="15" t="s">
        <v>998</v>
      </c>
      <c r="P433" s="15"/>
      <c r="Q433" s="15" t="str">
        <f>IF(OR(S433="2. Yes",T433="2. Yes"),"2. Yes","1. No")</f>
        <v>1. No</v>
      </c>
      <c r="R433" s="15" t="s">
        <v>858</v>
      </c>
      <c r="S433" s="15" t="s">
        <v>998</v>
      </c>
      <c r="T433" s="15" t="s">
        <v>998</v>
      </c>
    </row>
    <row r="434" spans="1:20" ht="19.899999999999999" customHeight="1" x14ac:dyDescent="0.25">
      <c r="A434" s="217"/>
      <c r="B434" s="23"/>
      <c r="C434" s="228"/>
      <c r="D434" s="7" t="s">
        <v>253</v>
      </c>
      <c r="E434" s="15" t="s">
        <v>1002</v>
      </c>
      <c r="F434" s="15" t="str">
        <f>IF(OR(H434="2. Yes",I434="2. Yes"),"2. Yes","1. No")</f>
        <v>1. No</v>
      </c>
      <c r="G434" s="15" t="s">
        <v>999</v>
      </c>
      <c r="H434" s="15" t="s">
        <v>998</v>
      </c>
      <c r="I434" s="15" t="s">
        <v>998</v>
      </c>
      <c r="J434" s="15"/>
      <c r="K434" s="15" t="str">
        <f t="shared" si="25"/>
        <v>2. Yes</v>
      </c>
      <c r="L434" s="120" t="s">
        <v>1000</v>
      </c>
      <c r="M434" s="15" t="s">
        <v>1002</v>
      </c>
      <c r="N434" s="15" t="s">
        <v>1002</v>
      </c>
      <c r="O434" s="15" t="s">
        <v>998</v>
      </c>
      <c r="P434" s="15"/>
      <c r="Q434" s="15" t="str">
        <f>IF(OR(S434="2. Yes",T434="2. Yes"),"2. Yes","1. No")</f>
        <v>1. No</v>
      </c>
      <c r="R434" s="15" t="s">
        <v>858</v>
      </c>
      <c r="S434" s="15" t="s">
        <v>998</v>
      </c>
      <c r="T434" s="15" t="s">
        <v>998</v>
      </c>
    </row>
    <row r="435" spans="1:20" ht="19.899999999999999" customHeight="1" x14ac:dyDescent="0.25">
      <c r="A435" s="217" t="s">
        <v>153</v>
      </c>
      <c r="B435" s="23"/>
      <c r="C435" s="228"/>
      <c r="D435" s="7" t="s">
        <v>254</v>
      </c>
      <c r="E435" s="15" t="s">
        <v>1002</v>
      </c>
      <c r="F435" s="15" t="str">
        <f>IF(OR(H435="2. Yes",I435="2. Yes"),"2. Yes","1. No")</f>
        <v>1. No</v>
      </c>
      <c r="G435" s="15" t="s">
        <v>999</v>
      </c>
      <c r="H435" s="15" t="s">
        <v>998</v>
      </c>
      <c r="I435" s="15" t="s">
        <v>998</v>
      </c>
      <c r="J435" s="15"/>
      <c r="K435" s="15" t="str">
        <f t="shared" si="25"/>
        <v>2. Yes</v>
      </c>
      <c r="L435" s="120" t="s">
        <v>1000</v>
      </c>
      <c r="M435" s="15" t="s">
        <v>1002</v>
      </c>
      <c r="N435" s="15" t="s">
        <v>1002</v>
      </c>
      <c r="O435" s="15" t="s">
        <v>998</v>
      </c>
      <c r="P435" s="15"/>
      <c r="Q435" s="15" t="str">
        <f>IF(OR(S435="2. Yes",T435="2. Yes"),"2. Yes","1. No")</f>
        <v>1. No</v>
      </c>
      <c r="R435" s="15" t="s">
        <v>858</v>
      </c>
      <c r="S435" s="15" t="s">
        <v>998</v>
      </c>
      <c r="T435" s="15" t="s">
        <v>998</v>
      </c>
    </row>
    <row r="436" spans="1:20" ht="19.899999999999999" customHeight="1" x14ac:dyDescent="0.25">
      <c r="A436" s="217"/>
      <c r="B436" s="21"/>
      <c r="C436" s="223"/>
      <c r="D436" s="7" t="s">
        <v>255</v>
      </c>
      <c r="E436" s="15" t="s">
        <v>1002</v>
      </c>
      <c r="F436" s="15" t="str">
        <f>IF(OR(H436="2. Yes",I436="2. Yes"),"2. Yes","1. No")</f>
        <v>1. No</v>
      </c>
      <c r="G436" s="15" t="s">
        <v>999</v>
      </c>
      <c r="H436" s="15" t="s">
        <v>998</v>
      </c>
      <c r="I436" s="15" t="s">
        <v>998</v>
      </c>
      <c r="J436" s="15"/>
      <c r="K436" s="15" t="str">
        <f t="shared" si="25"/>
        <v>2. Yes</v>
      </c>
      <c r="L436" s="120" t="s">
        <v>1000</v>
      </c>
      <c r="M436" s="15" t="s">
        <v>1002</v>
      </c>
      <c r="N436" s="15" t="s">
        <v>1002</v>
      </c>
      <c r="O436" s="15" t="s">
        <v>998</v>
      </c>
      <c r="P436" s="15"/>
      <c r="Q436" s="15" t="s">
        <v>998</v>
      </c>
      <c r="R436" s="15" t="s">
        <v>858</v>
      </c>
      <c r="S436" s="15" t="s">
        <v>998</v>
      </c>
      <c r="T436" s="15" t="s">
        <v>998</v>
      </c>
    </row>
    <row r="437" spans="1:20" ht="19.899999999999999" customHeight="1" x14ac:dyDescent="0.25">
      <c r="A437" s="217" t="s">
        <v>153</v>
      </c>
      <c r="B437" s="22" t="s">
        <v>912</v>
      </c>
      <c r="C437" s="222" t="s">
        <v>256</v>
      </c>
      <c r="D437" s="7" t="s">
        <v>118</v>
      </c>
      <c r="E437" s="15" t="s">
        <v>1002</v>
      </c>
      <c r="F437" s="15" t="str">
        <f t="shared" ref="F437:F450" si="27">IF(OR(H437="2. Yes",I437="2. Yes"),"2. Yes","1. No")</f>
        <v>2. Yes</v>
      </c>
      <c r="G437" s="15" t="s">
        <v>1434</v>
      </c>
      <c r="H437" s="15" t="s">
        <v>998</v>
      </c>
      <c r="I437" s="15" t="s">
        <v>1002</v>
      </c>
      <c r="J437" s="15"/>
      <c r="K437" s="15" t="str">
        <f t="shared" si="25"/>
        <v>1. No</v>
      </c>
      <c r="L437" s="120" t="s">
        <v>1000</v>
      </c>
      <c r="M437" s="15" t="s">
        <v>998</v>
      </c>
      <c r="N437" s="15" t="s">
        <v>998</v>
      </c>
      <c r="O437" s="15" t="s">
        <v>998</v>
      </c>
      <c r="P437" s="15"/>
      <c r="Q437" s="15" t="str">
        <f t="shared" ref="Q437:Q500" si="28">IF(OR(S437="2. Yes",T437="2. Yes"),"2. Yes","1. No")</f>
        <v>2. Yes</v>
      </c>
      <c r="R437" s="15" t="s">
        <v>858</v>
      </c>
      <c r="S437" s="15" t="s">
        <v>1002</v>
      </c>
      <c r="T437" s="15" t="s">
        <v>1002</v>
      </c>
    </row>
    <row r="438" spans="1:20" ht="19.899999999999999" customHeight="1" x14ac:dyDescent="0.25">
      <c r="A438" s="217"/>
      <c r="B438" s="23"/>
      <c r="C438" s="228"/>
      <c r="D438" s="7" t="s">
        <v>211</v>
      </c>
      <c r="E438" s="15" t="s">
        <v>1002</v>
      </c>
      <c r="F438" s="15" t="str">
        <f t="shared" si="27"/>
        <v>2. Yes</v>
      </c>
      <c r="G438" s="15" t="s">
        <v>1434</v>
      </c>
      <c r="H438" s="15" t="s">
        <v>998</v>
      </c>
      <c r="I438" s="15" t="s">
        <v>1002</v>
      </c>
      <c r="J438" s="15"/>
      <c r="K438" s="15" t="str">
        <f t="shared" si="25"/>
        <v>1. No</v>
      </c>
      <c r="L438" s="120" t="s">
        <v>1000</v>
      </c>
      <c r="M438" s="15" t="s">
        <v>998</v>
      </c>
      <c r="N438" s="15" t="s">
        <v>998</v>
      </c>
      <c r="O438" s="15" t="s">
        <v>998</v>
      </c>
      <c r="P438" s="15"/>
      <c r="Q438" s="15" t="str">
        <f t="shared" si="28"/>
        <v>2. Yes</v>
      </c>
      <c r="R438" s="15" t="s">
        <v>858</v>
      </c>
      <c r="S438" s="15" t="s">
        <v>1002</v>
      </c>
      <c r="T438" s="15" t="s">
        <v>1002</v>
      </c>
    </row>
    <row r="439" spans="1:20" ht="19.899999999999999" customHeight="1" x14ac:dyDescent="0.25">
      <c r="A439" s="217"/>
      <c r="B439" s="23"/>
      <c r="C439" s="228"/>
      <c r="D439" s="7" t="s">
        <v>212</v>
      </c>
      <c r="E439" s="15" t="s">
        <v>1002</v>
      </c>
      <c r="F439" s="15" t="str">
        <f t="shared" si="27"/>
        <v>2. Yes</v>
      </c>
      <c r="G439" s="15" t="s">
        <v>1004</v>
      </c>
      <c r="H439" s="15" t="s">
        <v>998</v>
      </c>
      <c r="I439" s="15" t="s">
        <v>1002</v>
      </c>
      <c r="J439" s="15"/>
      <c r="K439" s="15" t="str">
        <f t="shared" si="25"/>
        <v>1. No</v>
      </c>
      <c r="L439" s="120" t="s">
        <v>1000</v>
      </c>
      <c r="M439" s="15" t="s">
        <v>998</v>
      </c>
      <c r="N439" s="15" t="s">
        <v>998</v>
      </c>
      <c r="O439" s="15" t="s">
        <v>998</v>
      </c>
      <c r="P439" s="15"/>
      <c r="Q439" s="15" t="str">
        <f t="shared" si="28"/>
        <v>2. Yes</v>
      </c>
      <c r="R439" s="15" t="s">
        <v>858</v>
      </c>
      <c r="S439" s="15" t="s">
        <v>1002</v>
      </c>
      <c r="T439" s="15" t="s">
        <v>1002</v>
      </c>
    </row>
    <row r="440" spans="1:20" ht="19.899999999999999" customHeight="1" x14ac:dyDescent="0.25">
      <c r="A440" s="217" t="s">
        <v>153</v>
      </c>
      <c r="B440" s="23"/>
      <c r="C440" s="228"/>
      <c r="D440" s="7" t="s">
        <v>213</v>
      </c>
      <c r="E440" s="15" t="s">
        <v>1002</v>
      </c>
      <c r="F440" s="15" t="str">
        <f t="shared" si="27"/>
        <v>2. Yes</v>
      </c>
      <c r="G440" s="15" t="s">
        <v>1004</v>
      </c>
      <c r="H440" s="15" t="s">
        <v>998</v>
      </c>
      <c r="I440" s="15" t="s">
        <v>1002</v>
      </c>
      <c r="J440" s="15"/>
      <c r="K440" s="15" t="str">
        <f t="shared" si="25"/>
        <v>1. No</v>
      </c>
      <c r="L440" s="120" t="s">
        <v>1000</v>
      </c>
      <c r="M440" s="15" t="s">
        <v>998</v>
      </c>
      <c r="N440" s="15" t="s">
        <v>998</v>
      </c>
      <c r="O440" s="15" t="s">
        <v>998</v>
      </c>
      <c r="P440" s="15"/>
      <c r="Q440" s="15" t="str">
        <f t="shared" si="28"/>
        <v>2. Yes</v>
      </c>
      <c r="R440" s="15" t="s">
        <v>858</v>
      </c>
      <c r="S440" s="15" t="s">
        <v>1002</v>
      </c>
      <c r="T440" s="15" t="s">
        <v>1002</v>
      </c>
    </row>
    <row r="441" spans="1:20" ht="19.899999999999999" customHeight="1" x14ac:dyDescent="0.25">
      <c r="A441" s="217"/>
      <c r="B441" s="21"/>
      <c r="C441" s="223"/>
      <c r="D441" s="7" t="s">
        <v>214</v>
      </c>
      <c r="E441" s="15" t="s">
        <v>1002</v>
      </c>
      <c r="F441" s="15" t="str">
        <f t="shared" si="27"/>
        <v>2. Yes</v>
      </c>
      <c r="G441" s="15" t="s">
        <v>1004</v>
      </c>
      <c r="H441" s="15" t="s">
        <v>998</v>
      </c>
      <c r="I441" s="15" t="s">
        <v>1002</v>
      </c>
      <c r="J441" s="15"/>
      <c r="K441" s="15" t="str">
        <f t="shared" si="25"/>
        <v>1. No</v>
      </c>
      <c r="L441" s="120" t="s">
        <v>1000</v>
      </c>
      <c r="M441" s="15" t="s">
        <v>998</v>
      </c>
      <c r="N441" s="15" t="s">
        <v>998</v>
      </c>
      <c r="O441" s="15" t="s">
        <v>998</v>
      </c>
      <c r="P441" s="15"/>
      <c r="Q441" s="15" t="str">
        <f t="shared" si="28"/>
        <v>2. Yes</v>
      </c>
      <c r="R441" s="15" t="s">
        <v>858</v>
      </c>
      <c r="S441" s="15" t="s">
        <v>1002</v>
      </c>
      <c r="T441" s="15" t="s">
        <v>1002</v>
      </c>
    </row>
    <row r="442" spans="1:20" ht="19.899999999999999" customHeight="1" x14ac:dyDescent="0.25">
      <c r="A442" s="217" t="s">
        <v>153</v>
      </c>
      <c r="B442" s="22" t="s">
        <v>913</v>
      </c>
      <c r="C442" s="222" t="s">
        <v>257</v>
      </c>
      <c r="D442" s="7" t="s">
        <v>118</v>
      </c>
      <c r="E442" s="15" t="s">
        <v>1002</v>
      </c>
      <c r="F442" s="15" t="str">
        <f t="shared" si="27"/>
        <v>2. Yes</v>
      </c>
      <c r="G442" s="15" t="s">
        <v>1434</v>
      </c>
      <c r="H442" s="15" t="s">
        <v>998</v>
      </c>
      <c r="I442" s="15" t="s">
        <v>1002</v>
      </c>
      <c r="J442" s="15"/>
      <c r="K442" s="15" t="str">
        <f t="shared" si="25"/>
        <v>1. No</v>
      </c>
      <c r="L442" s="120" t="s">
        <v>1000</v>
      </c>
      <c r="M442" s="15" t="s">
        <v>998</v>
      </c>
      <c r="N442" s="15" t="s">
        <v>998</v>
      </c>
      <c r="O442" s="15" t="s">
        <v>998</v>
      </c>
      <c r="P442" s="15"/>
      <c r="Q442" s="15" t="str">
        <f t="shared" si="28"/>
        <v>2. Yes</v>
      </c>
      <c r="R442" s="15" t="s">
        <v>858</v>
      </c>
      <c r="S442" s="15" t="s">
        <v>1002</v>
      </c>
      <c r="T442" s="15" t="s">
        <v>1002</v>
      </c>
    </row>
    <row r="443" spans="1:20" ht="19.899999999999999" customHeight="1" x14ac:dyDescent="0.25">
      <c r="A443" s="217"/>
      <c r="B443" s="23"/>
      <c r="C443" s="228"/>
      <c r="D443" s="7" t="s">
        <v>211</v>
      </c>
      <c r="E443" s="15" t="s">
        <v>1002</v>
      </c>
      <c r="F443" s="15" t="str">
        <f t="shared" si="27"/>
        <v>2. Yes</v>
      </c>
      <c r="G443" s="15" t="s">
        <v>1434</v>
      </c>
      <c r="H443" s="15" t="s">
        <v>998</v>
      </c>
      <c r="I443" s="15" t="s">
        <v>1002</v>
      </c>
      <c r="J443" s="15"/>
      <c r="K443" s="15" t="str">
        <f t="shared" si="25"/>
        <v>1. No</v>
      </c>
      <c r="L443" s="120" t="s">
        <v>1000</v>
      </c>
      <c r="M443" s="15" t="s">
        <v>998</v>
      </c>
      <c r="N443" s="15" t="s">
        <v>998</v>
      </c>
      <c r="O443" s="15" t="s">
        <v>998</v>
      </c>
      <c r="P443" s="15"/>
      <c r="Q443" s="15" t="str">
        <f t="shared" si="28"/>
        <v>2. Yes</v>
      </c>
      <c r="R443" s="15" t="s">
        <v>858</v>
      </c>
      <c r="S443" s="15" t="s">
        <v>1002</v>
      </c>
      <c r="T443" s="15" t="s">
        <v>1002</v>
      </c>
    </row>
    <row r="444" spans="1:20" ht="19.899999999999999" customHeight="1" x14ac:dyDescent="0.25">
      <c r="A444" s="217"/>
      <c r="B444" s="23"/>
      <c r="C444" s="228"/>
      <c r="D444" s="7" t="s">
        <v>212</v>
      </c>
      <c r="E444" s="15" t="s">
        <v>1002</v>
      </c>
      <c r="F444" s="15" t="str">
        <f t="shared" si="27"/>
        <v>2. Yes</v>
      </c>
      <c r="G444" s="15" t="s">
        <v>1004</v>
      </c>
      <c r="H444" s="15" t="s">
        <v>998</v>
      </c>
      <c r="I444" s="15" t="s">
        <v>1002</v>
      </c>
      <c r="J444" s="15"/>
      <c r="K444" s="15" t="str">
        <f t="shared" si="25"/>
        <v>1. No</v>
      </c>
      <c r="L444" s="120" t="s">
        <v>1000</v>
      </c>
      <c r="M444" s="15" t="s">
        <v>998</v>
      </c>
      <c r="N444" s="15" t="s">
        <v>998</v>
      </c>
      <c r="O444" s="15" t="s">
        <v>998</v>
      </c>
      <c r="P444" s="15"/>
      <c r="Q444" s="15" t="str">
        <f t="shared" si="28"/>
        <v>2. Yes</v>
      </c>
      <c r="R444" s="15" t="s">
        <v>858</v>
      </c>
      <c r="S444" s="15" t="s">
        <v>1002</v>
      </c>
      <c r="T444" s="15" t="s">
        <v>1002</v>
      </c>
    </row>
    <row r="445" spans="1:20" ht="19.899999999999999" customHeight="1" x14ac:dyDescent="0.25">
      <c r="A445" s="217" t="s">
        <v>153</v>
      </c>
      <c r="B445" s="23"/>
      <c r="C445" s="228"/>
      <c r="D445" s="7" t="s">
        <v>213</v>
      </c>
      <c r="E445" s="15" t="s">
        <v>1002</v>
      </c>
      <c r="F445" s="15" t="str">
        <f t="shared" si="27"/>
        <v>2. Yes</v>
      </c>
      <c r="G445" s="15" t="s">
        <v>1004</v>
      </c>
      <c r="H445" s="15" t="s">
        <v>998</v>
      </c>
      <c r="I445" s="15" t="s">
        <v>1002</v>
      </c>
      <c r="J445" s="15"/>
      <c r="K445" s="15" t="str">
        <f t="shared" si="25"/>
        <v>1. No</v>
      </c>
      <c r="L445" s="120" t="s">
        <v>1000</v>
      </c>
      <c r="M445" s="15" t="s">
        <v>998</v>
      </c>
      <c r="N445" s="15" t="s">
        <v>998</v>
      </c>
      <c r="O445" s="15" t="s">
        <v>998</v>
      </c>
      <c r="P445" s="15"/>
      <c r="Q445" s="15" t="str">
        <f t="shared" si="28"/>
        <v>2. Yes</v>
      </c>
      <c r="R445" s="15" t="s">
        <v>858</v>
      </c>
      <c r="S445" s="15" t="s">
        <v>1002</v>
      </c>
      <c r="T445" s="15" t="s">
        <v>1002</v>
      </c>
    </row>
    <row r="446" spans="1:20" ht="19.899999999999999" customHeight="1" x14ac:dyDescent="0.25">
      <c r="A446" s="217"/>
      <c r="B446" s="21"/>
      <c r="C446" s="223"/>
      <c r="D446" s="7" t="s">
        <v>214</v>
      </c>
      <c r="E446" s="15" t="s">
        <v>1002</v>
      </c>
      <c r="F446" s="15" t="str">
        <f t="shared" si="27"/>
        <v>2. Yes</v>
      </c>
      <c r="G446" s="15" t="s">
        <v>1004</v>
      </c>
      <c r="H446" s="15" t="s">
        <v>998</v>
      </c>
      <c r="I446" s="15" t="s">
        <v>1002</v>
      </c>
      <c r="J446" s="15"/>
      <c r="K446" s="15" t="str">
        <f t="shared" si="25"/>
        <v>1. No</v>
      </c>
      <c r="L446" s="120" t="s">
        <v>1000</v>
      </c>
      <c r="M446" s="15" t="s">
        <v>998</v>
      </c>
      <c r="N446" s="15" t="s">
        <v>998</v>
      </c>
      <c r="O446" s="15" t="s">
        <v>998</v>
      </c>
      <c r="P446" s="15"/>
      <c r="Q446" s="15" t="str">
        <f t="shared" si="28"/>
        <v>2. Yes</v>
      </c>
      <c r="R446" s="15" t="s">
        <v>858</v>
      </c>
      <c r="S446" s="15" t="s">
        <v>1002</v>
      </c>
      <c r="T446" s="15" t="s">
        <v>1002</v>
      </c>
    </row>
    <row r="447" spans="1:20" ht="19.899999999999999" customHeight="1" x14ac:dyDescent="0.25">
      <c r="A447" s="217" t="s">
        <v>153</v>
      </c>
      <c r="B447" s="22" t="s">
        <v>1464</v>
      </c>
      <c r="C447" s="251" t="s">
        <v>1111</v>
      </c>
      <c r="D447" s="45" t="s">
        <v>118</v>
      </c>
      <c r="E447" s="15" t="s">
        <v>1002</v>
      </c>
      <c r="F447" s="15" t="str">
        <f t="shared" si="27"/>
        <v>2. Yes</v>
      </c>
      <c r="G447" s="15" t="s">
        <v>1434</v>
      </c>
      <c r="H447" s="15" t="s">
        <v>998</v>
      </c>
      <c r="I447" s="15" t="s">
        <v>1002</v>
      </c>
      <c r="J447" s="15"/>
      <c r="K447" s="15" t="str">
        <f t="shared" si="25"/>
        <v>1. No</v>
      </c>
      <c r="L447" s="120" t="s">
        <v>1000</v>
      </c>
      <c r="M447" s="15" t="s">
        <v>998</v>
      </c>
      <c r="N447" s="15" t="s">
        <v>998</v>
      </c>
      <c r="O447" s="15" t="s">
        <v>998</v>
      </c>
      <c r="P447" s="15"/>
      <c r="Q447" s="15" t="str">
        <f t="shared" si="28"/>
        <v>2. Yes</v>
      </c>
      <c r="R447" s="15" t="s">
        <v>858</v>
      </c>
      <c r="S447" s="15" t="s">
        <v>1002</v>
      </c>
      <c r="T447" s="15" t="s">
        <v>1002</v>
      </c>
    </row>
    <row r="448" spans="1:20" ht="19.899999999999999" customHeight="1" x14ac:dyDescent="0.25">
      <c r="A448" s="217"/>
      <c r="B448" s="23"/>
      <c r="C448" s="251"/>
      <c r="D448" s="45" t="s">
        <v>211</v>
      </c>
      <c r="E448" s="15" t="s">
        <v>1002</v>
      </c>
      <c r="F448" s="15" t="str">
        <f t="shared" si="27"/>
        <v>2. Yes</v>
      </c>
      <c r="G448" s="15" t="s">
        <v>1434</v>
      </c>
      <c r="H448" s="15" t="s">
        <v>998</v>
      </c>
      <c r="I448" s="15" t="s">
        <v>1002</v>
      </c>
      <c r="J448" s="15"/>
      <c r="K448" s="15" t="str">
        <f t="shared" si="25"/>
        <v>1. No</v>
      </c>
      <c r="L448" s="120" t="s">
        <v>1000</v>
      </c>
      <c r="M448" s="15" t="s">
        <v>998</v>
      </c>
      <c r="N448" s="15" t="s">
        <v>998</v>
      </c>
      <c r="O448" s="15" t="s">
        <v>998</v>
      </c>
      <c r="P448" s="15"/>
      <c r="Q448" s="15" t="str">
        <f t="shared" si="28"/>
        <v>2. Yes</v>
      </c>
      <c r="R448" s="15" t="s">
        <v>858</v>
      </c>
      <c r="S448" s="15" t="s">
        <v>1002</v>
      </c>
      <c r="T448" s="15" t="s">
        <v>1002</v>
      </c>
    </row>
    <row r="449" spans="1:20" ht="19.899999999999999" customHeight="1" x14ac:dyDescent="0.25">
      <c r="A449" s="217"/>
      <c r="B449" s="23"/>
      <c r="C449" s="251"/>
      <c r="D449" s="45" t="s">
        <v>212</v>
      </c>
      <c r="E449" s="15" t="s">
        <v>1002</v>
      </c>
      <c r="F449" s="15" t="str">
        <f t="shared" si="27"/>
        <v>2. Yes</v>
      </c>
      <c r="G449" s="15" t="s">
        <v>1004</v>
      </c>
      <c r="H449" s="15" t="s">
        <v>998</v>
      </c>
      <c r="I449" s="15" t="s">
        <v>1002</v>
      </c>
      <c r="J449" s="15"/>
      <c r="K449" s="15" t="str">
        <f t="shared" si="25"/>
        <v>1. No</v>
      </c>
      <c r="L449" s="120" t="s">
        <v>1000</v>
      </c>
      <c r="M449" s="15" t="s">
        <v>998</v>
      </c>
      <c r="N449" s="15" t="s">
        <v>998</v>
      </c>
      <c r="O449" s="15" t="s">
        <v>998</v>
      </c>
      <c r="P449" s="15"/>
      <c r="Q449" s="15" t="str">
        <f t="shared" si="28"/>
        <v>2. Yes</v>
      </c>
      <c r="R449" s="15" t="s">
        <v>858</v>
      </c>
      <c r="S449" s="15" t="s">
        <v>1002</v>
      </c>
      <c r="T449" s="15" t="s">
        <v>1002</v>
      </c>
    </row>
    <row r="450" spans="1:20" ht="19.899999999999999" customHeight="1" x14ac:dyDescent="0.25">
      <c r="A450" s="217" t="s">
        <v>153</v>
      </c>
      <c r="B450" s="23"/>
      <c r="C450" s="251"/>
      <c r="D450" s="45" t="s">
        <v>1109</v>
      </c>
      <c r="E450" s="15" t="s">
        <v>1002</v>
      </c>
      <c r="F450" s="15" t="str">
        <f t="shared" si="27"/>
        <v>2. Yes</v>
      </c>
      <c r="G450" s="15" t="s">
        <v>1004</v>
      </c>
      <c r="H450" s="15" t="s">
        <v>998</v>
      </c>
      <c r="I450" s="15" t="s">
        <v>1002</v>
      </c>
      <c r="J450" s="15"/>
      <c r="K450" s="15" t="str">
        <f t="shared" si="25"/>
        <v>1. No</v>
      </c>
      <c r="L450" s="120" t="s">
        <v>1000</v>
      </c>
      <c r="M450" s="15" t="s">
        <v>998</v>
      </c>
      <c r="N450" s="15" t="s">
        <v>998</v>
      </c>
      <c r="O450" s="15" t="s">
        <v>998</v>
      </c>
      <c r="P450" s="15"/>
      <c r="Q450" s="15" t="str">
        <f t="shared" si="28"/>
        <v>2. Yes</v>
      </c>
      <c r="R450" s="15" t="s">
        <v>858</v>
      </c>
      <c r="S450" s="15" t="s">
        <v>1002</v>
      </c>
      <c r="T450" s="15" t="s">
        <v>1002</v>
      </c>
    </row>
    <row r="451" spans="1:20" ht="19.899999999999999" customHeight="1" x14ac:dyDescent="0.25">
      <c r="A451" s="217" t="s">
        <v>153</v>
      </c>
      <c r="B451" s="22" t="s">
        <v>914</v>
      </c>
      <c r="C451" s="222" t="s">
        <v>258</v>
      </c>
      <c r="D451" s="7" t="s">
        <v>13</v>
      </c>
      <c r="E451" s="15" t="s">
        <v>998</v>
      </c>
      <c r="F451" s="15" t="str">
        <f>IF(OR(H451="2. Yes",I451="2. Yes"),"2. Yes","1. No")</f>
        <v>1. No</v>
      </c>
      <c r="G451" s="15" t="s">
        <v>1004</v>
      </c>
      <c r="H451" s="15" t="s">
        <v>998</v>
      </c>
      <c r="I451" s="15" t="s">
        <v>998</v>
      </c>
      <c r="J451" s="15"/>
      <c r="K451" s="15" t="str">
        <f t="shared" si="25"/>
        <v>1. No</v>
      </c>
      <c r="L451" s="120" t="s">
        <v>1000</v>
      </c>
      <c r="M451" s="15" t="s">
        <v>998</v>
      </c>
      <c r="N451" s="15" t="s">
        <v>998</v>
      </c>
      <c r="O451" s="15" t="s">
        <v>998</v>
      </c>
      <c r="P451" s="15"/>
      <c r="Q451" s="15" t="str">
        <f t="shared" si="28"/>
        <v>1. No</v>
      </c>
      <c r="R451" s="15" t="s">
        <v>858</v>
      </c>
      <c r="S451" s="15" t="s">
        <v>998</v>
      </c>
      <c r="T451" s="15" t="s">
        <v>998</v>
      </c>
    </row>
    <row r="452" spans="1:20" ht="19.899999999999999" customHeight="1" x14ac:dyDescent="0.25">
      <c r="A452" s="217"/>
      <c r="B452" s="21"/>
      <c r="C452" s="223"/>
      <c r="D452" s="7" t="s">
        <v>14</v>
      </c>
      <c r="E452" s="15" t="s">
        <v>998</v>
      </c>
      <c r="F452" s="15" t="s">
        <v>998</v>
      </c>
      <c r="G452" s="15" t="s">
        <v>999</v>
      </c>
      <c r="H452" s="15" t="s">
        <v>998</v>
      </c>
      <c r="I452" s="15" t="s">
        <v>998</v>
      </c>
      <c r="J452" s="15"/>
      <c r="K452" s="15" t="str">
        <f t="shared" si="25"/>
        <v>1. No</v>
      </c>
      <c r="L452" s="120" t="s">
        <v>1000</v>
      </c>
      <c r="M452" s="15" t="s">
        <v>998</v>
      </c>
      <c r="N452" s="15" t="s">
        <v>998</v>
      </c>
      <c r="O452" s="15" t="s">
        <v>998</v>
      </c>
      <c r="P452" s="15"/>
      <c r="Q452" s="15" t="str">
        <f t="shared" si="28"/>
        <v>1. No</v>
      </c>
      <c r="R452" s="15" t="s">
        <v>858</v>
      </c>
      <c r="S452" s="15" t="s">
        <v>998</v>
      </c>
      <c r="T452" s="15" t="s">
        <v>998</v>
      </c>
    </row>
    <row r="453" spans="1:20" ht="19.899999999999999" customHeight="1" x14ac:dyDescent="0.25">
      <c r="A453" s="217" t="s">
        <v>153</v>
      </c>
      <c r="B453" s="22" t="s">
        <v>915</v>
      </c>
      <c r="C453" s="222" t="s">
        <v>259</v>
      </c>
      <c r="D453" s="7" t="s">
        <v>13</v>
      </c>
      <c r="E453" s="15" t="s">
        <v>1002</v>
      </c>
      <c r="F453" s="15" t="str">
        <f>IF(OR(H453="2. Yes",I453="2. Yes"),"2. Yes","1. No")</f>
        <v>1. No</v>
      </c>
      <c r="G453" s="15" t="s">
        <v>999</v>
      </c>
      <c r="H453" s="15" t="s">
        <v>998</v>
      </c>
      <c r="I453" s="15" t="s">
        <v>998</v>
      </c>
      <c r="J453" s="15"/>
      <c r="K453" s="15" t="str">
        <f t="shared" si="25"/>
        <v>2. Yes</v>
      </c>
      <c r="L453" s="120" t="s">
        <v>1000</v>
      </c>
      <c r="M453" s="15" t="s">
        <v>1002</v>
      </c>
      <c r="N453" s="15" t="s">
        <v>998</v>
      </c>
      <c r="O453" s="15" t="s">
        <v>998</v>
      </c>
      <c r="P453" s="15"/>
      <c r="Q453" s="15" t="str">
        <f t="shared" si="28"/>
        <v>1. No</v>
      </c>
      <c r="R453" s="15" t="s">
        <v>858</v>
      </c>
      <c r="S453" s="15" t="s">
        <v>998</v>
      </c>
      <c r="T453" s="15" t="s">
        <v>998</v>
      </c>
    </row>
    <row r="454" spans="1:20" ht="19.899999999999999" customHeight="1" x14ac:dyDescent="0.25">
      <c r="A454" s="217"/>
      <c r="B454" s="21"/>
      <c r="C454" s="223"/>
      <c r="D454" s="7" t="s">
        <v>14</v>
      </c>
      <c r="E454" s="15" t="s">
        <v>1002</v>
      </c>
      <c r="F454" s="15" t="str">
        <f t="shared" ref="F454:F460" si="29">IF(OR(H454="2. Yes",I454="2. Yes"),"2. Yes","1. No")</f>
        <v>1. No</v>
      </c>
      <c r="G454" s="15" t="s">
        <v>999</v>
      </c>
      <c r="H454" s="15" t="s">
        <v>998</v>
      </c>
      <c r="I454" s="15" t="s">
        <v>998</v>
      </c>
      <c r="J454" s="15"/>
      <c r="K454" s="15" t="str">
        <f t="shared" si="25"/>
        <v>2. Yes</v>
      </c>
      <c r="L454" s="120" t="s">
        <v>1000</v>
      </c>
      <c r="M454" s="15" t="s">
        <v>1002</v>
      </c>
      <c r="N454" s="15" t="s">
        <v>998</v>
      </c>
      <c r="O454" s="15" t="s">
        <v>998</v>
      </c>
      <c r="P454" s="15"/>
      <c r="Q454" s="15" t="str">
        <f t="shared" si="28"/>
        <v>1. No</v>
      </c>
      <c r="R454" s="15" t="s">
        <v>858</v>
      </c>
      <c r="S454" s="15" t="s">
        <v>998</v>
      </c>
      <c r="T454" s="15" t="s">
        <v>998</v>
      </c>
    </row>
    <row r="455" spans="1:20" ht="19.899999999999999" customHeight="1" x14ac:dyDescent="0.25">
      <c r="A455" s="217" t="s">
        <v>153</v>
      </c>
      <c r="B455" s="22" t="s">
        <v>916</v>
      </c>
      <c r="C455" s="222" t="s">
        <v>261</v>
      </c>
      <c r="D455" s="7" t="s">
        <v>13</v>
      </c>
      <c r="E455" s="15" t="s">
        <v>1002</v>
      </c>
      <c r="F455" s="15" t="str">
        <f t="shared" si="29"/>
        <v>1. No</v>
      </c>
      <c r="G455" s="15" t="s">
        <v>999</v>
      </c>
      <c r="H455" s="15" t="s">
        <v>998</v>
      </c>
      <c r="I455" s="15" t="s">
        <v>998</v>
      </c>
      <c r="J455" s="15"/>
      <c r="K455" s="15" t="str">
        <f t="shared" si="25"/>
        <v>2. Yes</v>
      </c>
      <c r="L455" s="120" t="s">
        <v>1000</v>
      </c>
      <c r="M455" s="15" t="s">
        <v>1002</v>
      </c>
      <c r="N455" s="15" t="s">
        <v>998</v>
      </c>
      <c r="O455" s="15" t="s">
        <v>998</v>
      </c>
      <c r="P455" s="15"/>
      <c r="Q455" s="15" t="str">
        <f t="shared" si="28"/>
        <v>1. No</v>
      </c>
      <c r="R455" s="15" t="s">
        <v>858</v>
      </c>
      <c r="S455" s="15" t="s">
        <v>998</v>
      </c>
      <c r="T455" s="15" t="s">
        <v>998</v>
      </c>
    </row>
    <row r="456" spans="1:20" ht="19.899999999999999" customHeight="1" x14ac:dyDescent="0.25">
      <c r="A456" s="217"/>
      <c r="B456" s="21"/>
      <c r="C456" s="223"/>
      <c r="D456" s="7" t="s">
        <v>14</v>
      </c>
      <c r="E456" s="15" t="s">
        <v>1002</v>
      </c>
      <c r="F456" s="15" t="str">
        <f t="shared" si="29"/>
        <v>1. No</v>
      </c>
      <c r="G456" s="15" t="s">
        <v>999</v>
      </c>
      <c r="H456" s="15" t="s">
        <v>998</v>
      </c>
      <c r="I456" s="15" t="s">
        <v>998</v>
      </c>
      <c r="J456" s="15"/>
      <c r="K456" s="15" t="str">
        <f t="shared" si="25"/>
        <v>2. Yes</v>
      </c>
      <c r="L456" s="120" t="s">
        <v>1000</v>
      </c>
      <c r="M456" s="15" t="s">
        <v>1002</v>
      </c>
      <c r="N456" s="15" t="s">
        <v>998</v>
      </c>
      <c r="O456" s="15" t="s">
        <v>998</v>
      </c>
      <c r="P456" s="15"/>
      <c r="Q456" s="15" t="str">
        <f t="shared" si="28"/>
        <v>1. No</v>
      </c>
      <c r="R456" s="15" t="s">
        <v>858</v>
      </c>
      <c r="S456" s="15" t="s">
        <v>998</v>
      </c>
      <c r="T456" s="15" t="s">
        <v>998</v>
      </c>
    </row>
    <row r="457" spans="1:20" ht="19.899999999999999" customHeight="1" x14ac:dyDescent="0.25">
      <c r="A457" s="217" t="s">
        <v>153</v>
      </c>
      <c r="B457" s="22" t="s">
        <v>917</v>
      </c>
      <c r="C457" s="222" t="s">
        <v>262</v>
      </c>
      <c r="D457" s="7" t="s">
        <v>13</v>
      </c>
      <c r="E457" s="15" t="s">
        <v>1002</v>
      </c>
      <c r="F457" s="15" t="str">
        <f t="shared" si="29"/>
        <v>1. No</v>
      </c>
      <c r="G457" s="15" t="s">
        <v>999</v>
      </c>
      <c r="H457" s="15" t="s">
        <v>998</v>
      </c>
      <c r="I457" s="15" t="s">
        <v>998</v>
      </c>
      <c r="J457" s="15"/>
      <c r="K457" s="15" t="str">
        <f t="shared" si="25"/>
        <v>2. Yes</v>
      </c>
      <c r="L457" s="120" t="s">
        <v>1000</v>
      </c>
      <c r="M457" s="15" t="s">
        <v>1002</v>
      </c>
      <c r="N457" s="15" t="s">
        <v>998</v>
      </c>
      <c r="O457" s="15" t="s">
        <v>998</v>
      </c>
      <c r="P457" s="15"/>
      <c r="Q457" s="15" t="str">
        <f t="shared" si="28"/>
        <v>1. No</v>
      </c>
      <c r="R457" s="15" t="s">
        <v>858</v>
      </c>
      <c r="S457" s="15" t="s">
        <v>998</v>
      </c>
      <c r="T457" s="15" t="s">
        <v>998</v>
      </c>
    </row>
    <row r="458" spans="1:20" ht="19.899999999999999" customHeight="1" x14ac:dyDescent="0.25">
      <c r="A458" s="217"/>
      <c r="B458" s="21"/>
      <c r="C458" s="223"/>
      <c r="D458" s="7" t="s">
        <v>14</v>
      </c>
      <c r="E458" s="15" t="s">
        <v>1002</v>
      </c>
      <c r="F458" s="15" t="str">
        <f t="shared" si="29"/>
        <v>1. No</v>
      </c>
      <c r="G458" s="15" t="s">
        <v>999</v>
      </c>
      <c r="H458" s="15" t="s">
        <v>998</v>
      </c>
      <c r="I458" s="15" t="s">
        <v>998</v>
      </c>
      <c r="J458" s="15"/>
      <c r="K458" s="15" t="str">
        <f t="shared" si="25"/>
        <v>2. Yes</v>
      </c>
      <c r="L458" s="120" t="s">
        <v>1000</v>
      </c>
      <c r="M458" s="15" t="s">
        <v>1002</v>
      </c>
      <c r="N458" s="15" t="s">
        <v>998</v>
      </c>
      <c r="O458" s="15" t="s">
        <v>998</v>
      </c>
      <c r="P458" s="15"/>
      <c r="Q458" s="15" t="str">
        <f t="shared" si="28"/>
        <v>1. No</v>
      </c>
      <c r="R458" s="15" t="s">
        <v>858</v>
      </c>
      <c r="S458" s="15" t="s">
        <v>998</v>
      </c>
      <c r="T458" s="15" t="s">
        <v>998</v>
      </c>
    </row>
    <row r="459" spans="1:20" ht="19.899999999999999" customHeight="1" x14ac:dyDescent="0.25">
      <c r="A459" s="217" t="s">
        <v>153</v>
      </c>
      <c r="B459" s="22" t="s">
        <v>918</v>
      </c>
      <c r="C459" s="222" t="s">
        <v>263</v>
      </c>
      <c r="D459" s="7" t="s">
        <v>13</v>
      </c>
      <c r="E459" s="15" t="s">
        <v>1002</v>
      </c>
      <c r="F459" s="15" t="str">
        <f t="shared" si="29"/>
        <v>1. No</v>
      </c>
      <c r="G459" s="15" t="s">
        <v>999</v>
      </c>
      <c r="H459" s="15" t="s">
        <v>998</v>
      </c>
      <c r="I459" s="15" t="s">
        <v>998</v>
      </c>
      <c r="J459" s="15"/>
      <c r="K459" s="15" t="str">
        <f t="shared" si="25"/>
        <v>2. Yes</v>
      </c>
      <c r="L459" s="120" t="s">
        <v>1000</v>
      </c>
      <c r="M459" s="15" t="s">
        <v>1002</v>
      </c>
      <c r="N459" s="15" t="s">
        <v>998</v>
      </c>
      <c r="O459" s="15" t="s">
        <v>998</v>
      </c>
      <c r="P459" s="15"/>
      <c r="Q459" s="15" t="str">
        <f t="shared" si="28"/>
        <v>1. No</v>
      </c>
      <c r="R459" s="15" t="s">
        <v>858</v>
      </c>
      <c r="S459" s="15" t="s">
        <v>998</v>
      </c>
      <c r="T459" s="15" t="s">
        <v>998</v>
      </c>
    </row>
    <row r="460" spans="1:20" ht="19.899999999999999" customHeight="1" x14ac:dyDescent="0.25">
      <c r="A460" s="217"/>
      <c r="B460" s="21"/>
      <c r="C460" s="223"/>
      <c r="D460" s="7" t="s">
        <v>14</v>
      </c>
      <c r="E460" s="15" t="s">
        <v>1002</v>
      </c>
      <c r="F460" s="15" t="str">
        <f t="shared" si="29"/>
        <v>1. No</v>
      </c>
      <c r="G460" s="15" t="s">
        <v>999</v>
      </c>
      <c r="H460" s="15" t="s">
        <v>998</v>
      </c>
      <c r="I460" s="15" t="s">
        <v>998</v>
      </c>
      <c r="J460" s="15"/>
      <c r="K460" s="15" t="str">
        <f t="shared" si="25"/>
        <v>2. Yes</v>
      </c>
      <c r="L460" s="120" t="s">
        <v>1000</v>
      </c>
      <c r="M460" s="15" t="s">
        <v>1002</v>
      </c>
      <c r="N460" s="15" t="s">
        <v>998</v>
      </c>
      <c r="O460" s="15" t="s">
        <v>998</v>
      </c>
      <c r="P460" s="15"/>
      <c r="Q460" s="15" t="str">
        <f t="shared" si="28"/>
        <v>1. No</v>
      </c>
      <c r="R460" s="15" t="s">
        <v>858</v>
      </c>
      <c r="S460" s="15" t="s">
        <v>998</v>
      </c>
      <c r="T460" s="15" t="s">
        <v>998</v>
      </c>
    </row>
    <row r="461" spans="1:20" ht="19.899999999999999" customHeight="1" x14ac:dyDescent="0.25">
      <c r="A461" s="217" t="s">
        <v>153</v>
      </c>
      <c r="B461" s="22" t="s">
        <v>919</v>
      </c>
      <c r="C461" s="222" t="s">
        <v>264</v>
      </c>
      <c r="D461" s="7" t="s">
        <v>13</v>
      </c>
      <c r="E461" s="15" t="s">
        <v>998</v>
      </c>
      <c r="F461" s="15" t="str">
        <f>IF(OR(H461="2. Yes",I461="2. Yes"),"2. Yes","1. No")</f>
        <v>1. No</v>
      </c>
      <c r="G461" s="15" t="s">
        <v>999</v>
      </c>
      <c r="H461" s="15" t="s">
        <v>998</v>
      </c>
      <c r="I461" s="15" t="s">
        <v>998</v>
      </c>
      <c r="J461" s="15"/>
      <c r="K461" s="15" t="str">
        <f t="shared" si="25"/>
        <v>1. No</v>
      </c>
      <c r="L461" s="120" t="s">
        <v>1000</v>
      </c>
      <c r="M461" s="15" t="s">
        <v>998</v>
      </c>
      <c r="N461" s="15" t="s">
        <v>998</v>
      </c>
      <c r="O461" s="15" t="s">
        <v>998</v>
      </c>
      <c r="P461" s="15"/>
      <c r="Q461" s="15" t="str">
        <f t="shared" si="28"/>
        <v>1. No</v>
      </c>
      <c r="R461" s="15" t="s">
        <v>858</v>
      </c>
      <c r="S461" s="15" t="s">
        <v>998</v>
      </c>
      <c r="T461" s="15" t="s">
        <v>998</v>
      </c>
    </row>
    <row r="462" spans="1:20" ht="19.899999999999999" customHeight="1" x14ac:dyDescent="0.25">
      <c r="A462" s="217" t="s">
        <v>153</v>
      </c>
      <c r="B462" s="23"/>
      <c r="C462" s="228"/>
      <c r="D462" s="7" t="s">
        <v>14</v>
      </c>
      <c r="E462" s="15" t="s">
        <v>998</v>
      </c>
      <c r="F462" s="15" t="str">
        <f>IF(OR(H462="2. Yes",I462="2. Yes"),"2. Yes","1. No")</f>
        <v>1. No</v>
      </c>
      <c r="G462" s="15" t="s">
        <v>999</v>
      </c>
      <c r="H462" s="15" t="s">
        <v>998</v>
      </c>
      <c r="I462" s="15" t="s">
        <v>998</v>
      </c>
      <c r="J462" s="15"/>
      <c r="K462" s="15" t="str">
        <f t="shared" si="25"/>
        <v>1. No</v>
      </c>
      <c r="L462" s="120" t="s">
        <v>1000</v>
      </c>
      <c r="M462" s="15" t="s">
        <v>998</v>
      </c>
      <c r="N462" s="15" t="s">
        <v>998</v>
      </c>
      <c r="O462" s="15" t="s">
        <v>998</v>
      </c>
      <c r="P462" s="15"/>
      <c r="Q462" s="15" t="str">
        <f t="shared" si="28"/>
        <v>1. No</v>
      </c>
      <c r="R462" s="15" t="s">
        <v>858</v>
      </c>
      <c r="S462" s="15" t="s">
        <v>998</v>
      </c>
      <c r="T462" s="15" t="s">
        <v>998</v>
      </c>
    </row>
    <row r="463" spans="1:20" ht="19.899999999999999" customHeight="1" x14ac:dyDescent="0.25">
      <c r="A463" s="217"/>
      <c r="B463" s="21"/>
      <c r="C463" s="223"/>
      <c r="D463" s="7" t="s">
        <v>265</v>
      </c>
      <c r="E463" s="15" t="s">
        <v>998</v>
      </c>
      <c r="F463" s="15" t="str">
        <f t="shared" ref="F463:F514" si="30">IF(OR(H463="2. Yes",I463="2. Yes"),"2. Yes","1. No")</f>
        <v>1. No</v>
      </c>
      <c r="G463" s="15" t="s">
        <v>999</v>
      </c>
      <c r="H463" s="15" t="s">
        <v>998</v>
      </c>
      <c r="I463" s="15" t="s">
        <v>998</v>
      </c>
      <c r="J463" s="15"/>
      <c r="K463" s="15" t="str">
        <f t="shared" si="25"/>
        <v>1. No</v>
      </c>
      <c r="L463" s="120" t="s">
        <v>1000</v>
      </c>
      <c r="M463" s="15" t="s">
        <v>998</v>
      </c>
      <c r="N463" s="15" t="s">
        <v>998</v>
      </c>
      <c r="O463" s="15" t="s">
        <v>998</v>
      </c>
      <c r="P463" s="15"/>
      <c r="Q463" s="15" t="str">
        <f t="shared" si="28"/>
        <v>1. No</v>
      </c>
      <c r="R463" s="15" t="s">
        <v>858</v>
      </c>
      <c r="S463" s="15" t="s">
        <v>998</v>
      </c>
      <c r="T463" s="15" t="s">
        <v>998</v>
      </c>
    </row>
    <row r="464" spans="1:20" ht="19.899999999999999" customHeight="1" x14ac:dyDescent="0.25">
      <c r="A464" s="217" t="s">
        <v>153</v>
      </c>
      <c r="B464" s="22" t="s">
        <v>920</v>
      </c>
      <c r="C464" s="222" t="s">
        <v>266</v>
      </c>
      <c r="D464" s="7" t="s">
        <v>13</v>
      </c>
      <c r="E464" s="15" t="s">
        <v>998</v>
      </c>
      <c r="F464" s="15" t="str">
        <f t="shared" si="30"/>
        <v>1. No</v>
      </c>
      <c r="G464" s="15" t="s">
        <v>999</v>
      </c>
      <c r="H464" s="15" t="s">
        <v>998</v>
      </c>
      <c r="I464" s="15" t="s">
        <v>998</v>
      </c>
      <c r="J464" s="15"/>
      <c r="K464" s="15" t="str">
        <f t="shared" si="25"/>
        <v>1. No</v>
      </c>
      <c r="L464" s="120" t="s">
        <v>1000</v>
      </c>
      <c r="M464" s="15" t="s">
        <v>998</v>
      </c>
      <c r="N464" s="15" t="s">
        <v>998</v>
      </c>
      <c r="O464" s="15" t="s">
        <v>998</v>
      </c>
      <c r="P464" s="15"/>
      <c r="Q464" s="15" t="str">
        <f t="shared" si="28"/>
        <v>1. No</v>
      </c>
      <c r="R464" s="15" t="s">
        <v>858</v>
      </c>
      <c r="S464" s="15" t="s">
        <v>998</v>
      </c>
      <c r="T464" s="15" t="s">
        <v>998</v>
      </c>
    </row>
    <row r="465" spans="1:20" ht="19.899999999999999" customHeight="1" x14ac:dyDescent="0.25">
      <c r="A465" s="217" t="s">
        <v>153</v>
      </c>
      <c r="B465" s="23"/>
      <c r="C465" s="228"/>
      <c r="D465" s="7" t="s">
        <v>14</v>
      </c>
      <c r="E465" s="15" t="s">
        <v>998</v>
      </c>
      <c r="F465" s="15" t="str">
        <f t="shared" si="30"/>
        <v>1. No</v>
      </c>
      <c r="G465" s="15" t="s">
        <v>999</v>
      </c>
      <c r="H465" s="15" t="s">
        <v>998</v>
      </c>
      <c r="I465" s="15" t="s">
        <v>998</v>
      </c>
      <c r="J465" s="15"/>
      <c r="K465" s="15" t="str">
        <f t="shared" si="25"/>
        <v>1. No</v>
      </c>
      <c r="L465" s="120" t="s">
        <v>1000</v>
      </c>
      <c r="M465" s="15" t="s">
        <v>998</v>
      </c>
      <c r="N465" s="15" t="s">
        <v>998</v>
      </c>
      <c r="O465" s="15" t="s">
        <v>998</v>
      </c>
      <c r="P465" s="15"/>
      <c r="Q465" s="15" t="str">
        <f t="shared" si="28"/>
        <v>1. No</v>
      </c>
      <c r="R465" s="15" t="s">
        <v>858</v>
      </c>
      <c r="S465" s="15" t="s">
        <v>998</v>
      </c>
      <c r="T465" s="15" t="s">
        <v>998</v>
      </c>
    </row>
    <row r="466" spans="1:20" ht="19.899999999999999" customHeight="1" x14ac:dyDescent="0.25">
      <c r="A466" s="217"/>
      <c r="B466" s="21"/>
      <c r="C466" s="223"/>
      <c r="D466" s="7" t="s">
        <v>265</v>
      </c>
      <c r="E466" s="15" t="s">
        <v>998</v>
      </c>
      <c r="F466" s="15" t="str">
        <f t="shared" si="30"/>
        <v>1. No</v>
      </c>
      <c r="G466" s="15" t="s">
        <v>999</v>
      </c>
      <c r="H466" s="15" t="s">
        <v>998</v>
      </c>
      <c r="I466" s="15" t="s">
        <v>998</v>
      </c>
      <c r="J466" s="15"/>
      <c r="K466" s="15" t="str">
        <f t="shared" si="25"/>
        <v>1. No</v>
      </c>
      <c r="L466" s="120" t="s">
        <v>1000</v>
      </c>
      <c r="M466" s="15" t="s">
        <v>998</v>
      </c>
      <c r="N466" s="15" t="s">
        <v>998</v>
      </c>
      <c r="O466" s="15" t="s">
        <v>998</v>
      </c>
      <c r="P466" s="15"/>
      <c r="Q466" s="15" t="str">
        <f t="shared" si="28"/>
        <v>1. No</v>
      </c>
      <c r="R466" s="15" t="s">
        <v>858</v>
      </c>
      <c r="S466" s="15" t="s">
        <v>998</v>
      </c>
      <c r="T466" s="15" t="s">
        <v>998</v>
      </c>
    </row>
    <row r="467" spans="1:20" ht="19.899999999999999" customHeight="1" x14ac:dyDescent="0.25">
      <c r="A467" s="217" t="s">
        <v>153</v>
      </c>
      <c r="B467" s="22" t="s">
        <v>921</v>
      </c>
      <c r="C467" s="222" t="s">
        <v>268</v>
      </c>
      <c r="D467" s="7" t="s">
        <v>13</v>
      </c>
      <c r="E467" s="15" t="s">
        <v>998</v>
      </c>
      <c r="F467" s="15" t="str">
        <f t="shared" si="30"/>
        <v>1. No</v>
      </c>
      <c r="G467" s="15" t="s">
        <v>999</v>
      </c>
      <c r="H467" s="15" t="s">
        <v>998</v>
      </c>
      <c r="I467" s="15" t="s">
        <v>998</v>
      </c>
      <c r="J467" s="15"/>
      <c r="K467" s="15" t="str">
        <f t="shared" si="25"/>
        <v>1. No</v>
      </c>
      <c r="L467" s="120" t="s">
        <v>1000</v>
      </c>
      <c r="M467" s="15" t="s">
        <v>998</v>
      </c>
      <c r="N467" s="15" t="s">
        <v>998</v>
      </c>
      <c r="O467" s="15" t="s">
        <v>998</v>
      </c>
      <c r="P467" s="15"/>
      <c r="Q467" s="15" t="str">
        <f t="shared" si="28"/>
        <v>1. No</v>
      </c>
      <c r="R467" s="15" t="s">
        <v>858</v>
      </c>
      <c r="S467" s="15" t="s">
        <v>998</v>
      </c>
      <c r="T467" s="15" t="s">
        <v>998</v>
      </c>
    </row>
    <row r="468" spans="1:20" ht="19.899999999999999" customHeight="1" x14ac:dyDescent="0.25">
      <c r="A468" s="217" t="s">
        <v>153</v>
      </c>
      <c r="B468" s="23"/>
      <c r="C468" s="228"/>
      <c r="D468" s="7" t="s">
        <v>14</v>
      </c>
      <c r="E468" s="15" t="s">
        <v>998</v>
      </c>
      <c r="F468" s="15" t="str">
        <f t="shared" si="30"/>
        <v>1. No</v>
      </c>
      <c r="G468" s="15" t="s">
        <v>999</v>
      </c>
      <c r="H468" s="15" t="s">
        <v>998</v>
      </c>
      <c r="I468" s="15" t="s">
        <v>998</v>
      </c>
      <c r="J468" s="15"/>
      <c r="K468" s="15" t="str">
        <f t="shared" si="25"/>
        <v>1. No</v>
      </c>
      <c r="L468" s="120" t="s">
        <v>1000</v>
      </c>
      <c r="M468" s="15" t="s">
        <v>998</v>
      </c>
      <c r="N468" s="15" t="s">
        <v>998</v>
      </c>
      <c r="O468" s="15" t="s">
        <v>998</v>
      </c>
      <c r="P468" s="15"/>
      <c r="Q468" s="15" t="str">
        <f t="shared" si="28"/>
        <v>1. No</v>
      </c>
      <c r="R468" s="15" t="s">
        <v>858</v>
      </c>
      <c r="S468" s="15" t="s">
        <v>998</v>
      </c>
      <c r="T468" s="15" t="s">
        <v>998</v>
      </c>
    </row>
    <row r="469" spans="1:20" ht="19.899999999999999" customHeight="1" x14ac:dyDescent="0.25">
      <c r="A469" s="217"/>
      <c r="B469" s="21"/>
      <c r="C469" s="223"/>
      <c r="D469" s="7" t="s">
        <v>265</v>
      </c>
      <c r="E469" s="15" t="s">
        <v>998</v>
      </c>
      <c r="F469" s="15" t="str">
        <f t="shared" si="30"/>
        <v>1. No</v>
      </c>
      <c r="G469" s="15" t="s">
        <v>999</v>
      </c>
      <c r="H469" s="15" t="s">
        <v>998</v>
      </c>
      <c r="I469" s="15" t="s">
        <v>998</v>
      </c>
      <c r="J469" s="15"/>
      <c r="K469" s="15" t="str">
        <f t="shared" si="25"/>
        <v>1. No</v>
      </c>
      <c r="L469" s="120" t="s">
        <v>1000</v>
      </c>
      <c r="M469" s="15" t="s">
        <v>998</v>
      </c>
      <c r="N469" s="15" t="s">
        <v>998</v>
      </c>
      <c r="O469" s="15" t="s">
        <v>998</v>
      </c>
      <c r="P469" s="15"/>
      <c r="Q469" s="15" t="str">
        <f t="shared" si="28"/>
        <v>1. No</v>
      </c>
      <c r="R469" s="15" t="s">
        <v>858</v>
      </c>
      <c r="S469" s="15" t="s">
        <v>998</v>
      </c>
      <c r="T469" s="15" t="s">
        <v>998</v>
      </c>
    </row>
    <row r="470" spans="1:20" ht="19.899999999999999" customHeight="1" x14ac:dyDescent="0.25">
      <c r="A470" s="217" t="s">
        <v>153</v>
      </c>
      <c r="B470" s="22" t="s">
        <v>922</v>
      </c>
      <c r="C470" s="222" t="s">
        <v>269</v>
      </c>
      <c r="D470" s="7" t="s">
        <v>13</v>
      </c>
      <c r="E470" s="15" t="s">
        <v>998</v>
      </c>
      <c r="F470" s="15" t="str">
        <f t="shared" si="30"/>
        <v>1. No</v>
      </c>
      <c r="G470" s="15" t="s">
        <v>999</v>
      </c>
      <c r="H470" s="15" t="s">
        <v>998</v>
      </c>
      <c r="I470" s="15" t="s">
        <v>998</v>
      </c>
      <c r="J470" s="15"/>
      <c r="K470" s="15" t="str">
        <f t="shared" si="25"/>
        <v>1. No</v>
      </c>
      <c r="L470" s="120" t="s">
        <v>1000</v>
      </c>
      <c r="M470" s="15" t="s">
        <v>998</v>
      </c>
      <c r="N470" s="15" t="s">
        <v>998</v>
      </c>
      <c r="O470" s="15" t="s">
        <v>998</v>
      </c>
      <c r="P470" s="15"/>
      <c r="Q470" s="15" t="str">
        <f t="shared" si="28"/>
        <v>1. No</v>
      </c>
      <c r="R470" s="15" t="s">
        <v>858</v>
      </c>
      <c r="S470" s="15" t="s">
        <v>998</v>
      </c>
      <c r="T470" s="15" t="s">
        <v>998</v>
      </c>
    </row>
    <row r="471" spans="1:20" ht="19.899999999999999" customHeight="1" x14ac:dyDescent="0.25">
      <c r="A471" s="217" t="s">
        <v>153</v>
      </c>
      <c r="B471" s="23"/>
      <c r="C471" s="228"/>
      <c r="D471" s="7" t="s">
        <v>14</v>
      </c>
      <c r="E471" s="15" t="s">
        <v>998</v>
      </c>
      <c r="F471" s="15" t="str">
        <f t="shared" si="30"/>
        <v>1. No</v>
      </c>
      <c r="G471" s="15" t="s">
        <v>999</v>
      </c>
      <c r="H471" s="15" t="s">
        <v>998</v>
      </c>
      <c r="I471" s="15" t="s">
        <v>998</v>
      </c>
      <c r="J471" s="15"/>
      <c r="K471" s="15" t="str">
        <f t="shared" si="25"/>
        <v>1. No</v>
      </c>
      <c r="L471" s="120" t="s">
        <v>1000</v>
      </c>
      <c r="M471" s="15" t="s">
        <v>998</v>
      </c>
      <c r="N471" s="15" t="s">
        <v>998</v>
      </c>
      <c r="O471" s="15" t="s">
        <v>998</v>
      </c>
      <c r="P471" s="15"/>
      <c r="Q471" s="15" t="str">
        <f t="shared" si="28"/>
        <v>1. No</v>
      </c>
      <c r="R471" s="15" t="s">
        <v>858</v>
      </c>
      <c r="S471" s="15" t="s">
        <v>998</v>
      </c>
      <c r="T471" s="15" t="s">
        <v>998</v>
      </c>
    </row>
    <row r="472" spans="1:20" ht="19.899999999999999" customHeight="1" x14ac:dyDescent="0.25">
      <c r="A472" s="217"/>
      <c r="B472" s="21"/>
      <c r="C472" s="223"/>
      <c r="D472" s="7" t="s">
        <v>265</v>
      </c>
      <c r="E472" s="15" t="s">
        <v>998</v>
      </c>
      <c r="F472" s="15" t="str">
        <f t="shared" si="30"/>
        <v>1. No</v>
      </c>
      <c r="G472" s="15" t="s">
        <v>999</v>
      </c>
      <c r="H472" s="15" t="s">
        <v>998</v>
      </c>
      <c r="I472" s="15" t="s">
        <v>998</v>
      </c>
      <c r="J472" s="15"/>
      <c r="K472" s="15" t="str">
        <f t="shared" si="25"/>
        <v>1. No</v>
      </c>
      <c r="L472" s="120" t="s">
        <v>1000</v>
      </c>
      <c r="M472" s="15" t="s">
        <v>998</v>
      </c>
      <c r="N472" s="15" t="s">
        <v>998</v>
      </c>
      <c r="O472" s="15" t="s">
        <v>998</v>
      </c>
      <c r="P472" s="15"/>
      <c r="Q472" s="15" t="str">
        <f t="shared" si="28"/>
        <v>1. No</v>
      </c>
      <c r="R472" s="15" t="s">
        <v>858</v>
      </c>
      <c r="S472" s="15" t="s">
        <v>998</v>
      </c>
      <c r="T472" s="15" t="s">
        <v>998</v>
      </c>
    </row>
    <row r="473" spans="1:20" ht="19.899999999999999" customHeight="1" x14ac:dyDescent="0.25">
      <c r="A473" s="217" t="s">
        <v>153</v>
      </c>
      <c r="B473" s="22" t="s">
        <v>1465</v>
      </c>
      <c r="C473" s="251" t="s">
        <v>1110</v>
      </c>
      <c r="D473" s="45" t="s">
        <v>118</v>
      </c>
      <c r="E473" s="15" t="s">
        <v>1002</v>
      </c>
      <c r="F473" s="15" t="str">
        <f t="shared" si="30"/>
        <v>2. Yes</v>
      </c>
      <c r="G473" s="15" t="s">
        <v>1434</v>
      </c>
      <c r="H473" s="15" t="s">
        <v>998</v>
      </c>
      <c r="I473" s="15" t="s">
        <v>1002</v>
      </c>
      <c r="J473" s="15"/>
      <c r="K473" s="15" t="str">
        <f t="shared" si="25"/>
        <v>1. No</v>
      </c>
      <c r="L473" s="120" t="s">
        <v>1000</v>
      </c>
      <c r="M473" s="15" t="s">
        <v>998</v>
      </c>
      <c r="N473" s="15" t="s">
        <v>998</v>
      </c>
      <c r="O473" s="15" t="s">
        <v>998</v>
      </c>
      <c r="P473" s="15"/>
      <c r="Q473" s="15" t="str">
        <f t="shared" si="28"/>
        <v>2. Yes</v>
      </c>
      <c r="R473" s="15" t="s">
        <v>858</v>
      </c>
      <c r="S473" s="15" t="s">
        <v>1002</v>
      </c>
      <c r="T473" s="15" t="s">
        <v>1002</v>
      </c>
    </row>
    <row r="474" spans="1:20" ht="19.899999999999999" customHeight="1" x14ac:dyDescent="0.25">
      <c r="A474" s="217"/>
      <c r="B474" s="23"/>
      <c r="C474" s="251"/>
      <c r="D474" s="45" t="s">
        <v>211</v>
      </c>
      <c r="E474" s="15" t="s">
        <v>1002</v>
      </c>
      <c r="F474" s="15" t="str">
        <f t="shared" si="30"/>
        <v>2. Yes</v>
      </c>
      <c r="G474" s="15" t="s">
        <v>1434</v>
      </c>
      <c r="H474" s="15" t="s">
        <v>998</v>
      </c>
      <c r="I474" s="15" t="s">
        <v>1002</v>
      </c>
      <c r="J474" s="15"/>
      <c r="K474" s="15" t="str">
        <f t="shared" si="25"/>
        <v>1. No</v>
      </c>
      <c r="L474" s="120" t="s">
        <v>1000</v>
      </c>
      <c r="M474" s="15" t="s">
        <v>998</v>
      </c>
      <c r="N474" s="15" t="s">
        <v>998</v>
      </c>
      <c r="O474" s="15" t="s">
        <v>998</v>
      </c>
      <c r="P474" s="15"/>
      <c r="Q474" s="15" t="str">
        <f t="shared" si="28"/>
        <v>2. Yes</v>
      </c>
      <c r="R474" s="15" t="s">
        <v>858</v>
      </c>
      <c r="S474" s="15" t="s">
        <v>1002</v>
      </c>
      <c r="T474" s="15" t="s">
        <v>1002</v>
      </c>
    </row>
    <row r="475" spans="1:20" ht="19.899999999999999" customHeight="1" x14ac:dyDescent="0.25">
      <c r="A475" s="217"/>
      <c r="B475" s="23"/>
      <c r="C475" s="251"/>
      <c r="D475" s="45" t="s">
        <v>212</v>
      </c>
      <c r="E475" s="15" t="s">
        <v>1002</v>
      </c>
      <c r="F475" s="15" t="str">
        <f t="shared" si="30"/>
        <v>2. Yes</v>
      </c>
      <c r="G475" s="15" t="s">
        <v>1004</v>
      </c>
      <c r="H475" s="15" t="s">
        <v>998</v>
      </c>
      <c r="I475" s="15" t="s">
        <v>1002</v>
      </c>
      <c r="J475" s="15"/>
      <c r="K475" s="15" t="str">
        <f t="shared" si="25"/>
        <v>1. No</v>
      </c>
      <c r="L475" s="120" t="s">
        <v>1000</v>
      </c>
      <c r="M475" s="15" t="s">
        <v>998</v>
      </c>
      <c r="N475" s="15" t="s">
        <v>998</v>
      </c>
      <c r="O475" s="15" t="s">
        <v>998</v>
      </c>
      <c r="P475" s="15"/>
      <c r="Q475" s="15" t="str">
        <f t="shared" si="28"/>
        <v>2. Yes</v>
      </c>
      <c r="R475" s="15" t="s">
        <v>858</v>
      </c>
      <c r="S475" s="15" t="s">
        <v>1002</v>
      </c>
      <c r="T475" s="15" t="s">
        <v>1002</v>
      </c>
    </row>
    <row r="476" spans="1:20" ht="19.899999999999999" customHeight="1" x14ac:dyDescent="0.25">
      <c r="A476" s="217" t="s">
        <v>217</v>
      </c>
      <c r="B476" s="23"/>
      <c r="C476" s="251"/>
      <c r="D476" s="45" t="s">
        <v>1109</v>
      </c>
      <c r="E476" s="15" t="s">
        <v>1002</v>
      </c>
      <c r="F476" s="15" t="str">
        <f t="shared" si="30"/>
        <v>2. Yes</v>
      </c>
      <c r="G476" s="15" t="s">
        <v>1004</v>
      </c>
      <c r="H476" s="15" t="s">
        <v>998</v>
      </c>
      <c r="I476" s="15" t="s">
        <v>1002</v>
      </c>
      <c r="J476" s="15"/>
      <c r="K476" s="15" t="str">
        <f t="shared" si="25"/>
        <v>1. No</v>
      </c>
      <c r="L476" s="120" t="s">
        <v>1000</v>
      </c>
      <c r="M476" s="15" t="s">
        <v>998</v>
      </c>
      <c r="N476" s="15" t="s">
        <v>998</v>
      </c>
      <c r="O476" s="15" t="s">
        <v>998</v>
      </c>
      <c r="P476" s="15"/>
      <c r="Q476" s="15" t="str">
        <f t="shared" si="28"/>
        <v>2. Yes</v>
      </c>
      <c r="R476" s="15" t="s">
        <v>858</v>
      </c>
      <c r="S476" s="15" t="s">
        <v>1002</v>
      </c>
      <c r="T476" s="15" t="s">
        <v>1002</v>
      </c>
    </row>
    <row r="477" spans="1:20" ht="19.899999999999999" customHeight="1" x14ac:dyDescent="0.25">
      <c r="A477" s="217" t="s">
        <v>153</v>
      </c>
      <c r="B477" s="22" t="s">
        <v>1466</v>
      </c>
      <c r="C477" s="251" t="s">
        <v>1112</v>
      </c>
      <c r="D477" s="45" t="s">
        <v>118</v>
      </c>
      <c r="E477" s="15" t="s">
        <v>1002</v>
      </c>
      <c r="F477" s="15" t="str">
        <f t="shared" si="30"/>
        <v>2. Yes</v>
      </c>
      <c r="G477" s="15" t="s">
        <v>1434</v>
      </c>
      <c r="H477" s="15" t="s">
        <v>998</v>
      </c>
      <c r="I477" s="15" t="s">
        <v>1002</v>
      </c>
      <c r="J477" s="15"/>
      <c r="K477" s="15" t="str">
        <f t="shared" si="25"/>
        <v>1. No</v>
      </c>
      <c r="L477" s="120" t="s">
        <v>1000</v>
      </c>
      <c r="M477" s="15" t="s">
        <v>998</v>
      </c>
      <c r="N477" s="15" t="s">
        <v>998</v>
      </c>
      <c r="O477" s="15" t="s">
        <v>998</v>
      </c>
      <c r="P477" s="15"/>
      <c r="Q477" s="15" t="str">
        <f t="shared" si="28"/>
        <v>2. Yes</v>
      </c>
      <c r="R477" s="15" t="s">
        <v>858</v>
      </c>
      <c r="S477" s="15" t="s">
        <v>1002</v>
      </c>
      <c r="T477" s="15" t="s">
        <v>1002</v>
      </c>
    </row>
    <row r="478" spans="1:20" ht="19.899999999999999" customHeight="1" x14ac:dyDescent="0.25">
      <c r="A478" s="217"/>
      <c r="B478" s="23"/>
      <c r="C478" s="251"/>
      <c r="D478" s="45" t="s">
        <v>211</v>
      </c>
      <c r="E478" s="15" t="s">
        <v>1002</v>
      </c>
      <c r="F478" s="15" t="str">
        <f t="shared" si="30"/>
        <v>2. Yes</v>
      </c>
      <c r="G478" s="15" t="s">
        <v>1434</v>
      </c>
      <c r="H478" s="15" t="s">
        <v>998</v>
      </c>
      <c r="I478" s="15" t="s">
        <v>1002</v>
      </c>
      <c r="J478" s="15"/>
      <c r="K478" s="15" t="str">
        <f t="shared" ref="K478:K541" si="31">IF(OR(M478="2. Yes",N478="2. Yes"),"2. Yes","1. No")</f>
        <v>1. No</v>
      </c>
      <c r="L478" s="120" t="s">
        <v>1000</v>
      </c>
      <c r="M478" s="15" t="s">
        <v>998</v>
      </c>
      <c r="N478" s="15" t="s">
        <v>998</v>
      </c>
      <c r="O478" s="15" t="s">
        <v>998</v>
      </c>
      <c r="P478" s="15"/>
      <c r="Q478" s="15" t="str">
        <f t="shared" si="28"/>
        <v>2. Yes</v>
      </c>
      <c r="R478" s="15" t="s">
        <v>858</v>
      </c>
      <c r="S478" s="15" t="s">
        <v>1002</v>
      </c>
      <c r="T478" s="15" t="s">
        <v>1002</v>
      </c>
    </row>
    <row r="479" spans="1:20" ht="19.899999999999999" customHeight="1" x14ac:dyDescent="0.25">
      <c r="A479" s="217"/>
      <c r="B479" s="23"/>
      <c r="C479" s="251"/>
      <c r="D479" s="45" t="s">
        <v>212</v>
      </c>
      <c r="E479" s="15" t="s">
        <v>1002</v>
      </c>
      <c r="F479" s="15" t="str">
        <f t="shared" si="30"/>
        <v>2. Yes</v>
      </c>
      <c r="G479" s="15" t="s">
        <v>1004</v>
      </c>
      <c r="H479" s="15" t="s">
        <v>998</v>
      </c>
      <c r="I479" s="15" t="s">
        <v>1002</v>
      </c>
      <c r="J479" s="15"/>
      <c r="K479" s="15" t="str">
        <f t="shared" si="31"/>
        <v>1. No</v>
      </c>
      <c r="L479" s="120" t="s">
        <v>1000</v>
      </c>
      <c r="M479" s="15" t="s">
        <v>998</v>
      </c>
      <c r="N479" s="15" t="s">
        <v>998</v>
      </c>
      <c r="O479" s="15" t="s">
        <v>998</v>
      </c>
      <c r="P479" s="15"/>
      <c r="Q479" s="15" t="str">
        <f t="shared" si="28"/>
        <v>2. Yes</v>
      </c>
      <c r="R479" s="15" t="s">
        <v>858</v>
      </c>
      <c r="S479" s="15" t="s">
        <v>1002</v>
      </c>
      <c r="T479" s="15" t="s">
        <v>1002</v>
      </c>
    </row>
    <row r="480" spans="1:20" ht="19.899999999999999" customHeight="1" x14ac:dyDescent="0.25">
      <c r="A480" s="217" t="s">
        <v>217</v>
      </c>
      <c r="B480" s="23"/>
      <c r="C480" s="251"/>
      <c r="D480" s="45" t="s">
        <v>1109</v>
      </c>
      <c r="E480" s="15" t="s">
        <v>1002</v>
      </c>
      <c r="F480" s="15" t="str">
        <f t="shared" si="30"/>
        <v>2. Yes</v>
      </c>
      <c r="G480" s="15" t="s">
        <v>1004</v>
      </c>
      <c r="H480" s="15" t="s">
        <v>998</v>
      </c>
      <c r="I480" s="15" t="s">
        <v>1002</v>
      </c>
      <c r="J480" s="15"/>
      <c r="K480" s="15" t="str">
        <f t="shared" si="31"/>
        <v>1. No</v>
      </c>
      <c r="L480" s="120" t="s">
        <v>1000</v>
      </c>
      <c r="M480" s="15" t="s">
        <v>998</v>
      </c>
      <c r="N480" s="15" t="s">
        <v>998</v>
      </c>
      <c r="O480" s="15" t="s">
        <v>998</v>
      </c>
      <c r="P480" s="15"/>
      <c r="Q480" s="15" t="str">
        <f t="shared" si="28"/>
        <v>2. Yes</v>
      </c>
      <c r="R480" s="15" t="s">
        <v>858</v>
      </c>
      <c r="S480" s="15" t="s">
        <v>1002</v>
      </c>
      <c r="T480" s="15" t="s">
        <v>1002</v>
      </c>
    </row>
    <row r="481" spans="1:20" ht="19.899999999999999" customHeight="1" x14ac:dyDescent="0.25">
      <c r="A481" s="217" t="s">
        <v>153</v>
      </c>
      <c r="B481" s="22" t="s">
        <v>1467</v>
      </c>
      <c r="C481" s="251" t="s">
        <v>1108</v>
      </c>
      <c r="D481" s="45" t="s">
        <v>118</v>
      </c>
      <c r="E481" s="15" t="s">
        <v>1002</v>
      </c>
      <c r="F481" s="15" t="str">
        <f t="shared" si="30"/>
        <v>2. Yes</v>
      </c>
      <c r="G481" s="15" t="s">
        <v>1434</v>
      </c>
      <c r="H481" s="15" t="s">
        <v>998</v>
      </c>
      <c r="I481" s="15" t="s">
        <v>1002</v>
      </c>
      <c r="J481" s="15"/>
      <c r="K481" s="15" t="str">
        <f t="shared" si="31"/>
        <v>1. No</v>
      </c>
      <c r="L481" s="120" t="s">
        <v>1000</v>
      </c>
      <c r="M481" s="15" t="s">
        <v>998</v>
      </c>
      <c r="N481" s="15" t="s">
        <v>998</v>
      </c>
      <c r="O481" s="15" t="s">
        <v>998</v>
      </c>
      <c r="P481" s="15"/>
      <c r="Q481" s="15" t="str">
        <f t="shared" si="28"/>
        <v>2. Yes</v>
      </c>
      <c r="R481" s="15" t="s">
        <v>858</v>
      </c>
      <c r="S481" s="15" t="s">
        <v>1002</v>
      </c>
      <c r="T481" s="15" t="s">
        <v>1002</v>
      </c>
    </row>
    <row r="482" spans="1:20" ht="19.899999999999999" customHeight="1" x14ac:dyDescent="0.25">
      <c r="A482" s="217"/>
      <c r="B482" s="23"/>
      <c r="C482" s="251"/>
      <c r="D482" s="45" t="s">
        <v>211</v>
      </c>
      <c r="E482" s="15" t="s">
        <v>1002</v>
      </c>
      <c r="F482" s="15" t="str">
        <f t="shared" si="30"/>
        <v>2. Yes</v>
      </c>
      <c r="G482" s="15" t="s">
        <v>1434</v>
      </c>
      <c r="H482" s="15" t="s">
        <v>998</v>
      </c>
      <c r="I482" s="15" t="s">
        <v>1002</v>
      </c>
      <c r="J482" s="15"/>
      <c r="K482" s="15" t="str">
        <f t="shared" si="31"/>
        <v>1. No</v>
      </c>
      <c r="L482" s="120" t="s">
        <v>1000</v>
      </c>
      <c r="M482" s="15" t="s">
        <v>998</v>
      </c>
      <c r="N482" s="15" t="s">
        <v>998</v>
      </c>
      <c r="O482" s="15" t="s">
        <v>998</v>
      </c>
      <c r="P482" s="15"/>
      <c r="Q482" s="15" t="str">
        <f t="shared" si="28"/>
        <v>2. Yes</v>
      </c>
      <c r="R482" s="15" t="s">
        <v>858</v>
      </c>
      <c r="S482" s="15" t="s">
        <v>1002</v>
      </c>
      <c r="T482" s="15" t="s">
        <v>1002</v>
      </c>
    </row>
    <row r="483" spans="1:20" ht="19.899999999999999" customHeight="1" x14ac:dyDescent="0.25">
      <c r="A483" s="217"/>
      <c r="B483" s="23"/>
      <c r="C483" s="251"/>
      <c r="D483" s="45" t="s">
        <v>212</v>
      </c>
      <c r="E483" s="15" t="s">
        <v>1002</v>
      </c>
      <c r="F483" s="15" t="str">
        <f t="shared" si="30"/>
        <v>2. Yes</v>
      </c>
      <c r="G483" s="15" t="s">
        <v>1004</v>
      </c>
      <c r="H483" s="15" t="s">
        <v>998</v>
      </c>
      <c r="I483" s="15" t="s">
        <v>1002</v>
      </c>
      <c r="J483" s="15"/>
      <c r="K483" s="15" t="str">
        <f t="shared" si="31"/>
        <v>1. No</v>
      </c>
      <c r="L483" s="120" t="s">
        <v>1000</v>
      </c>
      <c r="M483" s="15" t="s">
        <v>998</v>
      </c>
      <c r="N483" s="15" t="s">
        <v>998</v>
      </c>
      <c r="O483" s="15" t="s">
        <v>998</v>
      </c>
      <c r="P483" s="15"/>
      <c r="Q483" s="15" t="str">
        <f t="shared" si="28"/>
        <v>2. Yes</v>
      </c>
      <c r="R483" s="15" t="s">
        <v>858</v>
      </c>
      <c r="S483" s="15" t="s">
        <v>1002</v>
      </c>
      <c r="T483" s="15" t="s">
        <v>1002</v>
      </c>
    </row>
    <row r="484" spans="1:20" ht="19.899999999999999" customHeight="1" x14ac:dyDescent="0.25">
      <c r="A484" s="217" t="s">
        <v>217</v>
      </c>
      <c r="B484" s="23"/>
      <c r="C484" s="251"/>
      <c r="D484" s="45" t="s">
        <v>1109</v>
      </c>
      <c r="E484" s="15" t="s">
        <v>1002</v>
      </c>
      <c r="F484" s="15" t="str">
        <f t="shared" si="30"/>
        <v>2. Yes</v>
      </c>
      <c r="G484" s="15" t="s">
        <v>1004</v>
      </c>
      <c r="H484" s="15" t="s">
        <v>998</v>
      </c>
      <c r="I484" s="15" t="s">
        <v>1002</v>
      </c>
      <c r="J484" s="15"/>
      <c r="K484" s="15" t="str">
        <f t="shared" si="31"/>
        <v>1. No</v>
      </c>
      <c r="L484" s="120" t="s">
        <v>1000</v>
      </c>
      <c r="M484" s="15" t="s">
        <v>998</v>
      </c>
      <c r="N484" s="15" t="s">
        <v>998</v>
      </c>
      <c r="O484" s="15" t="s">
        <v>998</v>
      </c>
      <c r="P484" s="15"/>
      <c r="Q484" s="15" t="str">
        <f t="shared" si="28"/>
        <v>2. Yes</v>
      </c>
      <c r="R484" s="15" t="s">
        <v>858</v>
      </c>
      <c r="S484" s="15" t="s">
        <v>1002</v>
      </c>
      <c r="T484" s="15" t="s">
        <v>1002</v>
      </c>
    </row>
    <row r="485" spans="1:20" ht="19.899999999999999" customHeight="1" x14ac:dyDescent="0.25">
      <c r="A485" s="217" t="s">
        <v>153</v>
      </c>
      <c r="B485" s="22" t="s">
        <v>923</v>
      </c>
      <c r="C485" s="222" t="s">
        <v>271</v>
      </c>
      <c r="D485" s="7" t="s">
        <v>118</v>
      </c>
      <c r="E485" s="15" t="s">
        <v>1002</v>
      </c>
      <c r="F485" s="15" t="str">
        <f t="shared" si="30"/>
        <v>2. Yes</v>
      </c>
      <c r="G485" s="15" t="s">
        <v>1434</v>
      </c>
      <c r="H485" s="15" t="s">
        <v>998</v>
      </c>
      <c r="I485" s="15" t="s">
        <v>1002</v>
      </c>
      <c r="J485" s="15"/>
      <c r="K485" s="15" t="str">
        <f t="shared" si="31"/>
        <v>1. No</v>
      </c>
      <c r="L485" s="120" t="s">
        <v>1000</v>
      </c>
      <c r="M485" s="15" t="s">
        <v>998</v>
      </c>
      <c r="N485" s="15" t="s">
        <v>998</v>
      </c>
      <c r="O485" s="15" t="s">
        <v>998</v>
      </c>
      <c r="P485" s="15"/>
      <c r="Q485" s="15" t="str">
        <f t="shared" si="28"/>
        <v>2. Yes</v>
      </c>
      <c r="R485" s="15" t="s">
        <v>858</v>
      </c>
      <c r="S485" s="15" t="s">
        <v>1002</v>
      </c>
      <c r="T485" s="15" t="s">
        <v>1002</v>
      </c>
    </row>
    <row r="486" spans="1:20" ht="19.899999999999999" customHeight="1" x14ac:dyDescent="0.25">
      <c r="A486" s="217"/>
      <c r="B486" s="23"/>
      <c r="C486" s="228"/>
      <c r="D486" s="7" t="s">
        <v>211</v>
      </c>
      <c r="E486" s="15" t="s">
        <v>1002</v>
      </c>
      <c r="F486" s="15" t="str">
        <f t="shared" si="30"/>
        <v>2. Yes</v>
      </c>
      <c r="G486" s="15" t="s">
        <v>1434</v>
      </c>
      <c r="H486" s="15" t="s">
        <v>998</v>
      </c>
      <c r="I486" s="15" t="s">
        <v>1002</v>
      </c>
      <c r="J486" s="15"/>
      <c r="K486" s="15" t="str">
        <f t="shared" si="31"/>
        <v>1. No</v>
      </c>
      <c r="L486" s="120" t="s">
        <v>1000</v>
      </c>
      <c r="M486" s="15" t="s">
        <v>998</v>
      </c>
      <c r="N486" s="15" t="s">
        <v>998</v>
      </c>
      <c r="O486" s="15" t="s">
        <v>998</v>
      </c>
      <c r="P486" s="15"/>
      <c r="Q486" s="15" t="str">
        <f t="shared" si="28"/>
        <v>2. Yes</v>
      </c>
      <c r="R486" s="15" t="s">
        <v>858</v>
      </c>
      <c r="S486" s="15" t="s">
        <v>1002</v>
      </c>
      <c r="T486" s="15" t="s">
        <v>1002</v>
      </c>
    </row>
    <row r="487" spans="1:20" ht="19.899999999999999" customHeight="1" x14ac:dyDescent="0.25">
      <c r="A487" s="217"/>
      <c r="B487" s="23"/>
      <c r="C487" s="228"/>
      <c r="D487" s="7" t="s">
        <v>212</v>
      </c>
      <c r="E487" s="15" t="s">
        <v>1002</v>
      </c>
      <c r="F487" s="15" t="str">
        <f t="shared" si="30"/>
        <v>2. Yes</v>
      </c>
      <c r="G487" s="15" t="s">
        <v>1004</v>
      </c>
      <c r="H487" s="15" t="s">
        <v>998</v>
      </c>
      <c r="I487" s="15" t="s">
        <v>1002</v>
      </c>
      <c r="J487" s="15"/>
      <c r="K487" s="15" t="str">
        <f t="shared" si="31"/>
        <v>1. No</v>
      </c>
      <c r="L487" s="120" t="s">
        <v>1000</v>
      </c>
      <c r="M487" s="15" t="s">
        <v>998</v>
      </c>
      <c r="N487" s="15" t="s">
        <v>998</v>
      </c>
      <c r="O487" s="15" t="s">
        <v>998</v>
      </c>
      <c r="P487" s="15"/>
      <c r="Q487" s="15" t="str">
        <f t="shared" si="28"/>
        <v>2. Yes</v>
      </c>
      <c r="R487" s="15" t="s">
        <v>858</v>
      </c>
      <c r="S487" s="15" t="s">
        <v>1002</v>
      </c>
      <c r="T487" s="15" t="s">
        <v>1002</v>
      </c>
    </row>
    <row r="488" spans="1:20" ht="19.899999999999999" customHeight="1" x14ac:dyDescent="0.25">
      <c r="A488" s="217" t="s">
        <v>217</v>
      </c>
      <c r="B488" s="23"/>
      <c r="C488" s="228"/>
      <c r="D488" s="7" t="s">
        <v>213</v>
      </c>
      <c r="E488" s="15" t="s">
        <v>1002</v>
      </c>
      <c r="F488" s="15" t="str">
        <f t="shared" si="30"/>
        <v>2. Yes</v>
      </c>
      <c r="G488" s="15" t="s">
        <v>1004</v>
      </c>
      <c r="H488" s="15" t="s">
        <v>998</v>
      </c>
      <c r="I488" s="15" t="s">
        <v>1002</v>
      </c>
      <c r="J488" s="15"/>
      <c r="K488" s="15" t="str">
        <f t="shared" si="31"/>
        <v>1. No</v>
      </c>
      <c r="L488" s="120" t="s">
        <v>1000</v>
      </c>
      <c r="M488" s="15" t="s">
        <v>998</v>
      </c>
      <c r="N488" s="15" t="s">
        <v>998</v>
      </c>
      <c r="O488" s="15" t="s">
        <v>998</v>
      </c>
      <c r="P488" s="15"/>
      <c r="Q488" s="15" t="str">
        <f t="shared" si="28"/>
        <v>2. Yes</v>
      </c>
      <c r="R488" s="15" t="s">
        <v>858</v>
      </c>
      <c r="S488" s="15" t="s">
        <v>1002</v>
      </c>
      <c r="T488" s="15" t="s">
        <v>1002</v>
      </c>
    </row>
    <row r="489" spans="1:20" ht="19.899999999999999" customHeight="1" x14ac:dyDescent="0.25">
      <c r="A489" s="217"/>
      <c r="B489" s="21"/>
      <c r="C489" s="223"/>
      <c r="D489" s="7" t="s">
        <v>214</v>
      </c>
      <c r="E489" s="15" t="s">
        <v>1002</v>
      </c>
      <c r="F489" s="15" t="str">
        <f t="shared" si="30"/>
        <v>2. Yes</v>
      </c>
      <c r="G489" s="15" t="s">
        <v>1004</v>
      </c>
      <c r="H489" s="15" t="s">
        <v>998</v>
      </c>
      <c r="I489" s="15" t="s">
        <v>1002</v>
      </c>
      <c r="J489" s="15"/>
      <c r="K489" s="15" t="str">
        <f t="shared" si="31"/>
        <v>1. No</v>
      </c>
      <c r="L489" s="120" t="s">
        <v>1000</v>
      </c>
      <c r="M489" s="15" t="s">
        <v>998</v>
      </c>
      <c r="N489" s="15" t="s">
        <v>998</v>
      </c>
      <c r="O489" s="15" t="s">
        <v>998</v>
      </c>
      <c r="P489" s="15"/>
      <c r="Q489" s="15" t="str">
        <f t="shared" si="28"/>
        <v>2. Yes</v>
      </c>
      <c r="R489" s="15" t="s">
        <v>858</v>
      </c>
      <c r="S489" s="15" t="s">
        <v>1002</v>
      </c>
      <c r="T489" s="15" t="s">
        <v>1002</v>
      </c>
    </row>
    <row r="490" spans="1:20" ht="19.899999999999999" customHeight="1" x14ac:dyDescent="0.25">
      <c r="A490" s="217" t="s">
        <v>153</v>
      </c>
      <c r="B490" s="22" t="s">
        <v>924</v>
      </c>
      <c r="C490" s="222" t="s">
        <v>272</v>
      </c>
      <c r="D490" s="7" t="s">
        <v>118</v>
      </c>
      <c r="E490" s="15" t="s">
        <v>1002</v>
      </c>
      <c r="F490" s="15" t="str">
        <f t="shared" si="30"/>
        <v>2. Yes</v>
      </c>
      <c r="G490" s="15" t="s">
        <v>1434</v>
      </c>
      <c r="H490" s="15" t="s">
        <v>998</v>
      </c>
      <c r="I490" s="15" t="s">
        <v>1002</v>
      </c>
      <c r="J490" s="15"/>
      <c r="K490" s="15" t="str">
        <f t="shared" si="31"/>
        <v>1. No</v>
      </c>
      <c r="L490" s="120" t="s">
        <v>1000</v>
      </c>
      <c r="M490" s="15" t="s">
        <v>998</v>
      </c>
      <c r="N490" s="15" t="s">
        <v>998</v>
      </c>
      <c r="O490" s="15" t="s">
        <v>998</v>
      </c>
      <c r="P490" s="15"/>
      <c r="Q490" s="15" t="str">
        <f t="shared" si="28"/>
        <v>2. Yes</v>
      </c>
      <c r="R490" s="15" t="s">
        <v>858</v>
      </c>
      <c r="S490" s="15" t="s">
        <v>1002</v>
      </c>
      <c r="T490" s="15" t="s">
        <v>1002</v>
      </c>
    </row>
    <row r="491" spans="1:20" ht="19.899999999999999" customHeight="1" x14ac:dyDescent="0.25">
      <c r="A491" s="217"/>
      <c r="B491" s="23"/>
      <c r="C491" s="228"/>
      <c r="D491" s="7" t="s">
        <v>211</v>
      </c>
      <c r="E491" s="15" t="s">
        <v>1002</v>
      </c>
      <c r="F491" s="15" t="str">
        <f t="shared" si="30"/>
        <v>2. Yes</v>
      </c>
      <c r="G491" s="15" t="s">
        <v>1434</v>
      </c>
      <c r="H491" s="15" t="s">
        <v>998</v>
      </c>
      <c r="I491" s="15" t="s">
        <v>1002</v>
      </c>
      <c r="J491" s="15"/>
      <c r="K491" s="15" t="str">
        <f t="shared" si="31"/>
        <v>1. No</v>
      </c>
      <c r="L491" s="120" t="s">
        <v>1000</v>
      </c>
      <c r="M491" s="15" t="s">
        <v>998</v>
      </c>
      <c r="N491" s="15" t="s">
        <v>998</v>
      </c>
      <c r="O491" s="15" t="s">
        <v>998</v>
      </c>
      <c r="P491" s="15"/>
      <c r="Q491" s="15" t="str">
        <f t="shared" si="28"/>
        <v>2. Yes</v>
      </c>
      <c r="R491" s="15" t="s">
        <v>858</v>
      </c>
      <c r="S491" s="15" t="s">
        <v>1002</v>
      </c>
      <c r="T491" s="15" t="s">
        <v>1002</v>
      </c>
    </row>
    <row r="492" spans="1:20" ht="19.899999999999999" customHeight="1" x14ac:dyDescent="0.25">
      <c r="A492" s="217"/>
      <c r="B492" s="23"/>
      <c r="C492" s="228"/>
      <c r="D492" s="7" t="s">
        <v>212</v>
      </c>
      <c r="E492" s="15" t="s">
        <v>1002</v>
      </c>
      <c r="F492" s="15" t="str">
        <f t="shared" si="30"/>
        <v>2. Yes</v>
      </c>
      <c r="G492" s="15" t="s">
        <v>1004</v>
      </c>
      <c r="H492" s="15" t="s">
        <v>998</v>
      </c>
      <c r="I492" s="15" t="s">
        <v>1002</v>
      </c>
      <c r="J492" s="15"/>
      <c r="K492" s="15" t="str">
        <f t="shared" si="31"/>
        <v>1. No</v>
      </c>
      <c r="L492" s="120" t="s">
        <v>1000</v>
      </c>
      <c r="M492" s="15" t="s">
        <v>998</v>
      </c>
      <c r="N492" s="15" t="s">
        <v>998</v>
      </c>
      <c r="O492" s="15" t="s">
        <v>998</v>
      </c>
      <c r="P492" s="15"/>
      <c r="Q492" s="15" t="str">
        <f t="shared" si="28"/>
        <v>2. Yes</v>
      </c>
      <c r="R492" s="15" t="s">
        <v>858</v>
      </c>
      <c r="S492" s="15" t="s">
        <v>1002</v>
      </c>
      <c r="T492" s="15" t="s">
        <v>1002</v>
      </c>
    </row>
    <row r="493" spans="1:20" ht="19.899999999999999" customHeight="1" x14ac:dyDescent="0.25">
      <c r="A493" s="217" t="s">
        <v>217</v>
      </c>
      <c r="B493" s="23"/>
      <c r="C493" s="228"/>
      <c r="D493" s="7" t="s">
        <v>213</v>
      </c>
      <c r="E493" s="15" t="s">
        <v>1002</v>
      </c>
      <c r="F493" s="15" t="str">
        <f t="shared" si="30"/>
        <v>2. Yes</v>
      </c>
      <c r="G493" s="15" t="s">
        <v>1004</v>
      </c>
      <c r="H493" s="15" t="s">
        <v>998</v>
      </c>
      <c r="I493" s="15" t="s">
        <v>1002</v>
      </c>
      <c r="J493" s="15"/>
      <c r="K493" s="15" t="str">
        <f t="shared" si="31"/>
        <v>1. No</v>
      </c>
      <c r="L493" s="120" t="s">
        <v>1000</v>
      </c>
      <c r="M493" s="15" t="s">
        <v>998</v>
      </c>
      <c r="N493" s="15" t="s">
        <v>998</v>
      </c>
      <c r="O493" s="15" t="s">
        <v>998</v>
      </c>
      <c r="P493" s="15"/>
      <c r="Q493" s="15" t="str">
        <f t="shared" si="28"/>
        <v>2. Yes</v>
      </c>
      <c r="R493" s="15" t="s">
        <v>858</v>
      </c>
      <c r="S493" s="15" t="s">
        <v>1002</v>
      </c>
      <c r="T493" s="15" t="s">
        <v>1002</v>
      </c>
    </row>
    <row r="494" spans="1:20" ht="19.899999999999999" customHeight="1" x14ac:dyDescent="0.25">
      <c r="A494" s="217"/>
      <c r="B494" s="21"/>
      <c r="C494" s="223"/>
      <c r="D494" s="7" t="s">
        <v>214</v>
      </c>
      <c r="E494" s="15" t="s">
        <v>1002</v>
      </c>
      <c r="F494" s="15" t="str">
        <f t="shared" si="30"/>
        <v>2. Yes</v>
      </c>
      <c r="G494" s="15" t="s">
        <v>1004</v>
      </c>
      <c r="H494" s="15" t="s">
        <v>998</v>
      </c>
      <c r="I494" s="15" t="s">
        <v>1002</v>
      </c>
      <c r="J494" s="15"/>
      <c r="K494" s="15" t="str">
        <f t="shared" si="31"/>
        <v>1. No</v>
      </c>
      <c r="L494" s="120" t="s">
        <v>1000</v>
      </c>
      <c r="M494" s="15" t="s">
        <v>998</v>
      </c>
      <c r="N494" s="15" t="s">
        <v>998</v>
      </c>
      <c r="O494" s="15" t="s">
        <v>998</v>
      </c>
      <c r="P494" s="15"/>
      <c r="Q494" s="15" t="str">
        <f t="shared" si="28"/>
        <v>2. Yes</v>
      </c>
      <c r="R494" s="15" t="s">
        <v>858</v>
      </c>
      <c r="S494" s="15" t="s">
        <v>1002</v>
      </c>
      <c r="T494" s="15" t="s">
        <v>1002</v>
      </c>
    </row>
    <row r="495" spans="1:20" ht="19.899999999999999" customHeight="1" x14ac:dyDescent="0.25">
      <c r="A495" s="217" t="s">
        <v>153</v>
      </c>
      <c r="B495" s="22" t="s">
        <v>925</v>
      </c>
      <c r="C495" s="222" t="s">
        <v>273</v>
      </c>
      <c r="D495" s="7" t="s">
        <v>118</v>
      </c>
      <c r="E495" s="15" t="s">
        <v>1002</v>
      </c>
      <c r="F495" s="15" t="str">
        <f t="shared" si="30"/>
        <v>2. Yes</v>
      </c>
      <c r="G495" s="15" t="s">
        <v>1434</v>
      </c>
      <c r="H495" s="15" t="s">
        <v>998</v>
      </c>
      <c r="I495" s="15" t="s">
        <v>1002</v>
      </c>
      <c r="J495" s="15"/>
      <c r="K495" s="15" t="str">
        <f t="shared" si="31"/>
        <v>1. No</v>
      </c>
      <c r="L495" s="120" t="s">
        <v>1000</v>
      </c>
      <c r="M495" s="15" t="s">
        <v>998</v>
      </c>
      <c r="N495" s="15" t="s">
        <v>998</v>
      </c>
      <c r="O495" s="15" t="s">
        <v>998</v>
      </c>
      <c r="P495" s="15"/>
      <c r="Q495" s="15" t="str">
        <f t="shared" si="28"/>
        <v>2. Yes</v>
      </c>
      <c r="R495" s="15" t="s">
        <v>858</v>
      </c>
      <c r="S495" s="15" t="s">
        <v>1002</v>
      </c>
      <c r="T495" s="15" t="s">
        <v>1002</v>
      </c>
    </row>
    <row r="496" spans="1:20" ht="19.899999999999999" customHeight="1" x14ac:dyDescent="0.25">
      <c r="A496" s="217"/>
      <c r="B496" s="23"/>
      <c r="C496" s="228"/>
      <c r="D496" s="7" t="s">
        <v>211</v>
      </c>
      <c r="E496" s="15" t="s">
        <v>1002</v>
      </c>
      <c r="F496" s="15" t="str">
        <f t="shared" si="30"/>
        <v>2. Yes</v>
      </c>
      <c r="G496" s="15" t="s">
        <v>1434</v>
      </c>
      <c r="H496" s="15" t="s">
        <v>998</v>
      </c>
      <c r="I496" s="15" t="s">
        <v>1002</v>
      </c>
      <c r="J496" s="15"/>
      <c r="K496" s="15" t="str">
        <f t="shared" si="31"/>
        <v>1. No</v>
      </c>
      <c r="L496" s="120" t="s">
        <v>1000</v>
      </c>
      <c r="M496" s="15" t="s">
        <v>998</v>
      </c>
      <c r="N496" s="15" t="s">
        <v>998</v>
      </c>
      <c r="O496" s="15" t="s">
        <v>998</v>
      </c>
      <c r="P496" s="15"/>
      <c r="Q496" s="15" t="str">
        <f t="shared" si="28"/>
        <v>2. Yes</v>
      </c>
      <c r="R496" s="15" t="s">
        <v>858</v>
      </c>
      <c r="S496" s="15" t="s">
        <v>1002</v>
      </c>
      <c r="T496" s="15" t="s">
        <v>1002</v>
      </c>
    </row>
    <row r="497" spans="1:20" ht="19.899999999999999" customHeight="1" x14ac:dyDescent="0.25">
      <c r="A497" s="217"/>
      <c r="B497" s="23"/>
      <c r="C497" s="228"/>
      <c r="D497" s="7" t="s">
        <v>212</v>
      </c>
      <c r="E497" s="15" t="s">
        <v>1002</v>
      </c>
      <c r="F497" s="15" t="str">
        <f t="shared" si="30"/>
        <v>2. Yes</v>
      </c>
      <c r="G497" s="15" t="s">
        <v>1004</v>
      </c>
      <c r="H497" s="15" t="s">
        <v>998</v>
      </c>
      <c r="I497" s="15" t="s">
        <v>1002</v>
      </c>
      <c r="J497" s="15"/>
      <c r="K497" s="15" t="str">
        <f t="shared" si="31"/>
        <v>1. No</v>
      </c>
      <c r="L497" s="120" t="s">
        <v>1000</v>
      </c>
      <c r="M497" s="15" t="s">
        <v>998</v>
      </c>
      <c r="N497" s="15" t="s">
        <v>998</v>
      </c>
      <c r="O497" s="15" t="s">
        <v>998</v>
      </c>
      <c r="P497" s="15"/>
      <c r="Q497" s="15" t="str">
        <f t="shared" si="28"/>
        <v>2. Yes</v>
      </c>
      <c r="R497" s="15" t="s">
        <v>858</v>
      </c>
      <c r="S497" s="15" t="s">
        <v>1002</v>
      </c>
      <c r="T497" s="15" t="s">
        <v>1002</v>
      </c>
    </row>
    <row r="498" spans="1:20" ht="19.899999999999999" customHeight="1" x14ac:dyDescent="0.25">
      <c r="A498" s="217" t="s">
        <v>217</v>
      </c>
      <c r="B498" s="23"/>
      <c r="C498" s="228"/>
      <c r="D498" s="7" t="s">
        <v>213</v>
      </c>
      <c r="E498" s="15" t="s">
        <v>1002</v>
      </c>
      <c r="F498" s="15" t="str">
        <f t="shared" si="30"/>
        <v>2. Yes</v>
      </c>
      <c r="G498" s="15" t="s">
        <v>1004</v>
      </c>
      <c r="H498" s="15" t="s">
        <v>998</v>
      </c>
      <c r="I498" s="15" t="s">
        <v>1002</v>
      </c>
      <c r="J498" s="15"/>
      <c r="K498" s="15" t="str">
        <f t="shared" si="31"/>
        <v>1. No</v>
      </c>
      <c r="L498" s="120" t="s">
        <v>1000</v>
      </c>
      <c r="M498" s="15" t="s">
        <v>998</v>
      </c>
      <c r="N498" s="15" t="s">
        <v>998</v>
      </c>
      <c r="O498" s="15" t="s">
        <v>998</v>
      </c>
      <c r="P498" s="15"/>
      <c r="Q498" s="15" t="str">
        <f t="shared" si="28"/>
        <v>2. Yes</v>
      </c>
      <c r="R498" s="15" t="s">
        <v>858</v>
      </c>
      <c r="S498" s="15" t="s">
        <v>1002</v>
      </c>
      <c r="T498" s="15" t="s">
        <v>1002</v>
      </c>
    </row>
    <row r="499" spans="1:20" ht="19.899999999999999" customHeight="1" x14ac:dyDescent="0.25">
      <c r="A499" s="217"/>
      <c r="B499" s="21"/>
      <c r="C499" s="223"/>
      <c r="D499" s="7" t="s">
        <v>214</v>
      </c>
      <c r="E499" s="15" t="s">
        <v>1002</v>
      </c>
      <c r="F499" s="15" t="str">
        <f t="shared" si="30"/>
        <v>2. Yes</v>
      </c>
      <c r="G499" s="15" t="s">
        <v>1004</v>
      </c>
      <c r="H499" s="15" t="s">
        <v>998</v>
      </c>
      <c r="I499" s="15" t="s">
        <v>1002</v>
      </c>
      <c r="J499" s="15"/>
      <c r="K499" s="15" t="str">
        <f t="shared" si="31"/>
        <v>1. No</v>
      </c>
      <c r="L499" s="120" t="s">
        <v>1000</v>
      </c>
      <c r="M499" s="15" t="s">
        <v>998</v>
      </c>
      <c r="N499" s="15" t="s">
        <v>998</v>
      </c>
      <c r="O499" s="15" t="s">
        <v>998</v>
      </c>
      <c r="P499" s="15"/>
      <c r="Q499" s="15" t="str">
        <f t="shared" si="28"/>
        <v>2. Yes</v>
      </c>
      <c r="R499" s="15" t="s">
        <v>858</v>
      </c>
      <c r="S499" s="15" t="s">
        <v>1002</v>
      </c>
      <c r="T499" s="15" t="s">
        <v>1002</v>
      </c>
    </row>
    <row r="500" spans="1:20" ht="19.899999999999999" customHeight="1" x14ac:dyDescent="0.25">
      <c r="A500" s="217" t="s">
        <v>153</v>
      </c>
      <c r="B500" s="22" t="s">
        <v>926</v>
      </c>
      <c r="C500" s="222" t="s">
        <v>274</v>
      </c>
      <c r="D500" s="7" t="s">
        <v>118</v>
      </c>
      <c r="E500" s="15" t="s">
        <v>1002</v>
      </c>
      <c r="F500" s="15" t="str">
        <f t="shared" si="30"/>
        <v>2. Yes</v>
      </c>
      <c r="G500" s="15" t="s">
        <v>1434</v>
      </c>
      <c r="H500" s="15" t="s">
        <v>998</v>
      </c>
      <c r="I500" s="15" t="s">
        <v>1002</v>
      </c>
      <c r="J500" s="15"/>
      <c r="K500" s="15" t="str">
        <f t="shared" si="31"/>
        <v>1. No</v>
      </c>
      <c r="L500" s="120" t="s">
        <v>1000</v>
      </c>
      <c r="M500" s="15" t="s">
        <v>998</v>
      </c>
      <c r="N500" s="15" t="s">
        <v>998</v>
      </c>
      <c r="O500" s="15" t="s">
        <v>998</v>
      </c>
      <c r="P500" s="15"/>
      <c r="Q500" s="15" t="str">
        <f t="shared" si="28"/>
        <v>2. Yes</v>
      </c>
      <c r="R500" s="15" t="s">
        <v>858</v>
      </c>
      <c r="S500" s="15" t="s">
        <v>1002</v>
      </c>
      <c r="T500" s="15" t="s">
        <v>1002</v>
      </c>
    </row>
    <row r="501" spans="1:20" ht="19.899999999999999" customHeight="1" x14ac:dyDescent="0.25">
      <c r="A501" s="217"/>
      <c r="B501" s="23"/>
      <c r="C501" s="228"/>
      <c r="D501" s="7" t="s">
        <v>211</v>
      </c>
      <c r="E501" s="15" t="s">
        <v>1002</v>
      </c>
      <c r="F501" s="15" t="str">
        <f t="shared" si="30"/>
        <v>2. Yes</v>
      </c>
      <c r="G501" s="15" t="s">
        <v>1434</v>
      </c>
      <c r="H501" s="15" t="s">
        <v>998</v>
      </c>
      <c r="I501" s="15" t="s">
        <v>1002</v>
      </c>
      <c r="J501" s="15"/>
      <c r="K501" s="15" t="str">
        <f t="shared" si="31"/>
        <v>1. No</v>
      </c>
      <c r="L501" s="120" t="s">
        <v>1000</v>
      </c>
      <c r="M501" s="15" t="s">
        <v>998</v>
      </c>
      <c r="N501" s="15" t="s">
        <v>998</v>
      </c>
      <c r="O501" s="15" t="s">
        <v>998</v>
      </c>
      <c r="P501" s="15"/>
      <c r="Q501" s="15" t="str">
        <f t="shared" ref="Q501:Q564" si="32">IF(OR(S501="2. Yes",T501="2. Yes"),"2. Yes","1. No")</f>
        <v>2. Yes</v>
      </c>
      <c r="R501" s="15" t="s">
        <v>858</v>
      </c>
      <c r="S501" s="15" t="s">
        <v>1002</v>
      </c>
      <c r="T501" s="15" t="s">
        <v>1002</v>
      </c>
    </row>
    <row r="502" spans="1:20" ht="19.899999999999999" customHeight="1" x14ac:dyDescent="0.25">
      <c r="A502" s="217"/>
      <c r="B502" s="23"/>
      <c r="C502" s="228"/>
      <c r="D502" s="7" t="s">
        <v>212</v>
      </c>
      <c r="E502" s="15" t="s">
        <v>1002</v>
      </c>
      <c r="F502" s="15" t="str">
        <f t="shared" si="30"/>
        <v>2. Yes</v>
      </c>
      <c r="G502" s="15" t="s">
        <v>1004</v>
      </c>
      <c r="H502" s="15" t="s">
        <v>998</v>
      </c>
      <c r="I502" s="15" t="s">
        <v>1002</v>
      </c>
      <c r="J502" s="15"/>
      <c r="K502" s="15" t="str">
        <f t="shared" si="31"/>
        <v>1. No</v>
      </c>
      <c r="L502" s="120" t="s">
        <v>1000</v>
      </c>
      <c r="M502" s="15" t="s">
        <v>998</v>
      </c>
      <c r="N502" s="15" t="s">
        <v>998</v>
      </c>
      <c r="O502" s="15" t="s">
        <v>998</v>
      </c>
      <c r="P502" s="15"/>
      <c r="Q502" s="15" t="str">
        <f t="shared" si="32"/>
        <v>2. Yes</v>
      </c>
      <c r="R502" s="15" t="s">
        <v>858</v>
      </c>
      <c r="S502" s="15" t="s">
        <v>1002</v>
      </c>
      <c r="T502" s="15" t="s">
        <v>1002</v>
      </c>
    </row>
    <row r="503" spans="1:20" ht="19.899999999999999" customHeight="1" x14ac:dyDescent="0.25">
      <c r="A503" s="217" t="s">
        <v>217</v>
      </c>
      <c r="B503" s="23"/>
      <c r="C503" s="228"/>
      <c r="D503" s="7" t="s">
        <v>213</v>
      </c>
      <c r="E503" s="15" t="s">
        <v>1002</v>
      </c>
      <c r="F503" s="15" t="str">
        <f t="shared" si="30"/>
        <v>2. Yes</v>
      </c>
      <c r="G503" s="15" t="s">
        <v>1004</v>
      </c>
      <c r="H503" s="15" t="s">
        <v>998</v>
      </c>
      <c r="I503" s="15" t="s">
        <v>1002</v>
      </c>
      <c r="J503" s="15"/>
      <c r="K503" s="15" t="str">
        <f t="shared" si="31"/>
        <v>1. No</v>
      </c>
      <c r="L503" s="120" t="s">
        <v>1000</v>
      </c>
      <c r="M503" s="15" t="s">
        <v>998</v>
      </c>
      <c r="N503" s="15" t="s">
        <v>998</v>
      </c>
      <c r="O503" s="15" t="s">
        <v>998</v>
      </c>
      <c r="P503" s="15"/>
      <c r="Q503" s="15" t="str">
        <f t="shared" si="32"/>
        <v>2. Yes</v>
      </c>
      <c r="R503" s="15" t="s">
        <v>858</v>
      </c>
      <c r="S503" s="15" t="s">
        <v>1002</v>
      </c>
      <c r="T503" s="15" t="s">
        <v>1002</v>
      </c>
    </row>
    <row r="504" spans="1:20" ht="19.899999999999999" customHeight="1" x14ac:dyDescent="0.25">
      <c r="A504" s="217"/>
      <c r="B504" s="21"/>
      <c r="C504" s="223"/>
      <c r="D504" s="7" t="s">
        <v>214</v>
      </c>
      <c r="E504" s="15" t="s">
        <v>1002</v>
      </c>
      <c r="F504" s="15" t="str">
        <f t="shared" si="30"/>
        <v>2. Yes</v>
      </c>
      <c r="G504" s="15" t="s">
        <v>1004</v>
      </c>
      <c r="H504" s="15" t="s">
        <v>998</v>
      </c>
      <c r="I504" s="15" t="s">
        <v>1002</v>
      </c>
      <c r="J504" s="15"/>
      <c r="K504" s="15" t="str">
        <f t="shared" si="31"/>
        <v>1. No</v>
      </c>
      <c r="L504" s="120" t="s">
        <v>1000</v>
      </c>
      <c r="M504" s="15" t="s">
        <v>998</v>
      </c>
      <c r="N504" s="15" t="s">
        <v>998</v>
      </c>
      <c r="O504" s="15" t="s">
        <v>998</v>
      </c>
      <c r="P504" s="15"/>
      <c r="Q504" s="15" t="str">
        <f t="shared" si="32"/>
        <v>2. Yes</v>
      </c>
      <c r="R504" s="15" t="s">
        <v>858</v>
      </c>
      <c r="S504" s="15" t="s">
        <v>1002</v>
      </c>
      <c r="T504" s="15" t="s">
        <v>1002</v>
      </c>
    </row>
    <row r="505" spans="1:20" ht="19.899999999999999" customHeight="1" x14ac:dyDescent="0.25">
      <c r="A505" s="217" t="s">
        <v>153</v>
      </c>
      <c r="B505" s="22" t="s">
        <v>927</v>
      </c>
      <c r="C505" s="222" t="s">
        <v>275</v>
      </c>
      <c r="D505" s="7" t="s">
        <v>118</v>
      </c>
      <c r="E505" s="15" t="s">
        <v>1002</v>
      </c>
      <c r="F505" s="15" t="str">
        <f t="shared" si="30"/>
        <v>2. Yes</v>
      </c>
      <c r="G505" s="15" t="s">
        <v>1434</v>
      </c>
      <c r="H505" s="15" t="s">
        <v>998</v>
      </c>
      <c r="I505" s="15" t="s">
        <v>1002</v>
      </c>
      <c r="J505" s="15"/>
      <c r="K505" s="15" t="str">
        <f t="shared" si="31"/>
        <v>1. No</v>
      </c>
      <c r="L505" s="120" t="s">
        <v>1000</v>
      </c>
      <c r="M505" s="15" t="s">
        <v>998</v>
      </c>
      <c r="N505" s="15" t="s">
        <v>998</v>
      </c>
      <c r="O505" s="15" t="s">
        <v>998</v>
      </c>
      <c r="P505" s="15"/>
      <c r="Q505" s="15" t="str">
        <f t="shared" si="32"/>
        <v>2. Yes</v>
      </c>
      <c r="R505" s="15" t="s">
        <v>858</v>
      </c>
      <c r="S505" s="15" t="s">
        <v>1002</v>
      </c>
      <c r="T505" s="15" t="s">
        <v>1002</v>
      </c>
    </row>
    <row r="506" spans="1:20" ht="19.899999999999999" customHeight="1" x14ac:dyDescent="0.25">
      <c r="A506" s="217"/>
      <c r="B506" s="23"/>
      <c r="C506" s="228"/>
      <c r="D506" s="7" t="s">
        <v>211</v>
      </c>
      <c r="E506" s="15" t="s">
        <v>1002</v>
      </c>
      <c r="F506" s="15" t="str">
        <f t="shared" si="30"/>
        <v>2. Yes</v>
      </c>
      <c r="G506" s="15" t="s">
        <v>1434</v>
      </c>
      <c r="H506" s="15" t="s">
        <v>998</v>
      </c>
      <c r="I506" s="15" t="s">
        <v>1002</v>
      </c>
      <c r="J506" s="15"/>
      <c r="K506" s="15" t="str">
        <f t="shared" si="31"/>
        <v>1. No</v>
      </c>
      <c r="L506" s="120" t="s">
        <v>1000</v>
      </c>
      <c r="M506" s="15" t="s">
        <v>998</v>
      </c>
      <c r="N506" s="15" t="s">
        <v>998</v>
      </c>
      <c r="O506" s="15" t="s">
        <v>998</v>
      </c>
      <c r="P506" s="15"/>
      <c r="Q506" s="15" t="str">
        <f t="shared" si="32"/>
        <v>2. Yes</v>
      </c>
      <c r="R506" s="15" t="s">
        <v>858</v>
      </c>
      <c r="S506" s="15" t="s">
        <v>1002</v>
      </c>
      <c r="T506" s="15" t="s">
        <v>1002</v>
      </c>
    </row>
    <row r="507" spans="1:20" ht="19.899999999999999" customHeight="1" x14ac:dyDescent="0.25">
      <c r="A507" s="217"/>
      <c r="B507" s="23"/>
      <c r="C507" s="228"/>
      <c r="D507" s="7" t="s">
        <v>212</v>
      </c>
      <c r="E507" s="15" t="s">
        <v>1002</v>
      </c>
      <c r="F507" s="15" t="str">
        <f t="shared" si="30"/>
        <v>2. Yes</v>
      </c>
      <c r="G507" s="15" t="s">
        <v>1004</v>
      </c>
      <c r="H507" s="15" t="s">
        <v>998</v>
      </c>
      <c r="I507" s="15" t="s">
        <v>1002</v>
      </c>
      <c r="J507" s="15"/>
      <c r="K507" s="15" t="str">
        <f t="shared" si="31"/>
        <v>1. No</v>
      </c>
      <c r="L507" s="120" t="s">
        <v>1000</v>
      </c>
      <c r="M507" s="15" t="s">
        <v>998</v>
      </c>
      <c r="N507" s="15" t="s">
        <v>998</v>
      </c>
      <c r="O507" s="15" t="s">
        <v>998</v>
      </c>
      <c r="P507" s="15"/>
      <c r="Q507" s="15" t="str">
        <f t="shared" si="32"/>
        <v>2. Yes</v>
      </c>
      <c r="R507" s="15" t="s">
        <v>858</v>
      </c>
      <c r="S507" s="15" t="s">
        <v>1002</v>
      </c>
      <c r="T507" s="15" t="s">
        <v>1002</v>
      </c>
    </row>
    <row r="508" spans="1:20" ht="19.899999999999999" customHeight="1" x14ac:dyDescent="0.25">
      <c r="A508" s="217" t="s">
        <v>217</v>
      </c>
      <c r="B508" s="23"/>
      <c r="C508" s="228"/>
      <c r="D508" s="7" t="s">
        <v>213</v>
      </c>
      <c r="E508" s="15" t="s">
        <v>1002</v>
      </c>
      <c r="F508" s="15" t="str">
        <f t="shared" si="30"/>
        <v>2. Yes</v>
      </c>
      <c r="G508" s="15" t="s">
        <v>1004</v>
      </c>
      <c r="H508" s="15" t="s">
        <v>998</v>
      </c>
      <c r="I508" s="15" t="s">
        <v>1002</v>
      </c>
      <c r="J508" s="15"/>
      <c r="K508" s="15" t="str">
        <f t="shared" si="31"/>
        <v>1. No</v>
      </c>
      <c r="L508" s="120" t="s">
        <v>1000</v>
      </c>
      <c r="M508" s="15" t="s">
        <v>998</v>
      </c>
      <c r="N508" s="15" t="s">
        <v>998</v>
      </c>
      <c r="O508" s="15" t="s">
        <v>998</v>
      </c>
      <c r="P508" s="15"/>
      <c r="Q508" s="15" t="str">
        <f t="shared" si="32"/>
        <v>2. Yes</v>
      </c>
      <c r="R508" s="15" t="s">
        <v>858</v>
      </c>
      <c r="S508" s="15" t="s">
        <v>1002</v>
      </c>
      <c r="T508" s="15" t="s">
        <v>1002</v>
      </c>
    </row>
    <row r="509" spans="1:20" ht="19.899999999999999" customHeight="1" x14ac:dyDescent="0.25">
      <c r="A509" s="217"/>
      <c r="B509" s="21"/>
      <c r="C509" s="223"/>
      <c r="D509" s="7" t="s">
        <v>214</v>
      </c>
      <c r="E509" s="15" t="s">
        <v>1002</v>
      </c>
      <c r="F509" s="15" t="str">
        <f t="shared" si="30"/>
        <v>2. Yes</v>
      </c>
      <c r="G509" s="15" t="s">
        <v>1004</v>
      </c>
      <c r="H509" s="15" t="s">
        <v>998</v>
      </c>
      <c r="I509" s="15" t="s">
        <v>1002</v>
      </c>
      <c r="J509" s="15"/>
      <c r="K509" s="15" t="str">
        <f t="shared" si="31"/>
        <v>1. No</v>
      </c>
      <c r="L509" s="120" t="s">
        <v>1000</v>
      </c>
      <c r="M509" s="15" t="s">
        <v>998</v>
      </c>
      <c r="N509" s="15" t="s">
        <v>998</v>
      </c>
      <c r="O509" s="15" t="s">
        <v>998</v>
      </c>
      <c r="P509" s="15"/>
      <c r="Q509" s="15" t="str">
        <f t="shared" si="32"/>
        <v>2. Yes</v>
      </c>
      <c r="R509" s="15" t="s">
        <v>858</v>
      </c>
      <c r="S509" s="15" t="s">
        <v>1002</v>
      </c>
      <c r="T509" s="15" t="s">
        <v>1002</v>
      </c>
    </row>
    <row r="510" spans="1:20" ht="19.899999999999999" customHeight="1" x14ac:dyDescent="0.25">
      <c r="A510" s="217" t="s">
        <v>153</v>
      </c>
      <c r="B510" s="22" t="s">
        <v>928</v>
      </c>
      <c r="C510" s="222" t="s">
        <v>276</v>
      </c>
      <c r="D510" s="7" t="s">
        <v>118</v>
      </c>
      <c r="E510" s="15" t="s">
        <v>1002</v>
      </c>
      <c r="F510" s="15" t="str">
        <f t="shared" si="30"/>
        <v>2. Yes</v>
      </c>
      <c r="G510" s="15" t="s">
        <v>1434</v>
      </c>
      <c r="H510" s="15" t="s">
        <v>998</v>
      </c>
      <c r="I510" s="15" t="s">
        <v>1002</v>
      </c>
      <c r="J510" s="15"/>
      <c r="K510" s="15" t="str">
        <f t="shared" si="31"/>
        <v>1. No</v>
      </c>
      <c r="L510" s="120" t="s">
        <v>1000</v>
      </c>
      <c r="M510" s="15" t="s">
        <v>998</v>
      </c>
      <c r="N510" s="15" t="s">
        <v>998</v>
      </c>
      <c r="O510" s="15" t="s">
        <v>998</v>
      </c>
      <c r="P510" s="15"/>
      <c r="Q510" s="15" t="str">
        <f t="shared" si="32"/>
        <v>2. Yes</v>
      </c>
      <c r="R510" s="15" t="s">
        <v>858</v>
      </c>
      <c r="S510" s="15" t="s">
        <v>1002</v>
      </c>
      <c r="T510" s="15" t="s">
        <v>1002</v>
      </c>
    </row>
    <row r="511" spans="1:20" ht="19.899999999999999" customHeight="1" x14ac:dyDescent="0.25">
      <c r="A511" s="217"/>
      <c r="B511" s="23"/>
      <c r="C511" s="228"/>
      <c r="D511" s="7" t="s">
        <v>211</v>
      </c>
      <c r="E511" s="15" t="s">
        <v>1002</v>
      </c>
      <c r="F511" s="15" t="str">
        <f t="shared" si="30"/>
        <v>2. Yes</v>
      </c>
      <c r="G511" s="15" t="s">
        <v>1434</v>
      </c>
      <c r="H511" s="15" t="s">
        <v>998</v>
      </c>
      <c r="I511" s="15" t="s">
        <v>1002</v>
      </c>
      <c r="J511" s="15"/>
      <c r="K511" s="15" t="str">
        <f t="shared" si="31"/>
        <v>1. No</v>
      </c>
      <c r="L511" s="120" t="s">
        <v>1000</v>
      </c>
      <c r="M511" s="15" t="s">
        <v>998</v>
      </c>
      <c r="N511" s="15" t="s">
        <v>998</v>
      </c>
      <c r="O511" s="15" t="s">
        <v>998</v>
      </c>
      <c r="P511" s="15"/>
      <c r="Q511" s="15" t="str">
        <f t="shared" si="32"/>
        <v>2. Yes</v>
      </c>
      <c r="R511" s="15" t="s">
        <v>858</v>
      </c>
      <c r="S511" s="15" t="s">
        <v>1002</v>
      </c>
      <c r="T511" s="15" t="s">
        <v>1002</v>
      </c>
    </row>
    <row r="512" spans="1:20" ht="19.899999999999999" customHeight="1" x14ac:dyDescent="0.25">
      <c r="A512" s="217"/>
      <c r="B512" s="23"/>
      <c r="C512" s="228"/>
      <c r="D512" s="7" t="s">
        <v>212</v>
      </c>
      <c r="E512" s="15" t="s">
        <v>1002</v>
      </c>
      <c r="F512" s="15" t="str">
        <f t="shared" si="30"/>
        <v>2. Yes</v>
      </c>
      <c r="G512" s="15" t="s">
        <v>1004</v>
      </c>
      <c r="H512" s="15" t="s">
        <v>998</v>
      </c>
      <c r="I512" s="15" t="s">
        <v>1002</v>
      </c>
      <c r="J512" s="15"/>
      <c r="K512" s="15" t="str">
        <f t="shared" si="31"/>
        <v>1. No</v>
      </c>
      <c r="L512" s="120" t="s">
        <v>1000</v>
      </c>
      <c r="M512" s="15" t="s">
        <v>998</v>
      </c>
      <c r="N512" s="15" t="s">
        <v>998</v>
      </c>
      <c r="O512" s="15" t="s">
        <v>998</v>
      </c>
      <c r="P512" s="15"/>
      <c r="Q512" s="15" t="str">
        <f t="shared" si="32"/>
        <v>2. Yes</v>
      </c>
      <c r="R512" s="15" t="s">
        <v>858</v>
      </c>
      <c r="S512" s="15" t="s">
        <v>1002</v>
      </c>
      <c r="T512" s="15" t="s">
        <v>1002</v>
      </c>
    </row>
    <row r="513" spans="1:20" ht="19.899999999999999" customHeight="1" x14ac:dyDescent="0.25">
      <c r="A513" s="217" t="s">
        <v>217</v>
      </c>
      <c r="B513" s="23"/>
      <c r="C513" s="228"/>
      <c r="D513" s="7" t="s">
        <v>213</v>
      </c>
      <c r="E513" s="15" t="s">
        <v>1002</v>
      </c>
      <c r="F513" s="15" t="str">
        <f t="shared" si="30"/>
        <v>2. Yes</v>
      </c>
      <c r="G513" s="15" t="s">
        <v>1004</v>
      </c>
      <c r="H513" s="15" t="s">
        <v>998</v>
      </c>
      <c r="I513" s="15" t="s">
        <v>1002</v>
      </c>
      <c r="J513" s="15"/>
      <c r="K513" s="15" t="str">
        <f t="shared" si="31"/>
        <v>1. No</v>
      </c>
      <c r="L513" s="120" t="s">
        <v>1000</v>
      </c>
      <c r="M513" s="15" t="s">
        <v>998</v>
      </c>
      <c r="N513" s="15" t="s">
        <v>998</v>
      </c>
      <c r="O513" s="15" t="s">
        <v>998</v>
      </c>
      <c r="P513" s="15"/>
      <c r="Q513" s="15" t="str">
        <f t="shared" si="32"/>
        <v>2. Yes</v>
      </c>
      <c r="R513" s="15" t="s">
        <v>858</v>
      </c>
      <c r="S513" s="15" t="s">
        <v>1002</v>
      </c>
      <c r="T513" s="15" t="s">
        <v>1002</v>
      </c>
    </row>
    <row r="514" spans="1:20" ht="19.899999999999999" customHeight="1" x14ac:dyDescent="0.25">
      <c r="A514" s="217"/>
      <c r="B514" s="21"/>
      <c r="C514" s="223"/>
      <c r="D514" s="7" t="s">
        <v>214</v>
      </c>
      <c r="E514" s="15" t="s">
        <v>1002</v>
      </c>
      <c r="F514" s="15" t="str">
        <f t="shared" si="30"/>
        <v>2. Yes</v>
      </c>
      <c r="G514" s="15" t="s">
        <v>1004</v>
      </c>
      <c r="H514" s="15" t="s">
        <v>998</v>
      </c>
      <c r="I514" s="15" t="s">
        <v>1002</v>
      </c>
      <c r="J514" s="15"/>
      <c r="K514" s="15" t="str">
        <f t="shared" si="31"/>
        <v>1. No</v>
      </c>
      <c r="L514" s="120" t="s">
        <v>1000</v>
      </c>
      <c r="M514" s="15" t="s">
        <v>998</v>
      </c>
      <c r="N514" s="15" t="s">
        <v>998</v>
      </c>
      <c r="O514" s="15" t="s">
        <v>998</v>
      </c>
      <c r="P514" s="15"/>
      <c r="Q514" s="15" t="str">
        <f t="shared" si="32"/>
        <v>2. Yes</v>
      </c>
      <c r="R514" s="15" t="s">
        <v>858</v>
      </c>
      <c r="S514" s="15" t="s">
        <v>1002</v>
      </c>
      <c r="T514" s="15" t="s">
        <v>1002</v>
      </c>
    </row>
    <row r="515" spans="1:20" ht="29.45" customHeight="1" x14ac:dyDescent="0.25">
      <c r="A515" s="217" t="s">
        <v>217</v>
      </c>
      <c r="B515" s="22" t="s">
        <v>1493</v>
      </c>
      <c r="C515" s="251" t="s">
        <v>1117</v>
      </c>
      <c r="D515" s="45" t="s">
        <v>277</v>
      </c>
      <c r="E515" s="15" t="s">
        <v>1002</v>
      </c>
      <c r="F515" s="15" t="s">
        <v>1002</v>
      </c>
      <c r="G515" s="15" t="s">
        <v>1434</v>
      </c>
      <c r="H515" s="15" t="s">
        <v>998</v>
      </c>
      <c r="I515" s="15" t="s">
        <v>1002</v>
      </c>
      <c r="J515" s="15"/>
      <c r="K515" s="15" t="str">
        <f t="shared" si="31"/>
        <v>1. No</v>
      </c>
      <c r="L515" s="120" t="s">
        <v>1000</v>
      </c>
      <c r="M515" s="15" t="s">
        <v>998</v>
      </c>
      <c r="N515" s="15" t="s">
        <v>998</v>
      </c>
      <c r="O515" s="15" t="s">
        <v>998</v>
      </c>
      <c r="P515" s="15"/>
      <c r="Q515" s="15" t="str">
        <f t="shared" si="32"/>
        <v>1. No</v>
      </c>
      <c r="R515" s="15"/>
      <c r="S515" s="15" t="s">
        <v>998</v>
      </c>
      <c r="T515" s="15" t="s">
        <v>998</v>
      </c>
    </row>
    <row r="516" spans="1:20" ht="19.899999999999999" customHeight="1" x14ac:dyDescent="0.25">
      <c r="A516" s="217"/>
      <c r="B516" s="23"/>
      <c r="C516" s="251"/>
      <c r="D516" s="45" t="s">
        <v>278</v>
      </c>
      <c r="E516" s="15" t="s">
        <v>1002</v>
      </c>
      <c r="F516" s="15" t="s">
        <v>1002</v>
      </c>
      <c r="G516" s="15" t="s">
        <v>1434</v>
      </c>
      <c r="H516" s="15" t="s">
        <v>998</v>
      </c>
      <c r="I516" s="15" t="s">
        <v>1002</v>
      </c>
      <c r="J516" s="15"/>
      <c r="K516" s="15" t="str">
        <f>IF(OR(M516="2. Yes",N516="2. Yes"),"2. Yes","1. No")</f>
        <v>1. No</v>
      </c>
      <c r="L516" s="120" t="s">
        <v>1000</v>
      </c>
      <c r="M516" s="15" t="s">
        <v>998</v>
      </c>
      <c r="N516" s="15" t="s">
        <v>998</v>
      </c>
      <c r="O516" s="15" t="s">
        <v>998</v>
      </c>
      <c r="P516" s="15"/>
      <c r="Q516" s="15" t="str">
        <f>IF(OR(S516="2. Yes",T516="2. Yes"),"2. Yes","1. No")</f>
        <v>1. No</v>
      </c>
      <c r="R516" s="15"/>
      <c r="S516" s="15" t="s">
        <v>998</v>
      </c>
      <c r="T516" s="15" t="s">
        <v>998</v>
      </c>
    </row>
    <row r="517" spans="1:20" ht="19.899999999999999" customHeight="1" x14ac:dyDescent="0.25">
      <c r="A517" s="217" t="s">
        <v>217</v>
      </c>
      <c r="B517" s="23"/>
      <c r="C517" s="251"/>
      <c r="D517" s="45" t="s">
        <v>279</v>
      </c>
      <c r="E517" s="15" t="s">
        <v>1002</v>
      </c>
      <c r="F517" s="15" t="s">
        <v>1002</v>
      </c>
      <c r="G517" s="15" t="s">
        <v>1004</v>
      </c>
      <c r="H517" s="15" t="s">
        <v>998</v>
      </c>
      <c r="I517" s="15" t="s">
        <v>1002</v>
      </c>
      <c r="J517" s="15"/>
      <c r="K517" s="15" t="str">
        <f t="shared" si="31"/>
        <v>1. No</v>
      </c>
      <c r="L517" s="120" t="s">
        <v>1000</v>
      </c>
      <c r="M517" s="15" t="s">
        <v>998</v>
      </c>
      <c r="N517" s="15" t="s">
        <v>998</v>
      </c>
      <c r="O517" s="15" t="s">
        <v>998</v>
      </c>
      <c r="P517" s="15"/>
      <c r="Q517" s="15" t="str">
        <f t="shared" si="32"/>
        <v>1. No</v>
      </c>
      <c r="R517" s="15"/>
      <c r="S517" s="15" t="s">
        <v>998</v>
      </c>
      <c r="T517" s="15" t="s">
        <v>998</v>
      </c>
    </row>
    <row r="518" spans="1:20" ht="19.899999999999999" customHeight="1" x14ac:dyDescent="0.25">
      <c r="A518" s="217"/>
      <c r="B518" s="23"/>
      <c r="C518" s="251"/>
      <c r="D518" s="45" t="s">
        <v>280</v>
      </c>
      <c r="E518" s="15" t="s">
        <v>1002</v>
      </c>
      <c r="F518" s="15" t="s">
        <v>1002</v>
      </c>
      <c r="G518" s="15" t="s">
        <v>1004</v>
      </c>
      <c r="H518" s="15" t="s">
        <v>998</v>
      </c>
      <c r="I518" s="15" t="s">
        <v>1002</v>
      </c>
      <c r="J518" s="15"/>
      <c r="K518" s="15" t="str">
        <f>IF(OR(M518="2. Yes",N518="2. Yes"),"2. Yes","1. No")</f>
        <v>1. No</v>
      </c>
      <c r="L518" s="120" t="s">
        <v>1000</v>
      </c>
      <c r="M518" s="15" t="s">
        <v>998</v>
      </c>
      <c r="N518" s="15" t="s">
        <v>998</v>
      </c>
      <c r="O518" s="15" t="s">
        <v>998</v>
      </c>
      <c r="P518" s="15"/>
      <c r="Q518" s="15" t="str">
        <f>IF(OR(S518="2. Yes",T518="2. Yes"),"2. Yes","1. No")</f>
        <v>1. No</v>
      </c>
      <c r="R518" s="15"/>
      <c r="S518" s="15" t="s">
        <v>998</v>
      </c>
      <c r="T518" s="15" t="s">
        <v>998</v>
      </c>
    </row>
    <row r="519" spans="1:20" ht="19.899999999999999" customHeight="1" x14ac:dyDescent="0.25">
      <c r="A519" s="217" t="s">
        <v>217</v>
      </c>
      <c r="B519" s="22" t="s">
        <v>708</v>
      </c>
      <c r="C519" s="222" t="s">
        <v>281</v>
      </c>
      <c r="D519" s="7" t="s">
        <v>282</v>
      </c>
      <c r="E519" s="15" t="s">
        <v>1002</v>
      </c>
      <c r="F519" s="15" t="str">
        <f t="shared" ref="F519:F583" si="33">IF(OR(H519="2. Yes",I519="2. Yes"),"2. Yes","1. No")</f>
        <v>2. Yes</v>
      </c>
      <c r="G519" s="15" t="s">
        <v>1004</v>
      </c>
      <c r="H519" s="15" t="s">
        <v>998</v>
      </c>
      <c r="I519" s="15" t="s">
        <v>1002</v>
      </c>
      <c r="J519" s="15"/>
      <c r="K519" s="15" t="str">
        <f t="shared" si="31"/>
        <v>1. No</v>
      </c>
      <c r="L519" s="120" t="s">
        <v>1000</v>
      </c>
      <c r="M519" s="15" t="s">
        <v>998</v>
      </c>
      <c r="N519" s="15" t="s">
        <v>998</v>
      </c>
      <c r="O519" s="15" t="s">
        <v>998</v>
      </c>
      <c r="P519" s="15"/>
      <c r="Q519" s="15" t="str">
        <f t="shared" si="32"/>
        <v>1. No</v>
      </c>
      <c r="R519" s="15" t="s">
        <v>1001</v>
      </c>
      <c r="S519" s="15" t="s">
        <v>998</v>
      </c>
      <c r="T519" s="15" t="s">
        <v>998</v>
      </c>
    </row>
    <row r="520" spans="1:20" ht="19.899999999999999" customHeight="1" x14ac:dyDescent="0.25">
      <c r="A520" s="217"/>
      <c r="B520" s="23"/>
      <c r="C520" s="228"/>
      <c r="D520" s="7" t="s">
        <v>283</v>
      </c>
      <c r="E520" s="15" t="s">
        <v>1002</v>
      </c>
      <c r="F520" s="15" t="str">
        <f t="shared" si="33"/>
        <v>2. Yes</v>
      </c>
      <c r="G520" s="15" t="s">
        <v>1004</v>
      </c>
      <c r="H520" s="15" t="s">
        <v>998</v>
      </c>
      <c r="I520" s="15" t="s">
        <v>1002</v>
      </c>
      <c r="J520" s="15"/>
      <c r="K520" s="15" t="str">
        <f t="shared" si="31"/>
        <v>1. No</v>
      </c>
      <c r="L520" s="120" t="s">
        <v>1000</v>
      </c>
      <c r="M520" s="15" t="s">
        <v>998</v>
      </c>
      <c r="N520" s="15" t="s">
        <v>998</v>
      </c>
      <c r="O520" s="15" t="s">
        <v>998</v>
      </c>
      <c r="P520" s="15"/>
      <c r="Q520" s="15" t="str">
        <f t="shared" si="32"/>
        <v>1. No</v>
      </c>
      <c r="R520" s="15" t="s">
        <v>1001</v>
      </c>
      <c r="S520" s="15" t="s">
        <v>998</v>
      </c>
      <c r="T520" s="15" t="s">
        <v>998</v>
      </c>
    </row>
    <row r="521" spans="1:20" ht="19.899999999999999" customHeight="1" x14ac:dyDescent="0.25">
      <c r="A521" s="217"/>
      <c r="B521" s="23"/>
      <c r="C521" s="228"/>
      <c r="D521" s="7" t="s">
        <v>284</v>
      </c>
      <c r="E521" s="15" t="s">
        <v>1002</v>
      </c>
      <c r="F521" s="15" t="str">
        <f t="shared" si="33"/>
        <v>2. Yes</v>
      </c>
      <c r="G521" s="15" t="s">
        <v>1434</v>
      </c>
      <c r="H521" s="15" t="s">
        <v>998</v>
      </c>
      <c r="I521" s="15" t="s">
        <v>1002</v>
      </c>
      <c r="J521" s="15"/>
      <c r="K521" s="15" t="str">
        <f t="shared" si="31"/>
        <v>1. No</v>
      </c>
      <c r="L521" s="120" t="s">
        <v>1000</v>
      </c>
      <c r="M521" s="15" t="s">
        <v>998</v>
      </c>
      <c r="N521" s="15" t="s">
        <v>998</v>
      </c>
      <c r="O521" s="15" t="s">
        <v>998</v>
      </c>
      <c r="P521" s="15"/>
      <c r="Q521" s="15" t="str">
        <f t="shared" si="32"/>
        <v>1. No</v>
      </c>
      <c r="R521" s="15" t="s">
        <v>1001</v>
      </c>
      <c r="S521" s="15" t="s">
        <v>998</v>
      </c>
      <c r="T521" s="15" t="s">
        <v>998</v>
      </c>
    </row>
    <row r="522" spans="1:20" ht="19.899999999999999" customHeight="1" x14ac:dyDescent="0.25">
      <c r="A522" s="217" t="s">
        <v>217</v>
      </c>
      <c r="B522" s="21"/>
      <c r="C522" s="223"/>
      <c r="D522" s="7" t="s">
        <v>285</v>
      </c>
      <c r="E522" s="15" t="s">
        <v>1002</v>
      </c>
      <c r="F522" s="15" t="str">
        <f t="shared" si="33"/>
        <v>2. Yes</v>
      </c>
      <c r="G522" s="15" t="s">
        <v>1434</v>
      </c>
      <c r="H522" s="15" t="s">
        <v>998</v>
      </c>
      <c r="I522" s="15" t="s">
        <v>1002</v>
      </c>
      <c r="J522" s="15"/>
      <c r="K522" s="15" t="str">
        <f t="shared" si="31"/>
        <v>1. No</v>
      </c>
      <c r="L522" s="120" t="s">
        <v>1000</v>
      </c>
      <c r="M522" s="15" t="s">
        <v>998</v>
      </c>
      <c r="N522" s="15" t="s">
        <v>998</v>
      </c>
      <c r="O522" s="15" t="s">
        <v>998</v>
      </c>
      <c r="P522" s="15"/>
      <c r="Q522" s="15" t="str">
        <f t="shared" si="32"/>
        <v>1. No</v>
      </c>
      <c r="R522" s="15" t="s">
        <v>1001</v>
      </c>
      <c r="S522" s="15" t="s">
        <v>998</v>
      </c>
      <c r="T522" s="15" t="s">
        <v>998</v>
      </c>
    </row>
    <row r="523" spans="1:20" ht="19.899999999999999" customHeight="1" x14ac:dyDescent="0.25">
      <c r="A523" s="217" t="s">
        <v>217</v>
      </c>
      <c r="B523" s="22" t="s">
        <v>931</v>
      </c>
      <c r="C523" s="222" t="s">
        <v>286</v>
      </c>
      <c r="D523" s="7" t="s">
        <v>287</v>
      </c>
      <c r="E523" s="15" t="s">
        <v>1002</v>
      </c>
      <c r="F523" s="15" t="str">
        <f t="shared" si="33"/>
        <v>2. Yes</v>
      </c>
      <c r="G523" s="15" t="s">
        <v>999</v>
      </c>
      <c r="H523" s="15" t="s">
        <v>1002</v>
      </c>
      <c r="I523" s="15" t="s">
        <v>998</v>
      </c>
      <c r="J523" s="15"/>
      <c r="K523" s="15" t="str">
        <f t="shared" si="31"/>
        <v>1. No</v>
      </c>
      <c r="L523" s="120" t="s">
        <v>1000</v>
      </c>
      <c r="M523" s="15" t="s">
        <v>998</v>
      </c>
      <c r="N523" s="15" t="s">
        <v>998</v>
      </c>
      <c r="O523" s="15" t="s">
        <v>998</v>
      </c>
      <c r="P523" s="15"/>
      <c r="Q523" s="15" t="str">
        <f t="shared" si="32"/>
        <v>2. Yes</v>
      </c>
      <c r="R523" s="15"/>
      <c r="S523" s="15" t="s">
        <v>1002</v>
      </c>
      <c r="T523" s="15" t="s">
        <v>998</v>
      </c>
    </row>
    <row r="524" spans="1:20" ht="19.899999999999999" customHeight="1" x14ac:dyDescent="0.25">
      <c r="A524" s="217"/>
      <c r="B524" s="23"/>
      <c r="C524" s="228"/>
      <c r="D524" s="7" t="s">
        <v>288</v>
      </c>
      <c r="E524" s="15" t="s">
        <v>1002</v>
      </c>
      <c r="F524" s="15" t="str">
        <f t="shared" si="33"/>
        <v>2. Yes</v>
      </c>
      <c r="G524" s="15" t="s">
        <v>999</v>
      </c>
      <c r="H524" s="15" t="s">
        <v>1002</v>
      </c>
      <c r="I524" s="15" t="s">
        <v>998</v>
      </c>
      <c r="J524" s="15"/>
      <c r="K524" s="15" t="str">
        <f t="shared" si="31"/>
        <v>1. No</v>
      </c>
      <c r="L524" s="120" t="s">
        <v>1000</v>
      </c>
      <c r="M524" s="15" t="s">
        <v>998</v>
      </c>
      <c r="N524" s="15" t="s">
        <v>998</v>
      </c>
      <c r="O524" s="15" t="s">
        <v>998</v>
      </c>
      <c r="P524" s="15"/>
      <c r="Q524" s="15" t="str">
        <f t="shared" si="32"/>
        <v>2. Yes</v>
      </c>
      <c r="R524" s="15"/>
      <c r="S524" s="15" t="s">
        <v>1002</v>
      </c>
      <c r="T524" s="15" t="s">
        <v>998</v>
      </c>
    </row>
    <row r="525" spans="1:20" ht="19.899999999999999" customHeight="1" x14ac:dyDescent="0.25">
      <c r="A525" s="217"/>
      <c r="B525" s="23"/>
      <c r="C525" s="228"/>
      <c r="D525" s="7" t="s">
        <v>289</v>
      </c>
      <c r="E525" s="15" t="s">
        <v>1002</v>
      </c>
      <c r="F525" s="15" t="str">
        <f t="shared" si="33"/>
        <v>2. Yes</v>
      </c>
      <c r="G525" s="15" t="s">
        <v>999</v>
      </c>
      <c r="H525" s="15" t="s">
        <v>1002</v>
      </c>
      <c r="I525" s="15" t="s">
        <v>998</v>
      </c>
      <c r="J525" s="15"/>
      <c r="K525" s="15" t="str">
        <f t="shared" si="31"/>
        <v>1. No</v>
      </c>
      <c r="L525" s="120" t="s">
        <v>1000</v>
      </c>
      <c r="M525" s="15" t="s">
        <v>998</v>
      </c>
      <c r="N525" s="15" t="s">
        <v>998</v>
      </c>
      <c r="O525" s="15" t="s">
        <v>998</v>
      </c>
      <c r="P525" s="15"/>
      <c r="Q525" s="15" t="str">
        <f t="shared" si="32"/>
        <v>2. Yes</v>
      </c>
      <c r="R525" s="15"/>
      <c r="S525" s="15" t="s">
        <v>1002</v>
      </c>
      <c r="T525" s="15" t="s">
        <v>998</v>
      </c>
    </row>
    <row r="526" spans="1:20" ht="19.899999999999999" customHeight="1" x14ac:dyDescent="0.25">
      <c r="A526" s="217" t="s">
        <v>217</v>
      </c>
      <c r="B526" s="23"/>
      <c r="C526" s="228"/>
      <c r="D526" s="7" t="s">
        <v>290</v>
      </c>
      <c r="E526" s="15" t="s">
        <v>1002</v>
      </c>
      <c r="F526" s="15" t="str">
        <f t="shared" si="33"/>
        <v>2. Yes</v>
      </c>
      <c r="G526" s="15" t="s">
        <v>999</v>
      </c>
      <c r="H526" s="15" t="s">
        <v>1002</v>
      </c>
      <c r="I526" s="15" t="s">
        <v>998</v>
      </c>
      <c r="J526" s="15"/>
      <c r="K526" s="15" t="str">
        <f t="shared" si="31"/>
        <v>1. No</v>
      </c>
      <c r="L526" s="120" t="s">
        <v>1000</v>
      </c>
      <c r="M526" s="15" t="s">
        <v>998</v>
      </c>
      <c r="N526" s="15" t="s">
        <v>998</v>
      </c>
      <c r="O526" s="15" t="s">
        <v>998</v>
      </c>
      <c r="P526" s="15"/>
      <c r="Q526" s="15" t="str">
        <f t="shared" si="32"/>
        <v>2. Yes</v>
      </c>
      <c r="R526" s="15"/>
      <c r="S526" s="15" t="s">
        <v>1002</v>
      </c>
      <c r="T526" s="15" t="s">
        <v>998</v>
      </c>
    </row>
    <row r="527" spans="1:20" ht="19.899999999999999" customHeight="1" x14ac:dyDescent="0.25">
      <c r="A527" s="217"/>
      <c r="B527" s="23"/>
      <c r="C527" s="228"/>
      <c r="D527" s="7" t="s">
        <v>291</v>
      </c>
      <c r="E527" s="15" t="s">
        <v>1002</v>
      </c>
      <c r="F527" s="15" t="str">
        <f t="shared" si="33"/>
        <v>2. Yes</v>
      </c>
      <c r="G527" s="15" t="s">
        <v>999</v>
      </c>
      <c r="H527" s="15" t="s">
        <v>1002</v>
      </c>
      <c r="I527" s="15" t="s">
        <v>998</v>
      </c>
      <c r="J527" s="15"/>
      <c r="K527" s="15" t="str">
        <f t="shared" si="31"/>
        <v>1. No</v>
      </c>
      <c r="L527" s="120" t="s">
        <v>1000</v>
      </c>
      <c r="M527" s="15" t="s">
        <v>998</v>
      </c>
      <c r="N527" s="15" t="s">
        <v>998</v>
      </c>
      <c r="O527" s="15" t="s">
        <v>998</v>
      </c>
      <c r="P527" s="15"/>
      <c r="Q527" s="15" t="str">
        <f t="shared" si="32"/>
        <v>2. Yes</v>
      </c>
      <c r="R527" s="15"/>
      <c r="S527" s="15" t="s">
        <v>1002</v>
      </c>
      <c r="T527" s="15" t="s">
        <v>998</v>
      </c>
    </row>
    <row r="528" spans="1:20" ht="19.899999999999999" customHeight="1" x14ac:dyDescent="0.25">
      <c r="A528" s="217"/>
      <c r="B528" s="23"/>
      <c r="C528" s="228"/>
      <c r="D528" s="7" t="s">
        <v>31</v>
      </c>
      <c r="E528" s="15" t="s">
        <v>1002</v>
      </c>
      <c r="F528" s="15" t="str">
        <f t="shared" si="33"/>
        <v>2. Yes</v>
      </c>
      <c r="G528" s="15" t="s">
        <v>999</v>
      </c>
      <c r="H528" s="15" t="s">
        <v>1002</v>
      </c>
      <c r="I528" s="15" t="s">
        <v>998</v>
      </c>
      <c r="J528" s="15"/>
      <c r="K528" s="15" t="str">
        <f t="shared" si="31"/>
        <v>1. No</v>
      </c>
      <c r="L528" s="120" t="s">
        <v>1000</v>
      </c>
      <c r="M528" s="15" t="s">
        <v>998</v>
      </c>
      <c r="N528" s="15" t="s">
        <v>998</v>
      </c>
      <c r="O528" s="15" t="s">
        <v>998</v>
      </c>
      <c r="P528" s="15"/>
      <c r="Q528" s="15" t="str">
        <f t="shared" si="32"/>
        <v>2. Yes</v>
      </c>
      <c r="R528" s="15"/>
      <c r="S528" s="15" t="s">
        <v>1002</v>
      </c>
      <c r="T528" s="15" t="s">
        <v>998</v>
      </c>
    </row>
    <row r="529" spans="1:20" ht="19.899999999999999" customHeight="1" x14ac:dyDescent="0.25">
      <c r="A529" s="217" t="s">
        <v>217</v>
      </c>
      <c r="B529" s="22" t="s">
        <v>1469</v>
      </c>
      <c r="C529" s="251" t="s">
        <v>1114</v>
      </c>
      <c r="D529" s="45" t="s">
        <v>1115</v>
      </c>
      <c r="E529" s="15" t="s">
        <v>1002</v>
      </c>
      <c r="F529" s="15" t="str">
        <f t="shared" si="33"/>
        <v>2. Yes</v>
      </c>
      <c r="G529" s="15" t="s">
        <v>1434</v>
      </c>
      <c r="H529" s="15" t="s">
        <v>1002</v>
      </c>
      <c r="I529" s="15" t="s">
        <v>998</v>
      </c>
      <c r="J529" s="15"/>
      <c r="K529" s="15" t="str">
        <f t="shared" si="31"/>
        <v>1. No</v>
      </c>
      <c r="L529" s="120" t="s">
        <v>1003</v>
      </c>
      <c r="M529" s="15" t="s">
        <v>998</v>
      </c>
      <c r="N529" s="15" t="s">
        <v>998</v>
      </c>
      <c r="O529" s="15" t="s">
        <v>998</v>
      </c>
      <c r="P529" s="15"/>
      <c r="Q529" s="15" t="str">
        <f t="shared" si="32"/>
        <v>2. Yes</v>
      </c>
      <c r="R529" s="15" t="s">
        <v>1005</v>
      </c>
      <c r="S529" s="15" t="s">
        <v>1002</v>
      </c>
      <c r="T529" s="15" t="s">
        <v>998</v>
      </c>
    </row>
    <row r="530" spans="1:20" ht="19.899999999999999" customHeight="1" x14ac:dyDescent="0.25">
      <c r="A530" s="217"/>
      <c r="B530" s="23"/>
      <c r="C530" s="251"/>
      <c r="D530" s="45" t="s">
        <v>292</v>
      </c>
      <c r="E530" s="15" t="s">
        <v>1002</v>
      </c>
      <c r="F530" s="15" t="str">
        <f t="shared" si="33"/>
        <v>2. Yes</v>
      </c>
      <c r="G530" s="15" t="s">
        <v>1434</v>
      </c>
      <c r="H530" s="15" t="s">
        <v>1002</v>
      </c>
      <c r="I530" s="15" t="s">
        <v>998</v>
      </c>
      <c r="J530" s="15"/>
      <c r="K530" s="15" t="str">
        <f t="shared" si="31"/>
        <v>1. No</v>
      </c>
      <c r="L530" s="120" t="s">
        <v>1003</v>
      </c>
      <c r="M530" s="15" t="s">
        <v>998</v>
      </c>
      <c r="N530" s="15" t="s">
        <v>998</v>
      </c>
      <c r="O530" s="15" t="s">
        <v>998</v>
      </c>
      <c r="P530" s="15"/>
      <c r="Q530" s="15" t="str">
        <f t="shared" si="32"/>
        <v>2. Yes</v>
      </c>
      <c r="R530" s="15" t="s">
        <v>1005</v>
      </c>
      <c r="S530" s="15" t="s">
        <v>1002</v>
      </c>
      <c r="T530" s="15" t="s">
        <v>998</v>
      </c>
    </row>
    <row r="531" spans="1:20" ht="19.899999999999999" customHeight="1" x14ac:dyDescent="0.25">
      <c r="A531" s="217"/>
      <c r="B531" s="23"/>
      <c r="C531" s="251"/>
      <c r="D531" s="45" t="s">
        <v>293</v>
      </c>
      <c r="E531" s="15" t="s">
        <v>1002</v>
      </c>
      <c r="F531" s="15" t="str">
        <f t="shared" si="33"/>
        <v>2. Yes</v>
      </c>
      <c r="G531" s="15" t="s">
        <v>1004</v>
      </c>
      <c r="H531" s="15" t="s">
        <v>1002</v>
      </c>
      <c r="I531" s="15" t="s">
        <v>998</v>
      </c>
      <c r="J531" s="15"/>
      <c r="K531" s="15" t="str">
        <f t="shared" si="31"/>
        <v>1. No</v>
      </c>
      <c r="L531" s="120" t="s">
        <v>1003</v>
      </c>
      <c r="M531" s="15" t="s">
        <v>998</v>
      </c>
      <c r="N531" s="15" t="s">
        <v>998</v>
      </c>
      <c r="O531" s="15" t="s">
        <v>998</v>
      </c>
      <c r="P531" s="15"/>
      <c r="Q531" s="15" t="str">
        <f t="shared" si="32"/>
        <v>2. Yes</v>
      </c>
      <c r="R531" s="15" t="s">
        <v>1005</v>
      </c>
      <c r="S531" s="15" t="s">
        <v>1002</v>
      </c>
      <c r="T531" s="15" t="s">
        <v>998</v>
      </c>
    </row>
    <row r="532" spans="1:20" ht="19.899999999999999" customHeight="1" x14ac:dyDescent="0.25">
      <c r="A532" s="217"/>
      <c r="B532" s="23"/>
      <c r="C532" s="251"/>
      <c r="D532" s="45" t="s">
        <v>1116</v>
      </c>
      <c r="E532" s="15" t="s">
        <v>1002</v>
      </c>
      <c r="F532" s="15" t="str">
        <f t="shared" si="33"/>
        <v>2. Yes</v>
      </c>
      <c r="G532" s="15" t="s">
        <v>1004</v>
      </c>
      <c r="H532" s="15" t="s">
        <v>1002</v>
      </c>
      <c r="I532" s="15" t="s">
        <v>998</v>
      </c>
      <c r="J532" s="15"/>
      <c r="K532" s="15" t="str">
        <f t="shared" si="31"/>
        <v>1. No</v>
      </c>
      <c r="L532" s="120" t="s">
        <v>1003</v>
      </c>
      <c r="M532" s="15" t="s">
        <v>998</v>
      </c>
      <c r="N532" s="15" t="s">
        <v>998</v>
      </c>
      <c r="O532" s="15" t="s">
        <v>998</v>
      </c>
      <c r="P532" s="15"/>
      <c r="Q532" s="15" t="str">
        <f t="shared" si="32"/>
        <v>2. Yes</v>
      </c>
      <c r="R532" s="15" t="s">
        <v>1005</v>
      </c>
      <c r="S532" s="15" t="s">
        <v>1002</v>
      </c>
      <c r="T532" s="15" t="s">
        <v>998</v>
      </c>
    </row>
    <row r="533" spans="1:20" ht="30" customHeight="1" x14ac:dyDescent="0.25">
      <c r="A533" s="231" t="s">
        <v>217</v>
      </c>
      <c r="B533" s="25" t="s">
        <v>932</v>
      </c>
      <c r="C533" s="222" t="s">
        <v>294</v>
      </c>
      <c r="D533" s="7" t="s">
        <v>295</v>
      </c>
      <c r="E533" s="15" t="s">
        <v>1002</v>
      </c>
      <c r="F533" s="15" t="str">
        <f t="shared" si="33"/>
        <v>2. Yes</v>
      </c>
      <c r="G533" s="15" t="s">
        <v>999</v>
      </c>
      <c r="H533" s="15" t="s">
        <v>1002</v>
      </c>
      <c r="I533" s="15" t="s">
        <v>998</v>
      </c>
      <c r="J533" s="15"/>
      <c r="K533" s="15" t="str">
        <f t="shared" si="31"/>
        <v>1. No</v>
      </c>
      <c r="L533" s="120" t="s">
        <v>1003</v>
      </c>
      <c r="M533" s="15" t="s">
        <v>998</v>
      </c>
      <c r="N533" s="15" t="s">
        <v>998</v>
      </c>
      <c r="O533" s="15" t="s">
        <v>998</v>
      </c>
      <c r="P533" s="15"/>
      <c r="Q533" s="15" t="str">
        <f t="shared" si="32"/>
        <v>1. No</v>
      </c>
      <c r="R533" s="15"/>
      <c r="S533" s="15" t="s">
        <v>998</v>
      </c>
      <c r="T533" s="15" t="s">
        <v>998</v>
      </c>
    </row>
    <row r="534" spans="1:20" ht="33.6" customHeight="1" x14ac:dyDescent="0.25">
      <c r="A534" s="231"/>
      <c r="B534" s="26"/>
      <c r="C534" s="228"/>
      <c r="D534" s="7" t="s">
        <v>296</v>
      </c>
      <c r="E534" s="15" t="s">
        <v>1002</v>
      </c>
      <c r="F534" s="15" t="str">
        <f t="shared" si="33"/>
        <v>2. Yes</v>
      </c>
      <c r="G534" s="15" t="s">
        <v>999</v>
      </c>
      <c r="H534" s="15" t="s">
        <v>1002</v>
      </c>
      <c r="I534" s="15" t="s">
        <v>998</v>
      </c>
      <c r="J534" s="15"/>
      <c r="K534" s="15" t="str">
        <f t="shared" si="31"/>
        <v>1. No</v>
      </c>
      <c r="L534" s="120" t="s">
        <v>1003</v>
      </c>
      <c r="M534" s="15" t="s">
        <v>998</v>
      </c>
      <c r="N534" s="15" t="s">
        <v>998</v>
      </c>
      <c r="O534" s="15" t="s">
        <v>998</v>
      </c>
      <c r="P534" s="15"/>
      <c r="Q534" s="15" t="str">
        <f t="shared" si="32"/>
        <v>1. No</v>
      </c>
      <c r="R534" s="15"/>
      <c r="S534" s="15" t="s">
        <v>998</v>
      </c>
      <c r="T534" s="15" t="s">
        <v>998</v>
      </c>
    </row>
    <row r="535" spans="1:20" ht="28.9" customHeight="1" x14ac:dyDescent="0.25">
      <c r="A535" s="231"/>
      <c r="B535" s="26"/>
      <c r="C535" s="228"/>
      <c r="D535" s="7" t="s">
        <v>297</v>
      </c>
      <c r="E535" s="15" t="s">
        <v>1002</v>
      </c>
      <c r="F535" s="15" t="str">
        <f t="shared" si="33"/>
        <v>2. Yes</v>
      </c>
      <c r="G535" s="15" t="s">
        <v>999</v>
      </c>
      <c r="H535" s="15" t="s">
        <v>1002</v>
      </c>
      <c r="I535" s="15" t="s">
        <v>998</v>
      </c>
      <c r="J535" s="15"/>
      <c r="K535" s="15" t="str">
        <f t="shared" si="31"/>
        <v>1. No</v>
      </c>
      <c r="L535" s="120" t="s">
        <v>1003</v>
      </c>
      <c r="M535" s="15" t="s">
        <v>998</v>
      </c>
      <c r="N535" s="15" t="s">
        <v>998</v>
      </c>
      <c r="O535" s="15" t="s">
        <v>998</v>
      </c>
      <c r="P535" s="15"/>
      <c r="Q535" s="15" t="str">
        <f t="shared" si="32"/>
        <v>1. No</v>
      </c>
      <c r="R535" s="15"/>
      <c r="S535" s="15" t="s">
        <v>998</v>
      </c>
      <c r="T535" s="15" t="s">
        <v>998</v>
      </c>
    </row>
    <row r="536" spans="1:20" ht="19.899999999999999" customHeight="1" x14ac:dyDescent="0.25">
      <c r="A536" s="231" t="s">
        <v>307</v>
      </c>
      <c r="B536" s="26"/>
      <c r="C536" s="228"/>
      <c r="D536" s="7" t="s">
        <v>298</v>
      </c>
      <c r="E536" s="15" t="s">
        <v>1002</v>
      </c>
      <c r="F536" s="15" t="str">
        <f t="shared" si="33"/>
        <v>2. Yes</v>
      </c>
      <c r="G536" s="15" t="s">
        <v>999</v>
      </c>
      <c r="H536" s="15" t="s">
        <v>1002</v>
      </c>
      <c r="I536" s="15" t="s">
        <v>998</v>
      </c>
      <c r="J536" s="15"/>
      <c r="K536" s="15" t="str">
        <f t="shared" si="31"/>
        <v>1. No</v>
      </c>
      <c r="L536" s="120" t="s">
        <v>1003</v>
      </c>
      <c r="M536" s="15" t="s">
        <v>998</v>
      </c>
      <c r="N536" s="15" t="s">
        <v>998</v>
      </c>
      <c r="O536" s="15" t="s">
        <v>998</v>
      </c>
      <c r="P536" s="15"/>
      <c r="Q536" s="15" t="str">
        <f t="shared" si="32"/>
        <v>1. No</v>
      </c>
      <c r="R536" s="15"/>
      <c r="S536" s="15" t="s">
        <v>998</v>
      </c>
      <c r="T536" s="15" t="s">
        <v>998</v>
      </c>
    </row>
    <row r="537" spans="1:20" ht="19.899999999999999" customHeight="1" x14ac:dyDescent="0.25">
      <c r="A537" s="231"/>
      <c r="B537" s="27"/>
      <c r="C537" s="223"/>
      <c r="D537" s="7" t="s">
        <v>31</v>
      </c>
      <c r="E537" s="15" t="s">
        <v>1002</v>
      </c>
      <c r="F537" s="15" t="str">
        <f t="shared" si="33"/>
        <v>2. Yes</v>
      </c>
      <c r="G537" s="15" t="s">
        <v>999</v>
      </c>
      <c r="H537" s="15" t="s">
        <v>1002</v>
      </c>
      <c r="I537" s="15" t="s">
        <v>998</v>
      </c>
      <c r="J537" s="15"/>
      <c r="K537" s="15" t="str">
        <f t="shared" si="31"/>
        <v>1. No</v>
      </c>
      <c r="L537" s="120" t="s">
        <v>1003</v>
      </c>
      <c r="M537" s="15" t="s">
        <v>998</v>
      </c>
      <c r="N537" s="15" t="s">
        <v>998</v>
      </c>
      <c r="O537" s="15" t="s">
        <v>998</v>
      </c>
      <c r="P537" s="15"/>
      <c r="Q537" s="15" t="str">
        <f t="shared" si="32"/>
        <v>1. No</v>
      </c>
      <c r="R537" s="15"/>
      <c r="S537" s="15" t="s">
        <v>998</v>
      </c>
      <c r="T537" s="15" t="s">
        <v>998</v>
      </c>
    </row>
    <row r="538" spans="1:20" ht="19.899999999999999" customHeight="1" x14ac:dyDescent="0.25">
      <c r="A538" s="217" t="s">
        <v>217</v>
      </c>
      <c r="B538" s="22" t="s">
        <v>933</v>
      </c>
      <c r="C538" s="222" t="s">
        <v>299</v>
      </c>
      <c r="D538" s="7" t="s">
        <v>300</v>
      </c>
      <c r="E538" s="15" t="s">
        <v>1002</v>
      </c>
      <c r="F538" s="15" t="str">
        <f t="shared" si="33"/>
        <v>2. Yes</v>
      </c>
      <c r="G538" s="15" t="s">
        <v>1434</v>
      </c>
      <c r="H538" s="15" t="s">
        <v>1002</v>
      </c>
      <c r="I538" s="15" t="s">
        <v>1002</v>
      </c>
      <c r="J538" s="15"/>
      <c r="K538" s="15" t="str">
        <f t="shared" si="31"/>
        <v>1. No</v>
      </c>
      <c r="L538" s="120" t="s">
        <v>1000</v>
      </c>
      <c r="M538" s="15" t="s">
        <v>998</v>
      </c>
      <c r="N538" s="15" t="s">
        <v>998</v>
      </c>
      <c r="O538" s="15" t="s">
        <v>998</v>
      </c>
      <c r="P538" s="15"/>
      <c r="Q538" s="15" t="str">
        <f t="shared" si="32"/>
        <v>1. No</v>
      </c>
      <c r="R538" s="15" t="s">
        <v>1001</v>
      </c>
      <c r="S538" s="15" t="s">
        <v>998</v>
      </c>
      <c r="T538" s="15" t="s">
        <v>998</v>
      </c>
    </row>
    <row r="539" spans="1:20" ht="19.899999999999999" customHeight="1" x14ac:dyDescent="0.25">
      <c r="A539" s="217" t="s">
        <v>307</v>
      </c>
      <c r="B539" s="23"/>
      <c r="C539" s="228"/>
      <c r="D539" s="7" t="s">
        <v>111</v>
      </c>
      <c r="E539" s="15" t="s">
        <v>1002</v>
      </c>
      <c r="F539" s="15" t="str">
        <f t="shared" si="33"/>
        <v>2. Yes</v>
      </c>
      <c r="G539" s="15" t="s">
        <v>1434</v>
      </c>
      <c r="H539" s="15" t="s">
        <v>1002</v>
      </c>
      <c r="I539" s="15" t="s">
        <v>1002</v>
      </c>
      <c r="J539" s="15"/>
      <c r="K539" s="15" t="str">
        <f t="shared" si="31"/>
        <v>1. No</v>
      </c>
      <c r="L539" s="120" t="s">
        <v>1000</v>
      </c>
      <c r="M539" s="15" t="s">
        <v>998</v>
      </c>
      <c r="N539" s="15" t="s">
        <v>998</v>
      </c>
      <c r="O539" s="15" t="s">
        <v>998</v>
      </c>
      <c r="P539" s="15"/>
      <c r="Q539" s="15" t="str">
        <f t="shared" si="32"/>
        <v>1. No</v>
      </c>
      <c r="R539" s="15" t="s">
        <v>1001</v>
      </c>
      <c r="S539" s="15" t="s">
        <v>998</v>
      </c>
      <c r="T539" s="15" t="s">
        <v>998</v>
      </c>
    </row>
    <row r="540" spans="1:20" ht="19.899999999999999" customHeight="1" x14ac:dyDescent="0.25">
      <c r="A540" s="217"/>
      <c r="B540" s="23"/>
      <c r="C540" s="228"/>
      <c r="D540" s="7" t="s">
        <v>283</v>
      </c>
      <c r="E540" s="15" t="s">
        <v>1002</v>
      </c>
      <c r="F540" s="15" t="str">
        <f t="shared" si="33"/>
        <v>2. Yes</v>
      </c>
      <c r="G540" s="15" t="s">
        <v>1004</v>
      </c>
      <c r="H540" s="15" t="s">
        <v>1002</v>
      </c>
      <c r="I540" s="15" t="s">
        <v>1002</v>
      </c>
      <c r="J540" s="15"/>
      <c r="K540" s="15" t="str">
        <f t="shared" si="31"/>
        <v>1. No</v>
      </c>
      <c r="L540" s="120" t="s">
        <v>1000</v>
      </c>
      <c r="M540" s="15" t="s">
        <v>998</v>
      </c>
      <c r="N540" s="15" t="s">
        <v>998</v>
      </c>
      <c r="O540" s="15" t="s">
        <v>998</v>
      </c>
      <c r="P540" s="15"/>
      <c r="Q540" s="15" t="str">
        <f t="shared" si="32"/>
        <v>1. No</v>
      </c>
      <c r="R540" s="15" t="s">
        <v>1001</v>
      </c>
      <c r="S540" s="15" t="s">
        <v>998</v>
      </c>
      <c r="T540" s="15" t="s">
        <v>998</v>
      </c>
    </row>
    <row r="541" spans="1:20" ht="19.899999999999999" customHeight="1" x14ac:dyDescent="0.25">
      <c r="A541" s="217"/>
      <c r="B541" s="21"/>
      <c r="C541" s="223"/>
      <c r="D541" s="7" t="s">
        <v>176</v>
      </c>
      <c r="E541" s="15" t="s">
        <v>1002</v>
      </c>
      <c r="F541" s="15" t="str">
        <f t="shared" si="33"/>
        <v>2. Yes</v>
      </c>
      <c r="G541" s="15" t="s">
        <v>1004</v>
      </c>
      <c r="H541" s="15" t="s">
        <v>1002</v>
      </c>
      <c r="I541" s="15" t="s">
        <v>1002</v>
      </c>
      <c r="J541" s="15"/>
      <c r="K541" s="15" t="str">
        <f t="shared" si="31"/>
        <v>1. No</v>
      </c>
      <c r="L541" s="120" t="s">
        <v>1000</v>
      </c>
      <c r="M541" s="15" t="s">
        <v>998</v>
      </c>
      <c r="N541" s="15" t="s">
        <v>998</v>
      </c>
      <c r="O541" s="15" t="s">
        <v>998</v>
      </c>
      <c r="P541" s="15"/>
      <c r="Q541" s="15" t="str">
        <f t="shared" si="32"/>
        <v>1. No</v>
      </c>
      <c r="R541" s="15" t="s">
        <v>1001</v>
      </c>
      <c r="S541" s="15" t="s">
        <v>998</v>
      </c>
      <c r="T541" s="15" t="s">
        <v>998</v>
      </c>
    </row>
    <row r="542" spans="1:20" ht="19.899999999999999" customHeight="1" x14ac:dyDescent="0.25">
      <c r="A542" s="231" t="s">
        <v>217</v>
      </c>
      <c r="B542" s="25" t="s">
        <v>934</v>
      </c>
      <c r="C542" s="222" t="s">
        <v>301</v>
      </c>
      <c r="D542" s="7" t="s">
        <v>202</v>
      </c>
      <c r="E542" s="15" t="s">
        <v>1002</v>
      </c>
      <c r="F542" s="15" t="str">
        <f t="shared" si="33"/>
        <v>2. Yes</v>
      </c>
      <c r="G542" s="15" t="s">
        <v>1004</v>
      </c>
      <c r="H542" s="15" t="s">
        <v>1002</v>
      </c>
      <c r="I542" s="15" t="s">
        <v>1002</v>
      </c>
      <c r="J542" s="15"/>
      <c r="K542" s="15" t="str">
        <f t="shared" ref="K542:K605" si="34">IF(OR(M542="2. Yes",N542="2. Yes"),"2. Yes","1. No")</f>
        <v>1. No</v>
      </c>
      <c r="L542" s="120" t="s">
        <v>1000</v>
      </c>
      <c r="M542" s="15" t="s">
        <v>998</v>
      </c>
      <c r="N542" s="15" t="s">
        <v>998</v>
      </c>
      <c r="O542" s="15" t="s">
        <v>998</v>
      </c>
      <c r="P542" s="15"/>
      <c r="Q542" s="15" t="str">
        <f t="shared" si="32"/>
        <v>1. No</v>
      </c>
      <c r="R542" s="15" t="s">
        <v>1001</v>
      </c>
      <c r="S542" s="15" t="s">
        <v>998</v>
      </c>
      <c r="T542" s="15" t="s">
        <v>998</v>
      </c>
    </row>
    <row r="543" spans="1:20" ht="19.899999999999999" customHeight="1" x14ac:dyDescent="0.25">
      <c r="A543" s="231"/>
      <c r="B543" s="26"/>
      <c r="C543" s="228"/>
      <c r="D543" s="7" t="s">
        <v>201</v>
      </c>
      <c r="E543" s="15" t="s">
        <v>1002</v>
      </c>
      <c r="F543" s="15" t="str">
        <f t="shared" si="33"/>
        <v>2. Yes</v>
      </c>
      <c r="G543" s="15" t="s">
        <v>1004</v>
      </c>
      <c r="H543" s="15" t="s">
        <v>1002</v>
      </c>
      <c r="I543" s="15" t="s">
        <v>1002</v>
      </c>
      <c r="J543" s="15"/>
      <c r="K543" s="15" t="str">
        <f t="shared" si="34"/>
        <v>1. No</v>
      </c>
      <c r="L543" s="120" t="s">
        <v>1000</v>
      </c>
      <c r="M543" s="15" t="s">
        <v>998</v>
      </c>
      <c r="N543" s="15" t="s">
        <v>998</v>
      </c>
      <c r="O543" s="15" t="s">
        <v>998</v>
      </c>
      <c r="P543" s="15"/>
      <c r="Q543" s="15" t="str">
        <f t="shared" si="32"/>
        <v>1. No</v>
      </c>
      <c r="R543" s="15" t="s">
        <v>1001</v>
      </c>
      <c r="S543" s="15" t="s">
        <v>998</v>
      </c>
      <c r="T543" s="15" t="s">
        <v>998</v>
      </c>
    </row>
    <row r="544" spans="1:20" ht="19.899999999999999" customHeight="1" x14ac:dyDescent="0.25">
      <c r="A544" s="231"/>
      <c r="B544" s="26"/>
      <c r="C544" s="228"/>
      <c r="D544" s="7" t="s">
        <v>302</v>
      </c>
      <c r="E544" s="15" t="s">
        <v>1002</v>
      </c>
      <c r="F544" s="15" t="str">
        <f t="shared" si="33"/>
        <v>2. Yes</v>
      </c>
      <c r="G544" s="15" t="s">
        <v>1434</v>
      </c>
      <c r="H544" s="15" t="s">
        <v>1002</v>
      </c>
      <c r="I544" s="15" t="s">
        <v>1002</v>
      </c>
      <c r="J544" s="15"/>
      <c r="K544" s="15" t="str">
        <f t="shared" si="34"/>
        <v>1. No</v>
      </c>
      <c r="L544" s="120" t="s">
        <v>1000</v>
      </c>
      <c r="M544" s="15" t="s">
        <v>998</v>
      </c>
      <c r="N544" s="15" t="s">
        <v>998</v>
      </c>
      <c r="O544" s="15" t="s">
        <v>998</v>
      </c>
      <c r="P544" s="15"/>
      <c r="Q544" s="15" t="str">
        <f t="shared" si="32"/>
        <v>1. No</v>
      </c>
      <c r="R544" s="15" t="s">
        <v>1001</v>
      </c>
      <c r="S544" s="15" t="s">
        <v>998</v>
      </c>
      <c r="T544" s="15" t="s">
        <v>998</v>
      </c>
    </row>
    <row r="545" spans="1:20" ht="19.899999999999999" customHeight="1" x14ac:dyDescent="0.25">
      <c r="A545" s="231" t="s">
        <v>307</v>
      </c>
      <c r="B545" s="26"/>
      <c r="C545" s="228"/>
      <c r="D545" s="7" t="s">
        <v>200</v>
      </c>
      <c r="E545" s="15" t="s">
        <v>1002</v>
      </c>
      <c r="F545" s="15" t="str">
        <f t="shared" si="33"/>
        <v>2. Yes</v>
      </c>
      <c r="G545" s="15" t="s">
        <v>1434</v>
      </c>
      <c r="H545" s="15" t="s">
        <v>1002</v>
      </c>
      <c r="I545" s="15" t="s">
        <v>1002</v>
      </c>
      <c r="J545" s="15"/>
      <c r="K545" s="15" t="str">
        <f t="shared" si="34"/>
        <v>1. No</v>
      </c>
      <c r="L545" s="120" t="s">
        <v>1000</v>
      </c>
      <c r="M545" s="15" t="s">
        <v>998</v>
      </c>
      <c r="N545" s="15" t="s">
        <v>998</v>
      </c>
      <c r="O545" s="15" t="s">
        <v>998</v>
      </c>
      <c r="P545" s="15"/>
      <c r="Q545" s="15" t="str">
        <f t="shared" si="32"/>
        <v>1. No</v>
      </c>
      <c r="R545" s="15" t="s">
        <v>1001</v>
      </c>
      <c r="S545" s="15" t="s">
        <v>998</v>
      </c>
      <c r="T545" s="15" t="s">
        <v>998</v>
      </c>
    </row>
    <row r="546" spans="1:20" ht="19.899999999999999" customHeight="1" x14ac:dyDescent="0.25">
      <c r="A546" s="231"/>
      <c r="B546" s="27"/>
      <c r="C546" s="223"/>
      <c r="D546" s="7" t="s">
        <v>199</v>
      </c>
      <c r="E546" s="15" t="s">
        <v>1002</v>
      </c>
      <c r="F546" s="15" t="str">
        <f t="shared" si="33"/>
        <v>2. Yes</v>
      </c>
      <c r="G546" s="15" t="s">
        <v>1434</v>
      </c>
      <c r="H546" s="15" t="s">
        <v>1002</v>
      </c>
      <c r="I546" s="15" t="s">
        <v>1002</v>
      </c>
      <c r="J546" s="15"/>
      <c r="K546" s="15" t="str">
        <f t="shared" si="34"/>
        <v>1. No</v>
      </c>
      <c r="L546" s="120" t="s">
        <v>1000</v>
      </c>
      <c r="M546" s="15" t="s">
        <v>998</v>
      </c>
      <c r="N546" s="15" t="s">
        <v>998</v>
      </c>
      <c r="O546" s="15" t="s">
        <v>998</v>
      </c>
      <c r="P546" s="15"/>
      <c r="Q546" s="15" t="str">
        <f t="shared" si="32"/>
        <v>1. No</v>
      </c>
      <c r="R546" s="15" t="s">
        <v>1001</v>
      </c>
      <c r="S546" s="15" t="s">
        <v>998</v>
      </c>
      <c r="T546" s="15" t="s">
        <v>998</v>
      </c>
    </row>
    <row r="547" spans="1:20" ht="29.45" customHeight="1" x14ac:dyDescent="0.25">
      <c r="A547" s="116" t="s">
        <v>1436</v>
      </c>
      <c r="B547" s="26" t="s">
        <v>1437</v>
      </c>
      <c r="C547" s="122" t="s">
        <v>1438</v>
      </c>
      <c r="D547" s="7"/>
      <c r="E547" s="15" t="s">
        <v>1002</v>
      </c>
      <c r="F547" s="15" t="s">
        <v>1002</v>
      </c>
      <c r="G547" s="15" t="s">
        <v>999</v>
      </c>
      <c r="H547" s="15" t="s">
        <v>1002</v>
      </c>
      <c r="I547" s="15" t="s">
        <v>998</v>
      </c>
      <c r="J547" s="15"/>
      <c r="K547" s="15" t="s">
        <v>1002</v>
      </c>
      <c r="L547" s="121" t="s">
        <v>1003</v>
      </c>
      <c r="M547" s="15" t="s">
        <v>998</v>
      </c>
      <c r="N547" s="15" t="s">
        <v>1002</v>
      </c>
      <c r="O547" s="15" t="s">
        <v>1002</v>
      </c>
      <c r="P547" s="15"/>
      <c r="Q547" s="15" t="s">
        <v>998</v>
      </c>
      <c r="R547" s="15"/>
      <c r="S547" s="15" t="s">
        <v>998</v>
      </c>
      <c r="T547" s="15" t="s">
        <v>998</v>
      </c>
    </row>
    <row r="548" spans="1:20" ht="19.899999999999999" customHeight="1" x14ac:dyDescent="0.25">
      <c r="A548" s="232" t="s">
        <v>307</v>
      </c>
      <c r="B548" s="25" t="s">
        <v>1470</v>
      </c>
      <c r="C548" s="251" t="s">
        <v>1126</v>
      </c>
      <c r="D548" s="45" t="s">
        <v>303</v>
      </c>
      <c r="E548" s="15" t="s">
        <v>1002</v>
      </c>
      <c r="F548" s="15" t="str">
        <f t="shared" si="33"/>
        <v>2. Yes</v>
      </c>
      <c r="G548" s="15" t="s">
        <v>1434</v>
      </c>
      <c r="H548" s="15" t="s">
        <v>1002</v>
      </c>
      <c r="I548" s="15" t="s">
        <v>1002</v>
      </c>
      <c r="J548" s="15"/>
      <c r="K548" s="15" t="str">
        <f t="shared" si="34"/>
        <v>1. No</v>
      </c>
      <c r="L548" s="120" t="s">
        <v>1000</v>
      </c>
      <c r="M548" s="15" t="s">
        <v>998</v>
      </c>
      <c r="N548" s="15" t="s">
        <v>998</v>
      </c>
      <c r="O548" s="15" t="s">
        <v>998</v>
      </c>
      <c r="P548" s="15"/>
      <c r="Q548" s="15" t="str">
        <f t="shared" si="32"/>
        <v>2. Yes</v>
      </c>
      <c r="R548" s="15" t="s">
        <v>1005</v>
      </c>
      <c r="S548" s="15" t="s">
        <v>1002</v>
      </c>
      <c r="T548" s="15" t="s">
        <v>998</v>
      </c>
    </row>
    <row r="549" spans="1:20" ht="19.899999999999999" customHeight="1" x14ac:dyDescent="0.25">
      <c r="A549" s="232"/>
      <c r="B549" s="26"/>
      <c r="C549" s="251"/>
      <c r="D549" s="45" t="s">
        <v>211</v>
      </c>
      <c r="E549" s="15" t="s">
        <v>1002</v>
      </c>
      <c r="F549" s="15" t="str">
        <f t="shared" si="33"/>
        <v>2. Yes</v>
      </c>
      <c r="G549" s="15" t="s">
        <v>1434</v>
      </c>
      <c r="H549" s="15" t="s">
        <v>1002</v>
      </c>
      <c r="I549" s="15" t="s">
        <v>1002</v>
      </c>
      <c r="J549" s="15"/>
      <c r="K549" s="15" t="str">
        <f t="shared" si="34"/>
        <v>1. No</v>
      </c>
      <c r="L549" s="120" t="s">
        <v>1000</v>
      </c>
      <c r="M549" s="15" t="s">
        <v>998</v>
      </c>
      <c r="N549" s="15" t="s">
        <v>998</v>
      </c>
      <c r="O549" s="15" t="s">
        <v>998</v>
      </c>
      <c r="P549" s="15"/>
      <c r="Q549" s="15" t="str">
        <f t="shared" si="32"/>
        <v>2. Yes</v>
      </c>
      <c r="R549" s="15" t="s">
        <v>1005</v>
      </c>
      <c r="S549" s="15" t="s">
        <v>1002</v>
      </c>
      <c r="T549" s="15" t="s">
        <v>998</v>
      </c>
    </row>
    <row r="550" spans="1:20" ht="19.899999999999999" customHeight="1" x14ac:dyDescent="0.25">
      <c r="A550" s="232"/>
      <c r="B550" s="26"/>
      <c r="C550" s="251"/>
      <c r="D550" s="45" t="s">
        <v>212</v>
      </c>
      <c r="E550" s="15" t="s">
        <v>1002</v>
      </c>
      <c r="F550" s="15" t="str">
        <f t="shared" si="33"/>
        <v>2. Yes</v>
      </c>
      <c r="G550" s="15" t="s">
        <v>1004</v>
      </c>
      <c r="H550" s="15" t="s">
        <v>1002</v>
      </c>
      <c r="I550" s="15" t="s">
        <v>1002</v>
      </c>
      <c r="J550" s="15"/>
      <c r="K550" s="15" t="str">
        <f t="shared" si="34"/>
        <v>1. No</v>
      </c>
      <c r="L550" s="120" t="s">
        <v>1000</v>
      </c>
      <c r="M550" s="15" t="s">
        <v>998</v>
      </c>
      <c r="N550" s="15" t="s">
        <v>998</v>
      </c>
      <c r="O550" s="15" t="s">
        <v>998</v>
      </c>
      <c r="P550" s="15"/>
      <c r="Q550" s="15" t="str">
        <f t="shared" si="32"/>
        <v>2. Yes</v>
      </c>
      <c r="R550" s="15" t="s">
        <v>1005</v>
      </c>
      <c r="S550" s="15" t="s">
        <v>1002</v>
      </c>
      <c r="T550" s="15" t="s">
        <v>998</v>
      </c>
    </row>
    <row r="551" spans="1:20" ht="19.899999999999999" customHeight="1" x14ac:dyDescent="0.25">
      <c r="A551" s="232" t="s">
        <v>307</v>
      </c>
      <c r="B551" s="26"/>
      <c r="C551" s="251"/>
      <c r="D551" s="45" t="s">
        <v>1127</v>
      </c>
      <c r="E551" s="15" t="s">
        <v>1002</v>
      </c>
      <c r="F551" s="15" t="str">
        <f t="shared" si="33"/>
        <v>2. Yes</v>
      </c>
      <c r="G551" s="15" t="s">
        <v>1004</v>
      </c>
      <c r="H551" s="15" t="s">
        <v>1002</v>
      </c>
      <c r="I551" s="15" t="s">
        <v>1002</v>
      </c>
      <c r="J551" s="15"/>
      <c r="K551" s="15" t="str">
        <f t="shared" si="34"/>
        <v>1. No</v>
      </c>
      <c r="L551" s="120" t="s">
        <v>1000</v>
      </c>
      <c r="M551" s="15" t="s">
        <v>998</v>
      </c>
      <c r="N551" s="15" t="s">
        <v>998</v>
      </c>
      <c r="O551" s="15" t="s">
        <v>998</v>
      </c>
      <c r="P551" s="15"/>
      <c r="Q551" s="15" t="str">
        <f t="shared" si="32"/>
        <v>2. Yes</v>
      </c>
      <c r="R551" s="15" t="s">
        <v>1005</v>
      </c>
      <c r="S551" s="15" t="s">
        <v>1002</v>
      </c>
      <c r="T551" s="15" t="s">
        <v>998</v>
      </c>
    </row>
    <row r="552" spans="1:20" ht="19.899999999999999" customHeight="1" x14ac:dyDescent="0.25">
      <c r="A552" s="232" t="s">
        <v>307</v>
      </c>
      <c r="B552" s="25" t="s">
        <v>1472</v>
      </c>
      <c r="C552" s="251" t="s">
        <v>1124</v>
      </c>
      <c r="D552" s="45" t="s">
        <v>303</v>
      </c>
      <c r="E552" s="15" t="s">
        <v>1002</v>
      </c>
      <c r="F552" s="15" t="str">
        <f t="shared" si="33"/>
        <v>2. Yes</v>
      </c>
      <c r="G552" s="15" t="s">
        <v>1434</v>
      </c>
      <c r="H552" s="15" t="s">
        <v>1002</v>
      </c>
      <c r="I552" s="15" t="s">
        <v>1002</v>
      </c>
      <c r="J552" s="15"/>
      <c r="K552" s="15" t="str">
        <f t="shared" si="34"/>
        <v>1. No</v>
      </c>
      <c r="L552" s="120" t="s">
        <v>1000</v>
      </c>
      <c r="M552" s="15" t="s">
        <v>998</v>
      </c>
      <c r="N552" s="15" t="s">
        <v>998</v>
      </c>
      <c r="O552" s="15" t="s">
        <v>998</v>
      </c>
      <c r="P552" s="15"/>
      <c r="Q552" s="15" t="str">
        <f t="shared" si="32"/>
        <v>2. Yes</v>
      </c>
      <c r="R552" s="15" t="s">
        <v>1005</v>
      </c>
      <c r="S552" s="15" t="s">
        <v>1002</v>
      </c>
      <c r="T552" s="15" t="s">
        <v>998</v>
      </c>
    </row>
    <row r="553" spans="1:20" ht="19.899999999999999" customHeight="1" x14ac:dyDescent="0.25">
      <c r="A553" s="232"/>
      <c r="B553" s="26"/>
      <c r="C553" s="251"/>
      <c r="D553" s="45" t="s">
        <v>211</v>
      </c>
      <c r="E553" s="15" t="s">
        <v>1002</v>
      </c>
      <c r="F553" s="15" t="str">
        <f t="shared" si="33"/>
        <v>2. Yes</v>
      </c>
      <c r="G553" s="15" t="s">
        <v>1434</v>
      </c>
      <c r="H553" s="15" t="s">
        <v>1002</v>
      </c>
      <c r="I553" s="15" t="s">
        <v>1002</v>
      </c>
      <c r="J553" s="15"/>
      <c r="K553" s="15" t="str">
        <f t="shared" si="34"/>
        <v>1. No</v>
      </c>
      <c r="L553" s="120" t="s">
        <v>1000</v>
      </c>
      <c r="M553" s="15" t="s">
        <v>998</v>
      </c>
      <c r="N553" s="15" t="s">
        <v>998</v>
      </c>
      <c r="O553" s="15" t="s">
        <v>998</v>
      </c>
      <c r="P553" s="15"/>
      <c r="Q553" s="15" t="str">
        <f t="shared" si="32"/>
        <v>2. Yes</v>
      </c>
      <c r="R553" s="15" t="s">
        <v>1005</v>
      </c>
      <c r="S553" s="15" t="s">
        <v>1002</v>
      </c>
      <c r="T553" s="15" t="s">
        <v>998</v>
      </c>
    </row>
    <row r="554" spans="1:20" ht="19.899999999999999" customHeight="1" x14ac:dyDescent="0.25">
      <c r="A554" s="232"/>
      <c r="B554" s="26"/>
      <c r="C554" s="251"/>
      <c r="D554" s="45" t="s">
        <v>1125</v>
      </c>
      <c r="E554" s="15" t="s">
        <v>1002</v>
      </c>
      <c r="F554" s="15" t="str">
        <f t="shared" si="33"/>
        <v>2. Yes</v>
      </c>
      <c r="G554" s="15" t="s">
        <v>1004</v>
      </c>
      <c r="H554" s="15" t="s">
        <v>1002</v>
      </c>
      <c r="I554" s="15" t="s">
        <v>1002</v>
      </c>
      <c r="J554" s="15"/>
      <c r="K554" s="15" t="str">
        <f t="shared" si="34"/>
        <v>1. No</v>
      </c>
      <c r="L554" s="120" t="s">
        <v>1000</v>
      </c>
      <c r="M554" s="15" t="s">
        <v>998</v>
      </c>
      <c r="N554" s="15" t="s">
        <v>998</v>
      </c>
      <c r="O554" s="15" t="s">
        <v>998</v>
      </c>
      <c r="P554" s="15"/>
      <c r="Q554" s="15" t="str">
        <f t="shared" si="32"/>
        <v>2. Yes</v>
      </c>
      <c r="R554" s="15" t="s">
        <v>1005</v>
      </c>
      <c r="S554" s="15" t="s">
        <v>1002</v>
      </c>
      <c r="T554" s="15" t="s">
        <v>998</v>
      </c>
    </row>
    <row r="555" spans="1:20" ht="18" customHeight="1" x14ac:dyDescent="0.25">
      <c r="A555" s="231" t="s">
        <v>307</v>
      </c>
      <c r="B555" s="25" t="s">
        <v>935</v>
      </c>
      <c r="C555" s="233" t="s">
        <v>304</v>
      </c>
      <c r="D555" s="28" t="s">
        <v>305</v>
      </c>
      <c r="E555" s="15" t="s">
        <v>1002</v>
      </c>
      <c r="F555" s="15" t="str">
        <f t="shared" si="33"/>
        <v>2. Yes</v>
      </c>
      <c r="G555" s="15" t="s">
        <v>1434</v>
      </c>
      <c r="H555" s="15" t="s">
        <v>1002</v>
      </c>
      <c r="I555" s="15" t="s">
        <v>998</v>
      </c>
      <c r="J555" s="15"/>
      <c r="K555" s="15" t="str">
        <f t="shared" si="34"/>
        <v>1. No</v>
      </c>
      <c r="L555" s="120" t="s">
        <v>1000</v>
      </c>
      <c r="M555" s="15" t="s">
        <v>998</v>
      </c>
      <c r="N555" s="15" t="s">
        <v>998</v>
      </c>
      <c r="O555" s="15" t="s">
        <v>998</v>
      </c>
      <c r="P555" s="15"/>
      <c r="Q555" s="15" t="str">
        <f t="shared" si="32"/>
        <v>1. No</v>
      </c>
      <c r="R555" s="15" t="s">
        <v>1001</v>
      </c>
      <c r="S555" s="15" t="s">
        <v>998</v>
      </c>
      <c r="T555" s="15" t="s">
        <v>998</v>
      </c>
    </row>
    <row r="556" spans="1:20" ht="19.899999999999999" customHeight="1" x14ac:dyDescent="0.25">
      <c r="A556" s="231"/>
      <c r="B556" s="27"/>
      <c r="C556" s="235"/>
      <c r="D556" s="28" t="s">
        <v>306</v>
      </c>
      <c r="E556" s="15" t="s">
        <v>1002</v>
      </c>
      <c r="F556" s="15" t="str">
        <f t="shared" si="33"/>
        <v>2. Yes</v>
      </c>
      <c r="G556" s="15" t="s">
        <v>1004</v>
      </c>
      <c r="H556" s="15" t="s">
        <v>1002</v>
      </c>
      <c r="I556" s="15" t="s">
        <v>998</v>
      </c>
      <c r="J556" s="15"/>
      <c r="K556" s="15" t="str">
        <f t="shared" si="34"/>
        <v>1. No</v>
      </c>
      <c r="L556" s="120" t="s">
        <v>1000</v>
      </c>
      <c r="M556" s="15" t="s">
        <v>998</v>
      </c>
      <c r="N556" s="15" t="s">
        <v>998</v>
      </c>
      <c r="O556" s="15" t="s">
        <v>998</v>
      </c>
      <c r="P556" s="15"/>
      <c r="Q556" s="15" t="str">
        <f t="shared" si="32"/>
        <v>1. No</v>
      </c>
      <c r="R556" s="15" t="s">
        <v>1001</v>
      </c>
      <c r="S556" s="15" t="s">
        <v>998</v>
      </c>
      <c r="T556" s="15" t="s">
        <v>998</v>
      </c>
    </row>
    <row r="557" spans="1:20" ht="19.899999999999999" customHeight="1" x14ac:dyDescent="0.25">
      <c r="A557" s="231" t="s">
        <v>307</v>
      </c>
      <c r="B557" s="25" t="s">
        <v>1471</v>
      </c>
      <c r="C557" s="233" t="s">
        <v>308</v>
      </c>
      <c r="D557" s="28" t="s">
        <v>309</v>
      </c>
      <c r="E557" s="15" t="s">
        <v>1002</v>
      </c>
      <c r="F557" s="15" t="str">
        <f t="shared" si="33"/>
        <v>2. Yes</v>
      </c>
      <c r="G557" s="15" t="s">
        <v>1434</v>
      </c>
      <c r="H557" s="15" t="s">
        <v>1002</v>
      </c>
      <c r="I557" s="15" t="s">
        <v>998</v>
      </c>
      <c r="K557" s="15" t="str">
        <f>IF(OR(M557="2. Yes",N557="2. Yes"),"2. Yes","1. No")</f>
        <v>1. No</v>
      </c>
      <c r="L557" s="120" t="s">
        <v>1000</v>
      </c>
      <c r="M557" s="15" t="s">
        <v>998</v>
      </c>
      <c r="N557" s="15" t="s">
        <v>998</v>
      </c>
      <c r="O557" s="15" t="s">
        <v>998</v>
      </c>
      <c r="P557" s="15"/>
      <c r="Q557" s="15" t="str">
        <f>IF(OR(S557="2. Yes",T557="2. Yes"),"2. Yes","1. No")</f>
        <v>1. No</v>
      </c>
      <c r="R557" s="15" t="s">
        <v>1001</v>
      </c>
      <c r="S557" s="15" t="s">
        <v>998</v>
      </c>
      <c r="T557" s="15" t="s">
        <v>998</v>
      </c>
    </row>
    <row r="558" spans="1:20" ht="19.899999999999999" customHeight="1" x14ac:dyDescent="0.25">
      <c r="A558" s="231"/>
      <c r="B558" s="26"/>
      <c r="C558" s="234"/>
      <c r="D558" s="28" t="s">
        <v>310</v>
      </c>
      <c r="E558" s="15" t="s">
        <v>1002</v>
      </c>
      <c r="F558" s="15" t="str">
        <f t="shared" si="33"/>
        <v>2. Yes</v>
      </c>
      <c r="G558" s="15" t="s">
        <v>1434</v>
      </c>
      <c r="H558" s="15" t="s">
        <v>1002</v>
      </c>
      <c r="I558" s="15" t="s">
        <v>998</v>
      </c>
      <c r="K558" s="15" t="str">
        <f>IF(OR(M558="2. Yes",N558="2. Yes"),"2. Yes","1. No")</f>
        <v>1. No</v>
      </c>
      <c r="L558" s="120" t="s">
        <v>1000</v>
      </c>
      <c r="M558" s="15" t="s">
        <v>998</v>
      </c>
      <c r="N558" s="15" t="s">
        <v>998</v>
      </c>
      <c r="O558" s="15" t="s">
        <v>998</v>
      </c>
      <c r="P558" s="15"/>
      <c r="Q558" s="15" t="str">
        <f>IF(OR(S558="2. Yes",T558="2. Yes"),"2. Yes","1. No")</f>
        <v>1. No</v>
      </c>
      <c r="R558" s="15" t="s">
        <v>1001</v>
      </c>
      <c r="S558" s="15" t="s">
        <v>998</v>
      </c>
      <c r="T558" s="15" t="s">
        <v>998</v>
      </c>
    </row>
    <row r="559" spans="1:20" ht="19.899999999999999" customHeight="1" x14ac:dyDescent="0.25">
      <c r="A559" s="231"/>
      <c r="B559" s="27"/>
      <c r="C559" s="235"/>
      <c r="D559" s="28" t="s">
        <v>311</v>
      </c>
      <c r="E559" s="15" t="s">
        <v>1002</v>
      </c>
      <c r="F559" s="15" t="str">
        <f t="shared" si="33"/>
        <v>2. Yes</v>
      </c>
      <c r="G559" s="15" t="s">
        <v>1004</v>
      </c>
      <c r="H559" s="15" t="s">
        <v>1002</v>
      </c>
      <c r="I559" s="15" t="s">
        <v>998</v>
      </c>
      <c r="K559" s="15" t="str">
        <f>IF(OR(M559="2. Yes",N559="2. Yes"),"2. Yes","1. No")</f>
        <v>1. No</v>
      </c>
      <c r="L559" s="120" t="s">
        <v>1000</v>
      </c>
      <c r="M559" s="15" t="s">
        <v>998</v>
      </c>
      <c r="N559" s="15" t="s">
        <v>998</v>
      </c>
      <c r="O559" s="15" t="s">
        <v>998</v>
      </c>
      <c r="P559" s="15"/>
      <c r="Q559" s="15" t="str">
        <f>IF(OR(S559="2. Yes",T559="2. Yes"),"2. Yes","1. No")</f>
        <v>1. No</v>
      </c>
      <c r="R559" s="15" t="s">
        <v>1001</v>
      </c>
      <c r="S559" s="15" t="s">
        <v>998</v>
      </c>
      <c r="T559" s="15" t="s">
        <v>998</v>
      </c>
    </row>
    <row r="560" spans="1:20" ht="19.899999999999999" customHeight="1" x14ac:dyDescent="0.25">
      <c r="A560" s="231" t="s">
        <v>307</v>
      </c>
      <c r="B560" s="25" t="s">
        <v>936</v>
      </c>
      <c r="C560" s="233" t="s">
        <v>312</v>
      </c>
      <c r="D560" s="28" t="s">
        <v>118</v>
      </c>
      <c r="E560" s="15" t="s">
        <v>1002</v>
      </c>
      <c r="F560" s="15" t="str">
        <f t="shared" si="33"/>
        <v>2. Yes</v>
      </c>
      <c r="G560" s="15" t="s">
        <v>1434</v>
      </c>
      <c r="H560" s="15" t="s">
        <v>1002</v>
      </c>
      <c r="I560" s="15" t="s">
        <v>1002</v>
      </c>
      <c r="J560" s="15"/>
      <c r="K560" s="15" t="str">
        <f t="shared" si="34"/>
        <v>1. No</v>
      </c>
      <c r="L560" s="120" t="s">
        <v>1000</v>
      </c>
      <c r="M560" s="15" t="s">
        <v>998</v>
      </c>
      <c r="N560" s="15" t="s">
        <v>998</v>
      </c>
      <c r="O560" s="15" t="s">
        <v>998</v>
      </c>
      <c r="P560" s="15"/>
      <c r="Q560" s="15" t="str">
        <f t="shared" si="32"/>
        <v>2. Yes</v>
      </c>
      <c r="R560" s="15" t="s">
        <v>1005</v>
      </c>
      <c r="S560" s="15" t="s">
        <v>998</v>
      </c>
      <c r="T560" s="15" t="s">
        <v>1002</v>
      </c>
    </row>
    <row r="561" spans="1:20" ht="19.899999999999999" customHeight="1" x14ac:dyDescent="0.25">
      <c r="A561" s="231" t="s">
        <v>260</v>
      </c>
      <c r="B561" s="26"/>
      <c r="C561" s="234"/>
      <c r="D561" s="28" t="s">
        <v>211</v>
      </c>
      <c r="E561" s="15" t="s">
        <v>1002</v>
      </c>
      <c r="F561" s="15" t="str">
        <f t="shared" si="33"/>
        <v>2. Yes</v>
      </c>
      <c r="G561" s="15" t="s">
        <v>1434</v>
      </c>
      <c r="H561" s="15" t="s">
        <v>1002</v>
      </c>
      <c r="I561" s="15" t="s">
        <v>1002</v>
      </c>
      <c r="J561" s="15"/>
      <c r="K561" s="15" t="str">
        <f t="shared" si="34"/>
        <v>1. No</v>
      </c>
      <c r="L561" s="120" t="s">
        <v>1000</v>
      </c>
      <c r="M561" s="15" t="s">
        <v>998</v>
      </c>
      <c r="N561" s="15" t="s">
        <v>998</v>
      </c>
      <c r="O561" s="15" t="s">
        <v>998</v>
      </c>
      <c r="P561" s="15"/>
      <c r="Q561" s="15" t="str">
        <f t="shared" si="32"/>
        <v>2. Yes</v>
      </c>
      <c r="R561" s="15" t="s">
        <v>1005</v>
      </c>
      <c r="S561" s="15" t="s">
        <v>998</v>
      </c>
      <c r="T561" s="15" t="s">
        <v>1002</v>
      </c>
    </row>
    <row r="562" spans="1:20" ht="19.899999999999999" customHeight="1" x14ac:dyDescent="0.25">
      <c r="A562" s="231"/>
      <c r="B562" s="26"/>
      <c r="C562" s="234"/>
      <c r="D562" s="28" t="s">
        <v>212</v>
      </c>
      <c r="E562" s="15" t="s">
        <v>1002</v>
      </c>
      <c r="F562" s="15" t="str">
        <f t="shared" si="33"/>
        <v>2. Yes</v>
      </c>
      <c r="G562" s="15" t="s">
        <v>1004</v>
      </c>
      <c r="H562" s="15" t="s">
        <v>1002</v>
      </c>
      <c r="I562" s="15" t="s">
        <v>1002</v>
      </c>
      <c r="J562" s="15"/>
      <c r="K562" s="15" t="str">
        <f t="shared" si="34"/>
        <v>1. No</v>
      </c>
      <c r="L562" s="120" t="s">
        <v>1000</v>
      </c>
      <c r="M562" s="15" t="s">
        <v>998</v>
      </c>
      <c r="N562" s="15" t="s">
        <v>998</v>
      </c>
      <c r="O562" s="15" t="s">
        <v>998</v>
      </c>
      <c r="P562" s="15"/>
      <c r="Q562" s="15" t="str">
        <f t="shared" si="32"/>
        <v>2. Yes</v>
      </c>
      <c r="R562" s="15" t="s">
        <v>1005</v>
      </c>
      <c r="S562" s="15" t="s">
        <v>998</v>
      </c>
      <c r="T562" s="15" t="s">
        <v>1002</v>
      </c>
    </row>
    <row r="563" spans="1:20" ht="19.899999999999999" customHeight="1" x14ac:dyDescent="0.25">
      <c r="A563" s="231" t="s">
        <v>260</v>
      </c>
      <c r="B563" s="27"/>
      <c r="C563" s="235"/>
      <c r="D563" s="28" t="s">
        <v>213</v>
      </c>
      <c r="E563" s="15" t="s">
        <v>1002</v>
      </c>
      <c r="F563" s="15" t="str">
        <f t="shared" si="33"/>
        <v>2. Yes</v>
      </c>
      <c r="G563" s="15" t="s">
        <v>1004</v>
      </c>
      <c r="H563" s="15" t="s">
        <v>1002</v>
      </c>
      <c r="I563" s="15" t="s">
        <v>1002</v>
      </c>
      <c r="J563" s="15"/>
      <c r="K563" s="15" t="str">
        <f t="shared" si="34"/>
        <v>1. No</v>
      </c>
      <c r="L563" s="120" t="s">
        <v>1000</v>
      </c>
      <c r="M563" s="15" t="s">
        <v>998</v>
      </c>
      <c r="N563" s="15" t="s">
        <v>998</v>
      </c>
      <c r="O563" s="15" t="s">
        <v>998</v>
      </c>
      <c r="P563" s="15"/>
      <c r="Q563" s="15" t="str">
        <f t="shared" si="32"/>
        <v>2. Yes</v>
      </c>
      <c r="R563" s="15" t="s">
        <v>1005</v>
      </c>
      <c r="S563" s="15" t="s">
        <v>998</v>
      </c>
      <c r="T563" s="15" t="s">
        <v>1002</v>
      </c>
    </row>
    <row r="564" spans="1:20" ht="19.899999999999999" customHeight="1" x14ac:dyDescent="0.25">
      <c r="A564" s="231" t="s">
        <v>307</v>
      </c>
      <c r="B564" s="25" t="s">
        <v>937</v>
      </c>
      <c r="C564" s="233" t="s">
        <v>313</v>
      </c>
      <c r="D564" s="28" t="s">
        <v>118</v>
      </c>
      <c r="E564" s="15" t="s">
        <v>1002</v>
      </c>
      <c r="F564" s="15" t="str">
        <f t="shared" si="33"/>
        <v>2. Yes</v>
      </c>
      <c r="G564" s="15" t="s">
        <v>1434</v>
      </c>
      <c r="H564" s="15" t="s">
        <v>1002</v>
      </c>
      <c r="I564" s="15" t="s">
        <v>1002</v>
      </c>
      <c r="J564" s="15"/>
      <c r="K564" s="15" t="str">
        <f t="shared" si="34"/>
        <v>1. No</v>
      </c>
      <c r="L564" s="120" t="s">
        <v>1000</v>
      </c>
      <c r="M564" s="15" t="s">
        <v>998</v>
      </c>
      <c r="N564" s="15" t="s">
        <v>998</v>
      </c>
      <c r="O564" s="15" t="s">
        <v>998</v>
      </c>
      <c r="P564" s="15"/>
      <c r="Q564" s="15" t="str">
        <f t="shared" si="32"/>
        <v>2. Yes</v>
      </c>
      <c r="R564" s="15" t="s">
        <v>1005</v>
      </c>
      <c r="S564" s="15" t="s">
        <v>998</v>
      </c>
      <c r="T564" s="15" t="s">
        <v>1002</v>
      </c>
    </row>
    <row r="565" spans="1:20" ht="19.899999999999999" customHeight="1" x14ac:dyDescent="0.25">
      <c r="A565" s="231" t="s">
        <v>260</v>
      </c>
      <c r="B565" s="26"/>
      <c r="C565" s="234"/>
      <c r="D565" s="28" t="s">
        <v>211</v>
      </c>
      <c r="E565" s="15" t="s">
        <v>1002</v>
      </c>
      <c r="F565" s="15" t="str">
        <f t="shared" si="33"/>
        <v>2. Yes</v>
      </c>
      <c r="G565" s="15" t="s">
        <v>1434</v>
      </c>
      <c r="H565" s="15" t="s">
        <v>1002</v>
      </c>
      <c r="I565" s="15" t="s">
        <v>1002</v>
      </c>
      <c r="J565" s="15"/>
      <c r="K565" s="15" t="str">
        <f t="shared" si="34"/>
        <v>1. No</v>
      </c>
      <c r="L565" s="120" t="s">
        <v>1000</v>
      </c>
      <c r="M565" s="15" t="s">
        <v>998</v>
      </c>
      <c r="N565" s="15" t="s">
        <v>998</v>
      </c>
      <c r="O565" s="15" t="s">
        <v>998</v>
      </c>
      <c r="P565" s="15"/>
      <c r="Q565" s="15" t="str">
        <f t="shared" ref="Q565:Q628" si="35">IF(OR(S565="2. Yes",T565="2. Yes"),"2. Yes","1. No")</f>
        <v>2. Yes</v>
      </c>
      <c r="R565" s="15" t="s">
        <v>1005</v>
      </c>
      <c r="S565" s="15" t="s">
        <v>998</v>
      </c>
      <c r="T565" s="15" t="s">
        <v>1002</v>
      </c>
    </row>
    <row r="566" spans="1:20" ht="19.899999999999999" customHeight="1" x14ac:dyDescent="0.25">
      <c r="A566" s="231"/>
      <c r="B566" s="26"/>
      <c r="C566" s="234"/>
      <c r="D566" s="28" t="s">
        <v>212</v>
      </c>
      <c r="E566" s="15" t="s">
        <v>1002</v>
      </c>
      <c r="F566" s="15" t="str">
        <f t="shared" si="33"/>
        <v>2. Yes</v>
      </c>
      <c r="G566" s="15" t="s">
        <v>1004</v>
      </c>
      <c r="H566" s="15" t="s">
        <v>1002</v>
      </c>
      <c r="I566" s="15" t="s">
        <v>1002</v>
      </c>
      <c r="J566" s="15"/>
      <c r="K566" s="15" t="str">
        <f t="shared" si="34"/>
        <v>1. No</v>
      </c>
      <c r="L566" s="120" t="s">
        <v>1000</v>
      </c>
      <c r="M566" s="15" t="s">
        <v>998</v>
      </c>
      <c r="N566" s="15" t="s">
        <v>998</v>
      </c>
      <c r="O566" s="15" t="s">
        <v>998</v>
      </c>
      <c r="P566" s="15"/>
      <c r="Q566" s="15" t="str">
        <f t="shared" si="35"/>
        <v>2. Yes</v>
      </c>
      <c r="R566" s="15" t="s">
        <v>1005</v>
      </c>
      <c r="S566" s="15" t="s">
        <v>998</v>
      </c>
      <c r="T566" s="15" t="s">
        <v>1002</v>
      </c>
    </row>
    <row r="567" spans="1:20" ht="19.899999999999999" customHeight="1" x14ac:dyDescent="0.25">
      <c r="A567" s="231" t="s">
        <v>260</v>
      </c>
      <c r="B567" s="27"/>
      <c r="C567" s="235"/>
      <c r="D567" s="28" t="s">
        <v>213</v>
      </c>
      <c r="E567" s="15" t="s">
        <v>1002</v>
      </c>
      <c r="F567" s="15" t="str">
        <f t="shared" si="33"/>
        <v>2. Yes</v>
      </c>
      <c r="G567" s="15" t="s">
        <v>1004</v>
      </c>
      <c r="H567" s="15" t="s">
        <v>1002</v>
      </c>
      <c r="I567" s="15" t="s">
        <v>1002</v>
      </c>
      <c r="J567" s="15"/>
      <c r="K567" s="15" t="str">
        <f t="shared" si="34"/>
        <v>1. No</v>
      </c>
      <c r="L567" s="120" t="s">
        <v>1000</v>
      </c>
      <c r="M567" s="15" t="s">
        <v>998</v>
      </c>
      <c r="N567" s="15" t="s">
        <v>998</v>
      </c>
      <c r="O567" s="15" t="s">
        <v>998</v>
      </c>
      <c r="P567" s="15"/>
      <c r="Q567" s="15" t="str">
        <f t="shared" si="35"/>
        <v>2. Yes</v>
      </c>
      <c r="R567" s="15" t="s">
        <v>1005</v>
      </c>
      <c r="S567" s="15" t="s">
        <v>998</v>
      </c>
      <c r="T567" s="15" t="s">
        <v>1002</v>
      </c>
    </row>
    <row r="568" spans="1:20" ht="19.899999999999999" customHeight="1" x14ac:dyDescent="0.25">
      <c r="A568" s="231" t="s">
        <v>307</v>
      </c>
      <c r="B568" s="25" t="s">
        <v>1473</v>
      </c>
      <c r="C568" s="233" t="s">
        <v>1128</v>
      </c>
      <c r="D568" s="28" t="s">
        <v>118</v>
      </c>
      <c r="E568" s="15" t="s">
        <v>1002</v>
      </c>
      <c r="F568" s="15" t="str">
        <f t="shared" si="33"/>
        <v>2. Yes</v>
      </c>
      <c r="G568" s="15" t="s">
        <v>1434</v>
      </c>
      <c r="H568" s="15" t="s">
        <v>1002</v>
      </c>
      <c r="I568" s="15" t="s">
        <v>1002</v>
      </c>
      <c r="J568" s="15"/>
      <c r="K568" s="15" t="str">
        <f t="shared" si="34"/>
        <v>1. No</v>
      </c>
      <c r="L568" s="120" t="s">
        <v>1000</v>
      </c>
      <c r="M568" s="15" t="s">
        <v>998</v>
      </c>
      <c r="N568" s="15" t="s">
        <v>998</v>
      </c>
      <c r="O568" s="15" t="s">
        <v>998</v>
      </c>
      <c r="P568" s="15"/>
      <c r="Q568" s="15" t="str">
        <f t="shared" si="35"/>
        <v>2. Yes</v>
      </c>
      <c r="R568" s="15" t="s">
        <v>1005</v>
      </c>
      <c r="S568" s="15" t="s">
        <v>998</v>
      </c>
      <c r="T568" s="15" t="s">
        <v>1002</v>
      </c>
    </row>
    <row r="569" spans="1:20" ht="19.899999999999999" customHeight="1" x14ac:dyDescent="0.25">
      <c r="A569" s="231" t="s">
        <v>260</v>
      </c>
      <c r="B569" s="26"/>
      <c r="C569" s="234"/>
      <c r="D569" s="28" t="s">
        <v>211</v>
      </c>
      <c r="E569" s="15" t="s">
        <v>1002</v>
      </c>
      <c r="F569" s="15" t="str">
        <f t="shared" si="33"/>
        <v>2. Yes</v>
      </c>
      <c r="G569" s="15" t="s">
        <v>1434</v>
      </c>
      <c r="H569" s="15" t="s">
        <v>1002</v>
      </c>
      <c r="I569" s="15" t="s">
        <v>1002</v>
      </c>
      <c r="J569" s="15"/>
      <c r="K569" s="15" t="str">
        <f t="shared" si="34"/>
        <v>1. No</v>
      </c>
      <c r="L569" s="120" t="s">
        <v>1000</v>
      </c>
      <c r="M569" s="15" t="s">
        <v>998</v>
      </c>
      <c r="N569" s="15" t="s">
        <v>998</v>
      </c>
      <c r="O569" s="15" t="s">
        <v>998</v>
      </c>
      <c r="P569" s="15"/>
      <c r="Q569" s="15" t="str">
        <f t="shared" si="35"/>
        <v>2. Yes</v>
      </c>
      <c r="R569" s="15" t="s">
        <v>1005</v>
      </c>
      <c r="S569" s="15" t="s">
        <v>998</v>
      </c>
      <c r="T569" s="15" t="s">
        <v>1002</v>
      </c>
    </row>
    <row r="570" spans="1:20" ht="19.899999999999999" customHeight="1" x14ac:dyDescent="0.25">
      <c r="A570" s="231"/>
      <c r="B570" s="26"/>
      <c r="C570" s="234"/>
      <c r="D570" s="28" t="s">
        <v>1129</v>
      </c>
      <c r="E570" s="15" t="s">
        <v>1002</v>
      </c>
      <c r="F570" s="15" t="str">
        <f t="shared" si="33"/>
        <v>2. Yes</v>
      </c>
      <c r="G570" s="15" t="s">
        <v>1004</v>
      </c>
      <c r="H570" s="15" t="s">
        <v>1002</v>
      </c>
      <c r="I570" s="15" t="s">
        <v>1002</v>
      </c>
      <c r="J570" s="15"/>
      <c r="K570" s="15" t="str">
        <f t="shared" si="34"/>
        <v>1. No</v>
      </c>
      <c r="L570" s="120" t="s">
        <v>1000</v>
      </c>
      <c r="M570" s="15" t="s">
        <v>998</v>
      </c>
      <c r="N570" s="15" t="s">
        <v>998</v>
      </c>
      <c r="O570" s="15" t="s">
        <v>998</v>
      </c>
      <c r="P570" s="15"/>
      <c r="Q570" s="15" t="str">
        <f t="shared" si="35"/>
        <v>2. Yes</v>
      </c>
      <c r="R570" s="15" t="s">
        <v>1005</v>
      </c>
      <c r="S570" s="15" t="s">
        <v>998</v>
      </c>
      <c r="T570" s="15" t="s">
        <v>1002</v>
      </c>
    </row>
    <row r="571" spans="1:20" ht="19.899999999999999" customHeight="1" x14ac:dyDescent="0.25">
      <c r="A571" s="231" t="s">
        <v>307</v>
      </c>
      <c r="B571" s="25" t="s">
        <v>938</v>
      </c>
      <c r="C571" s="233" t="s">
        <v>314</v>
      </c>
      <c r="D571" s="28" t="s">
        <v>118</v>
      </c>
      <c r="E571" s="15" t="s">
        <v>1002</v>
      </c>
      <c r="F571" s="15" t="str">
        <f t="shared" si="33"/>
        <v>2. Yes</v>
      </c>
      <c r="G571" s="15" t="s">
        <v>1434</v>
      </c>
      <c r="H571" s="15" t="s">
        <v>1002</v>
      </c>
      <c r="I571" s="15" t="s">
        <v>1002</v>
      </c>
      <c r="J571" s="15"/>
      <c r="K571" s="15" t="str">
        <f t="shared" si="34"/>
        <v>1. No</v>
      </c>
      <c r="L571" s="120" t="s">
        <v>1000</v>
      </c>
      <c r="M571" s="15" t="s">
        <v>998</v>
      </c>
      <c r="N571" s="15" t="s">
        <v>998</v>
      </c>
      <c r="O571" s="15" t="s">
        <v>998</v>
      </c>
      <c r="P571" s="15"/>
      <c r="Q571" s="15" t="str">
        <f t="shared" si="35"/>
        <v>2. Yes</v>
      </c>
      <c r="R571" s="15" t="s">
        <v>1005</v>
      </c>
      <c r="S571" s="15" t="s">
        <v>998</v>
      </c>
      <c r="T571" s="15" t="s">
        <v>1002</v>
      </c>
    </row>
    <row r="572" spans="1:20" ht="19.899999999999999" customHeight="1" x14ac:dyDescent="0.25">
      <c r="A572" s="231" t="s">
        <v>260</v>
      </c>
      <c r="B572" s="26"/>
      <c r="C572" s="234"/>
      <c r="D572" s="28" t="s">
        <v>211</v>
      </c>
      <c r="E572" s="15" t="s">
        <v>1002</v>
      </c>
      <c r="F572" s="15" t="str">
        <f t="shared" si="33"/>
        <v>2. Yes</v>
      </c>
      <c r="G572" s="15" t="s">
        <v>1434</v>
      </c>
      <c r="H572" s="15" t="s">
        <v>1002</v>
      </c>
      <c r="I572" s="15" t="s">
        <v>1002</v>
      </c>
      <c r="J572" s="15"/>
      <c r="K572" s="15" t="str">
        <f t="shared" si="34"/>
        <v>1. No</v>
      </c>
      <c r="L572" s="120" t="s">
        <v>1000</v>
      </c>
      <c r="M572" s="15" t="s">
        <v>998</v>
      </c>
      <c r="N572" s="15" t="s">
        <v>998</v>
      </c>
      <c r="O572" s="15" t="s">
        <v>998</v>
      </c>
      <c r="P572" s="15"/>
      <c r="Q572" s="15" t="str">
        <f t="shared" si="35"/>
        <v>2. Yes</v>
      </c>
      <c r="R572" s="15" t="s">
        <v>1005</v>
      </c>
      <c r="S572" s="15" t="s">
        <v>998</v>
      </c>
      <c r="T572" s="15" t="s">
        <v>1002</v>
      </c>
    </row>
    <row r="573" spans="1:20" ht="19.899999999999999" customHeight="1" x14ac:dyDescent="0.25">
      <c r="A573" s="231"/>
      <c r="B573" s="26"/>
      <c r="C573" s="234"/>
      <c r="D573" s="28" t="s">
        <v>212</v>
      </c>
      <c r="E573" s="15" t="s">
        <v>1002</v>
      </c>
      <c r="F573" s="15" t="str">
        <f t="shared" si="33"/>
        <v>2. Yes</v>
      </c>
      <c r="G573" s="15" t="s">
        <v>1004</v>
      </c>
      <c r="H573" s="15" t="s">
        <v>1002</v>
      </c>
      <c r="I573" s="15" t="s">
        <v>1002</v>
      </c>
      <c r="J573" s="15"/>
      <c r="K573" s="15" t="str">
        <f t="shared" si="34"/>
        <v>1. No</v>
      </c>
      <c r="L573" s="120" t="s">
        <v>1000</v>
      </c>
      <c r="M573" s="15" t="s">
        <v>998</v>
      </c>
      <c r="N573" s="15" t="s">
        <v>998</v>
      </c>
      <c r="O573" s="15" t="s">
        <v>998</v>
      </c>
      <c r="P573" s="15"/>
      <c r="Q573" s="15" t="str">
        <f t="shared" si="35"/>
        <v>2. Yes</v>
      </c>
      <c r="R573" s="15" t="s">
        <v>1005</v>
      </c>
      <c r="S573" s="15" t="s">
        <v>998</v>
      </c>
      <c r="T573" s="15" t="s">
        <v>1002</v>
      </c>
    </row>
    <row r="574" spans="1:20" ht="19.899999999999999" customHeight="1" x14ac:dyDescent="0.25">
      <c r="A574" s="231" t="s">
        <v>260</v>
      </c>
      <c r="B574" s="27"/>
      <c r="C574" s="235"/>
      <c r="D574" s="28" t="s">
        <v>213</v>
      </c>
      <c r="E574" s="15" t="s">
        <v>1002</v>
      </c>
      <c r="F574" s="15" t="str">
        <f t="shared" si="33"/>
        <v>2. Yes</v>
      </c>
      <c r="G574" s="15" t="s">
        <v>1004</v>
      </c>
      <c r="H574" s="15" t="s">
        <v>1002</v>
      </c>
      <c r="I574" s="15" t="s">
        <v>1002</v>
      </c>
      <c r="J574" s="15"/>
      <c r="K574" s="15" t="str">
        <f t="shared" si="34"/>
        <v>1. No</v>
      </c>
      <c r="L574" s="120" t="s">
        <v>1000</v>
      </c>
      <c r="M574" s="15" t="s">
        <v>998</v>
      </c>
      <c r="N574" s="15" t="s">
        <v>998</v>
      </c>
      <c r="O574" s="15" t="s">
        <v>998</v>
      </c>
      <c r="P574" s="15"/>
      <c r="Q574" s="15" t="str">
        <f t="shared" si="35"/>
        <v>2. Yes</v>
      </c>
      <c r="R574" s="15" t="s">
        <v>1005</v>
      </c>
      <c r="S574" s="15" t="s">
        <v>998</v>
      </c>
      <c r="T574" s="15" t="s">
        <v>1002</v>
      </c>
    </row>
    <row r="575" spans="1:20" ht="19.899999999999999" customHeight="1" x14ac:dyDescent="0.25">
      <c r="A575" s="231" t="s">
        <v>307</v>
      </c>
      <c r="B575" s="25" t="s">
        <v>939</v>
      </c>
      <c r="C575" s="233" t="s">
        <v>315</v>
      </c>
      <c r="D575" s="28" t="s">
        <v>118</v>
      </c>
      <c r="E575" s="15" t="s">
        <v>1002</v>
      </c>
      <c r="F575" s="15" t="str">
        <f t="shared" si="33"/>
        <v>2. Yes</v>
      </c>
      <c r="G575" s="15" t="s">
        <v>1434</v>
      </c>
      <c r="H575" s="15" t="s">
        <v>1002</v>
      </c>
      <c r="I575" s="15" t="s">
        <v>1002</v>
      </c>
      <c r="J575" s="15"/>
      <c r="K575" s="15" t="str">
        <f t="shared" si="34"/>
        <v>1. No</v>
      </c>
      <c r="L575" s="120" t="s">
        <v>1000</v>
      </c>
      <c r="M575" s="15" t="s">
        <v>998</v>
      </c>
      <c r="N575" s="15" t="s">
        <v>998</v>
      </c>
      <c r="O575" s="15" t="s">
        <v>998</v>
      </c>
      <c r="P575" s="15"/>
      <c r="Q575" s="15" t="str">
        <f t="shared" si="35"/>
        <v>2. Yes</v>
      </c>
      <c r="R575" s="15" t="s">
        <v>1005</v>
      </c>
      <c r="S575" s="15" t="s">
        <v>998</v>
      </c>
      <c r="T575" s="15" t="s">
        <v>1002</v>
      </c>
    </row>
    <row r="576" spans="1:20" ht="19.899999999999999" customHeight="1" x14ac:dyDescent="0.25">
      <c r="A576" s="231" t="s">
        <v>260</v>
      </c>
      <c r="B576" s="26"/>
      <c r="C576" s="234"/>
      <c r="D576" s="28" t="s">
        <v>211</v>
      </c>
      <c r="E576" s="15" t="s">
        <v>1002</v>
      </c>
      <c r="F576" s="15" t="str">
        <f t="shared" si="33"/>
        <v>2. Yes</v>
      </c>
      <c r="G576" s="15" t="s">
        <v>1434</v>
      </c>
      <c r="H576" s="15" t="s">
        <v>1002</v>
      </c>
      <c r="I576" s="15" t="s">
        <v>1002</v>
      </c>
      <c r="J576" s="15"/>
      <c r="K576" s="15" t="str">
        <f t="shared" si="34"/>
        <v>1. No</v>
      </c>
      <c r="L576" s="120" t="s">
        <v>1000</v>
      </c>
      <c r="M576" s="15" t="s">
        <v>998</v>
      </c>
      <c r="N576" s="15" t="s">
        <v>998</v>
      </c>
      <c r="O576" s="15" t="s">
        <v>998</v>
      </c>
      <c r="P576" s="15"/>
      <c r="Q576" s="15" t="str">
        <f t="shared" si="35"/>
        <v>2. Yes</v>
      </c>
      <c r="R576" s="15" t="s">
        <v>1005</v>
      </c>
      <c r="S576" s="15" t="s">
        <v>998</v>
      </c>
      <c r="T576" s="15" t="s">
        <v>1002</v>
      </c>
    </row>
    <row r="577" spans="1:20" ht="19.899999999999999" customHeight="1" x14ac:dyDescent="0.25">
      <c r="A577" s="231"/>
      <c r="B577" s="26"/>
      <c r="C577" s="234"/>
      <c r="D577" s="28" t="s">
        <v>212</v>
      </c>
      <c r="E577" s="15" t="s">
        <v>1002</v>
      </c>
      <c r="F577" s="15" t="str">
        <f t="shared" si="33"/>
        <v>2. Yes</v>
      </c>
      <c r="G577" s="15" t="s">
        <v>1004</v>
      </c>
      <c r="H577" s="15" t="s">
        <v>1002</v>
      </c>
      <c r="I577" s="15" t="s">
        <v>1002</v>
      </c>
      <c r="J577" s="15"/>
      <c r="K577" s="15" t="str">
        <f t="shared" si="34"/>
        <v>1. No</v>
      </c>
      <c r="L577" s="120" t="s">
        <v>1000</v>
      </c>
      <c r="M577" s="15" t="s">
        <v>998</v>
      </c>
      <c r="N577" s="15" t="s">
        <v>998</v>
      </c>
      <c r="O577" s="15" t="s">
        <v>998</v>
      </c>
      <c r="P577" s="15"/>
      <c r="Q577" s="15" t="str">
        <f t="shared" si="35"/>
        <v>2. Yes</v>
      </c>
      <c r="R577" s="15" t="s">
        <v>1005</v>
      </c>
      <c r="S577" s="15" t="s">
        <v>998</v>
      </c>
      <c r="T577" s="15" t="s">
        <v>1002</v>
      </c>
    </row>
    <row r="578" spans="1:20" ht="19.899999999999999" customHeight="1" x14ac:dyDescent="0.25">
      <c r="A578" s="231" t="s">
        <v>260</v>
      </c>
      <c r="B578" s="27"/>
      <c r="C578" s="235"/>
      <c r="D578" s="28" t="s">
        <v>213</v>
      </c>
      <c r="E578" s="15" t="s">
        <v>1002</v>
      </c>
      <c r="F578" s="15" t="str">
        <f t="shared" si="33"/>
        <v>2. Yes</v>
      </c>
      <c r="G578" s="15" t="s">
        <v>1004</v>
      </c>
      <c r="H578" s="15" t="s">
        <v>1002</v>
      </c>
      <c r="I578" s="15" t="s">
        <v>1002</v>
      </c>
      <c r="J578" s="15"/>
      <c r="K578" s="15" t="str">
        <f t="shared" si="34"/>
        <v>1. No</v>
      </c>
      <c r="L578" s="120" t="s">
        <v>1000</v>
      </c>
      <c r="M578" s="15" t="s">
        <v>998</v>
      </c>
      <c r="N578" s="15" t="s">
        <v>998</v>
      </c>
      <c r="O578" s="15" t="s">
        <v>998</v>
      </c>
      <c r="P578" s="15"/>
      <c r="Q578" s="15" t="str">
        <f t="shared" si="35"/>
        <v>2. Yes</v>
      </c>
      <c r="R578" s="15" t="s">
        <v>1005</v>
      </c>
      <c r="S578" s="15" t="s">
        <v>998</v>
      </c>
      <c r="T578" s="15" t="s">
        <v>1002</v>
      </c>
    </row>
    <row r="579" spans="1:20" ht="19.899999999999999" customHeight="1" x14ac:dyDescent="0.25">
      <c r="A579" s="231" t="s">
        <v>307</v>
      </c>
      <c r="B579" s="25" t="s">
        <v>1474</v>
      </c>
      <c r="C579" s="251" t="s">
        <v>1130</v>
      </c>
      <c r="D579" s="28" t="s">
        <v>118</v>
      </c>
      <c r="E579" s="15" t="s">
        <v>1002</v>
      </c>
      <c r="F579" s="15" t="str">
        <f t="shared" si="33"/>
        <v>2. Yes</v>
      </c>
      <c r="G579" s="15" t="s">
        <v>1434</v>
      </c>
      <c r="H579" s="15" t="s">
        <v>1002</v>
      </c>
      <c r="I579" s="15" t="s">
        <v>1002</v>
      </c>
      <c r="J579" s="15"/>
      <c r="K579" s="15" t="str">
        <f t="shared" si="34"/>
        <v>1. No</v>
      </c>
      <c r="L579" s="120" t="s">
        <v>1000</v>
      </c>
      <c r="M579" s="15" t="s">
        <v>998</v>
      </c>
      <c r="N579" s="15" t="s">
        <v>998</v>
      </c>
      <c r="O579" s="15" t="s">
        <v>998</v>
      </c>
      <c r="P579" s="15"/>
      <c r="Q579" s="15" t="str">
        <f t="shared" si="35"/>
        <v>2. Yes</v>
      </c>
      <c r="R579" s="15" t="s">
        <v>1005</v>
      </c>
      <c r="S579" s="15" t="s">
        <v>998</v>
      </c>
      <c r="T579" s="15" t="s">
        <v>1002</v>
      </c>
    </row>
    <row r="580" spans="1:20" ht="19.899999999999999" customHeight="1" x14ac:dyDescent="0.25">
      <c r="A580" s="231" t="s">
        <v>260</v>
      </c>
      <c r="B580" s="26"/>
      <c r="C580" s="251"/>
      <c r="D580" s="28" t="s">
        <v>211</v>
      </c>
      <c r="E580" s="15" t="s">
        <v>1002</v>
      </c>
      <c r="F580" s="15" t="str">
        <f t="shared" si="33"/>
        <v>2. Yes</v>
      </c>
      <c r="G580" s="15" t="s">
        <v>1434</v>
      </c>
      <c r="H580" s="15" t="s">
        <v>1002</v>
      </c>
      <c r="I580" s="15" t="s">
        <v>1002</v>
      </c>
      <c r="J580" s="15"/>
      <c r="K580" s="15" t="str">
        <f t="shared" si="34"/>
        <v>1. No</v>
      </c>
      <c r="L580" s="120" t="s">
        <v>1000</v>
      </c>
      <c r="M580" s="15" t="s">
        <v>998</v>
      </c>
      <c r="N580" s="15" t="s">
        <v>998</v>
      </c>
      <c r="O580" s="15" t="s">
        <v>998</v>
      </c>
      <c r="P580" s="15"/>
      <c r="Q580" s="15" t="str">
        <f t="shared" si="35"/>
        <v>2. Yes</v>
      </c>
      <c r="R580" s="15" t="s">
        <v>1005</v>
      </c>
      <c r="S580" s="15" t="s">
        <v>998</v>
      </c>
      <c r="T580" s="15" t="s">
        <v>1002</v>
      </c>
    </row>
    <row r="581" spans="1:20" ht="19.899999999999999" customHeight="1" x14ac:dyDescent="0.25">
      <c r="A581" s="231"/>
      <c r="B581" s="26"/>
      <c r="C581" s="251"/>
      <c r="D581" s="28" t="s">
        <v>1129</v>
      </c>
      <c r="E581" s="15" t="s">
        <v>1002</v>
      </c>
      <c r="F581" s="15" t="str">
        <f t="shared" si="33"/>
        <v>2. Yes</v>
      </c>
      <c r="G581" s="15" t="s">
        <v>1004</v>
      </c>
      <c r="H581" s="15" t="s">
        <v>1002</v>
      </c>
      <c r="I581" s="15" t="s">
        <v>1002</v>
      </c>
      <c r="J581" s="15"/>
      <c r="K581" s="15" t="str">
        <f t="shared" si="34"/>
        <v>1. No</v>
      </c>
      <c r="L581" s="120" t="s">
        <v>1000</v>
      </c>
      <c r="M581" s="15" t="s">
        <v>998</v>
      </c>
      <c r="N581" s="15" t="s">
        <v>998</v>
      </c>
      <c r="O581" s="15" t="s">
        <v>998</v>
      </c>
      <c r="P581" s="15"/>
      <c r="Q581" s="15" t="str">
        <f t="shared" si="35"/>
        <v>2. Yes</v>
      </c>
      <c r="R581" s="15" t="s">
        <v>1005</v>
      </c>
      <c r="S581" s="15" t="s">
        <v>998</v>
      </c>
      <c r="T581" s="15" t="s">
        <v>1002</v>
      </c>
    </row>
    <row r="582" spans="1:20" ht="19.899999999999999" customHeight="1" x14ac:dyDescent="0.25">
      <c r="A582" s="231" t="s">
        <v>307</v>
      </c>
      <c r="B582" s="25" t="s">
        <v>940</v>
      </c>
      <c r="C582" s="233" t="s">
        <v>316</v>
      </c>
      <c r="D582" s="28" t="s">
        <v>118</v>
      </c>
      <c r="E582" s="15" t="s">
        <v>1002</v>
      </c>
      <c r="F582" s="15" t="str">
        <f t="shared" si="33"/>
        <v>2. Yes</v>
      </c>
      <c r="G582" s="15" t="s">
        <v>1434</v>
      </c>
      <c r="H582" s="15" t="s">
        <v>1002</v>
      </c>
      <c r="I582" s="15" t="s">
        <v>1002</v>
      </c>
      <c r="J582" s="15"/>
      <c r="K582" s="15" t="str">
        <f t="shared" si="34"/>
        <v>1. No</v>
      </c>
      <c r="L582" s="120" t="s">
        <v>1000</v>
      </c>
      <c r="M582" s="15" t="s">
        <v>998</v>
      </c>
      <c r="N582" s="15" t="s">
        <v>998</v>
      </c>
      <c r="O582" s="15" t="s">
        <v>998</v>
      </c>
      <c r="P582" s="15"/>
      <c r="Q582" s="15" t="str">
        <f t="shared" si="35"/>
        <v>2. Yes</v>
      </c>
      <c r="R582" s="15" t="s">
        <v>1005</v>
      </c>
      <c r="S582" s="15" t="s">
        <v>998</v>
      </c>
      <c r="T582" s="15" t="s">
        <v>1002</v>
      </c>
    </row>
    <row r="583" spans="1:20" ht="19.899999999999999" customHeight="1" x14ac:dyDescent="0.25">
      <c r="A583" s="231" t="s">
        <v>260</v>
      </c>
      <c r="B583" s="26"/>
      <c r="C583" s="234"/>
      <c r="D583" s="28" t="s">
        <v>211</v>
      </c>
      <c r="E583" s="15" t="s">
        <v>1002</v>
      </c>
      <c r="F583" s="15" t="str">
        <f t="shared" si="33"/>
        <v>2. Yes</v>
      </c>
      <c r="G583" s="15" t="s">
        <v>1434</v>
      </c>
      <c r="H583" s="15" t="s">
        <v>1002</v>
      </c>
      <c r="I583" s="15" t="s">
        <v>1002</v>
      </c>
      <c r="J583" s="15"/>
      <c r="K583" s="15" t="str">
        <f t="shared" si="34"/>
        <v>1. No</v>
      </c>
      <c r="L583" s="120" t="s">
        <v>1000</v>
      </c>
      <c r="M583" s="15" t="s">
        <v>998</v>
      </c>
      <c r="N583" s="15" t="s">
        <v>998</v>
      </c>
      <c r="O583" s="15" t="s">
        <v>998</v>
      </c>
      <c r="P583" s="15"/>
      <c r="Q583" s="15" t="str">
        <f t="shared" si="35"/>
        <v>2. Yes</v>
      </c>
      <c r="R583" s="15" t="s">
        <v>1005</v>
      </c>
      <c r="S583" s="15" t="s">
        <v>998</v>
      </c>
      <c r="T583" s="15" t="s">
        <v>1002</v>
      </c>
    </row>
    <row r="584" spans="1:20" ht="19.899999999999999" customHeight="1" x14ac:dyDescent="0.25">
      <c r="A584" s="231"/>
      <c r="B584" s="26"/>
      <c r="C584" s="234"/>
      <c r="D584" s="28" t="s">
        <v>212</v>
      </c>
      <c r="E584" s="15" t="s">
        <v>1002</v>
      </c>
      <c r="F584" s="15" t="str">
        <f t="shared" ref="F584:F647" si="36">IF(OR(H584="2. Yes",I584="2. Yes"),"2. Yes","1. No")</f>
        <v>2. Yes</v>
      </c>
      <c r="G584" s="15" t="s">
        <v>1004</v>
      </c>
      <c r="H584" s="15" t="s">
        <v>1002</v>
      </c>
      <c r="I584" s="15" t="s">
        <v>1002</v>
      </c>
      <c r="J584" s="15"/>
      <c r="K584" s="15" t="str">
        <f t="shared" si="34"/>
        <v>1. No</v>
      </c>
      <c r="L584" s="120" t="s">
        <v>1000</v>
      </c>
      <c r="M584" s="15" t="s">
        <v>998</v>
      </c>
      <c r="N584" s="15" t="s">
        <v>998</v>
      </c>
      <c r="O584" s="15" t="s">
        <v>998</v>
      </c>
      <c r="P584" s="15"/>
      <c r="Q584" s="15" t="str">
        <f t="shared" si="35"/>
        <v>2. Yes</v>
      </c>
      <c r="R584" s="15" t="s">
        <v>1005</v>
      </c>
      <c r="S584" s="15" t="s">
        <v>998</v>
      </c>
      <c r="T584" s="15" t="s">
        <v>1002</v>
      </c>
    </row>
    <row r="585" spans="1:20" ht="19.899999999999999" customHeight="1" x14ac:dyDescent="0.25">
      <c r="A585" s="231" t="s">
        <v>260</v>
      </c>
      <c r="B585" s="27"/>
      <c r="C585" s="235"/>
      <c r="D585" s="28" t="s">
        <v>213</v>
      </c>
      <c r="E585" s="15" t="s">
        <v>1002</v>
      </c>
      <c r="F585" s="15" t="str">
        <f t="shared" si="36"/>
        <v>2. Yes</v>
      </c>
      <c r="G585" s="15" t="s">
        <v>1004</v>
      </c>
      <c r="H585" s="15" t="s">
        <v>1002</v>
      </c>
      <c r="I585" s="15" t="s">
        <v>1002</v>
      </c>
      <c r="J585" s="15"/>
      <c r="K585" s="15" t="str">
        <f t="shared" si="34"/>
        <v>1. No</v>
      </c>
      <c r="L585" s="120" t="s">
        <v>1000</v>
      </c>
      <c r="M585" s="15" t="s">
        <v>998</v>
      </c>
      <c r="N585" s="15" t="s">
        <v>998</v>
      </c>
      <c r="O585" s="15" t="s">
        <v>998</v>
      </c>
      <c r="P585" s="15"/>
      <c r="Q585" s="15" t="str">
        <f t="shared" si="35"/>
        <v>2. Yes</v>
      </c>
      <c r="R585" s="15" t="s">
        <v>1005</v>
      </c>
      <c r="S585" s="15" t="s">
        <v>998</v>
      </c>
      <c r="T585" s="15" t="s">
        <v>1002</v>
      </c>
    </row>
    <row r="586" spans="1:20" ht="19.899999999999999" customHeight="1" x14ac:dyDescent="0.25">
      <c r="A586" s="231" t="s">
        <v>307</v>
      </c>
      <c r="B586" s="25" t="s">
        <v>941</v>
      </c>
      <c r="C586" s="233" t="s">
        <v>317</v>
      </c>
      <c r="D586" s="28" t="s">
        <v>118</v>
      </c>
      <c r="E586" s="15" t="s">
        <v>1002</v>
      </c>
      <c r="F586" s="15" t="str">
        <f t="shared" si="36"/>
        <v>2. Yes</v>
      </c>
      <c r="G586" s="15" t="s">
        <v>1434</v>
      </c>
      <c r="H586" s="15" t="s">
        <v>1002</v>
      </c>
      <c r="I586" s="15" t="s">
        <v>1002</v>
      </c>
      <c r="J586" s="15"/>
      <c r="K586" s="15" t="str">
        <f t="shared" si="34"/>
        <v>1. No</v>
      </c>
      <c r="L586" s="120" t="s">
        <v>1000</v>
      </c>
      <c r="M586" s="15" t="s">
        <v>998</v>
      </c>
      <c r="N586" s="15" t="s">
        <v>998</v>
      </c>
      <c r="O586" s="15" t="s">
        <v>998</v>
      </c>
      <c r="P586" s="15"/>
      <c r="Q586" s="15" t="str">
        <f t="shared" si="35"/>
        <v>2. Yes</v>
      </c>
      <c r="R586" s="15" t="s">
        <v>1005</v>
      </c>
      <c r="S586" s="15" t="s">
        <v>998</v>
      </c>
      <c r="T586" s="15" t="s">
        <v>1002</v>
      </c>
    </row>
    <row r="587" spans="1:20" ht="19.899999999999999" customHeight="1" x14ac:dyDescent="0.25">
      <c r="A587" s="231" t="s">
        <v>260</v>
      </c>
      <c r="B587" s="26"/>
      <c r="C587" s="234"/>
      <c r="D587" s="28" t="s">
        <v>211</v>
      </c>
      <c r="E587" s="15" t="s">
        <v>1002</v>
      </c>
      <c r="F587" s="15" t="str">
        <f t="shared" si="36"/>
        <v>2. Yes</v>
      </c>
      <c r="G587" s="15" t="s">
        <v>1434</v>
      </c>
      <c r="H587" s="15" t="s">
        <v>1002</v>
      </c>
      <c r="I587" s="15" t="s">
        <v>1002</v>
      </c>
      <c r="J587" s="15"/>
      <c r="K587" s="15" t="str">
        <f t="shared" si="34"/>
        <v>1. No</v>
      </c>
      <c r="L587" s="120" t="s">
        <v>1000</v>
      </c>
      <c r="M587" s="15" t="s">
        <v>998</v>
      </c>
      <c r="N587" s="15" t="s">
        <v>998</v>
      </c>
      <c r="O587" s="15" t="s">
        <v>998</v>
      </c>
      <c r="P587" s="15"/>
      <c r="Q587" s="15" t="str">
        <f t="shared" si="35"/>
        <v>2. Yes</v>
      </c>
      <c r="R587" s="15" t="s">
        <v>1005</v>
      </c>
      <c r="S587" s="15" t="s">
        <v>998</v>
      </c>
      <c r="T587" s="15" t="s">
        <v>1002</v>
      </c>
    </row>
    <row r="588" spans="1:20" ht="19.899999999999999" customHeight="1" x14ac:dyDescent="0.25">
      <c r="A588" s="231"/>
      <c r="B588" s="26"/>
      <c r="C588" s="234"/>
      <c r="D588" s="28" t="s">
        <v>212</v>
      </c>
      <c r="E588" s="15" t="s">
        <v>1002</v>
      </c>
      <c r="F588" s="15" t="str">
        <f t="shared" si="36"/>
        <v>2. Yes</v>
      </c>
      <c r="G588" s="15" t="s">
        <v>1004</v>
      </c>
      <c r="H588" s="15" t="s">
        <v>1002</v>
      </c>
      <c r="I588" s="15" t="s">
        <v>1002</v>
      </c>
      <c r="J588" s="15"/>
      <c r="K588" s="15" t="str">
        <f t="shared" si="34"/>
        <v>1. No</v>
      </c>
      <c r="L588" s="120" t="s">
        <v>1000</v>
      </c>
      <c r="M588" s="15" t="s">
        <v>998</v>
      </c>
      <c r="N588" s="15" t="s">
        <v>998</v>
      </c>
      <c r="O588" s="15" t="s">
        <v>998</v>
      </c>
      <c r="P588" s="15"/>
      <c r="Q588" s="15" t="str">
        <f t="shared" si="35"/>
        <v>2. Yes</v>
      </c>
      <c r="R588" s="15" t="s">
        <v>1005</v>
      </c>
      <c r="S588" s="15" t="s">
        <v>998</v>
      </c>
      <c r="T588" s="15" t="s">
        <v>1002</v>
      </c>
    </row>
    <row r="589" spans="1:20" ht="19.899999999999999" customHeight="1" x14ac:dyDescent="0.25">
      <c r="A589" s="231" t="s">
        <v>260</v>
      </c>
      <c r="B589" s="27"/>
      <c r="C589" s="235"/>
      <c r="D589" s="28" t="s">
        <v>213</v>
      </c>
      <c r="E589" s="15" t="s">
        <v>1002</v>
      </c>
      <c r="F589" s="15" t="str">
        <f t="shared" si="36"/>
        <v>2. Yes</v>
      </c>
      <c r="G589" s="15" t="s">
        <v>1004</v>
      </c>
      <c r="H589" s="15" t="s">
        <v>1002</v>
      </c>
      <c r="I589" s="15" t="s">
        <v>1002</v>
      </c>
      <c r="J589" s="15"/>
      <c r="K589" s="15" t="str">
        <f t="shared" si="34"/>
        <v>1. No</v>
      </c>
      <c r="L589" s="120" t="s">
        <v>1000</v>
      </c>
      <c r="M589" s="15" t="s">
        <v>998</v>
      </c>
      <c r="N589" s="15" t="s">
        <v>998</v>
      </c>
      <c r="O589" s="15" t="s">
        <v>998</v>
      </c>
      <c r="P589" s="15"/>
      <c r="Q589" s="15" t="str">
        <f t="shared" si="35"/>
        <v>2. Yes</v>
      </c>
      <c r="R589" s="15" t="s">
        <v>1005</v>
      </c>
      <c r="S589" s="15" t="s">
        <v>998</v>
      </c>
      <c r="T589" s="15" t="s">
        <v>1002</v>
      </c>
    </row>
    <row r="590" spans="1:20" ht="19.899999999999999" customHeight="1" x14ac:dyDescent="0.25">
      <c r="A590" s="231" t="s">
        <v>307</v>
      </c>
      <c r="B590" s="25" t="s">
        <v>942</v>
      </c>
      <c r="C590" s="46" t="s">
        <v>318</v>
      </c>
      <c r="D590" s="28" t="s">
        <v>118</v>
      </c>
      <c r="E590" s="15" t="s">
        <v>1002</v>
      </c>
      <c r="F590" s="15" t="str">
        <f t="shared" si="36"/>
        <v>2. Yes</v>
      </c>
      <c r="G590" s="15" t="s">
        <v>1434</v>
      </c>
      <c r="H590" s="15" t="s">
        <v>1002</v>
      </c>
      <c r="I590" s="15" t="s">
        <v>1002</v>
      </c>
      <c r="J590" s="15"/>
      <c r="K590" s="15" t="str">
        <f t="shared" si="34"/>
        <v>1. No</v>
      </c>
      <c r="L590" s="120" t="s">
        <v>1000</v>
      </c>
      <c r="M590" s="15" t="s">
        <v>998</v>
      </c>
      <c r="N590" s="15" t="s">
        <v>998</v>
      </c>
      <c r="O590" s="15" t="s">
        <v>998</v>
      </c>
      <c r="P590" s="15"/>
      <c r="Q590" s="15" t="str">
        <f t="shared" si="35"/>
        <v>2. Yes</v>
      </c>
      <c r="R590" s="15" t="s">
        <v>1005</v>
      </c>
      <c r="S590" s="15" t="s">
        <v>998</v>
      </c>
      <c r="T590" s="15" t="s">
        <v>1002</v>
      </c>
    </row>
    <row r="591" spans="1:20" ht="19.899999999999999" customHeight="1" x14ac:dyDescent="0.25">
      <c r="A591" s="231" t="s">
        <v>260</v>
      </c>
      <c r="B591" s="26"/>
      <c r="C591" s="47"/>
      <c r="D591" s="28" t="s">
        <v>211</v>
      </c>
      <c r="E591" s="15" t="s">
        <v>1002</v>
      </c>
      <c r="F591" s="15" t="str">
        <f t="shared" si="36"/>
        <v>2. Yes</v>
      </c>
      <c r="G591" s="15" t="s">
        <v>1434</v>
      </c>
      <c r="H591" s="15" t="s">
        <v>1002</v>
      </c>
      <c r="I591" s="15" t="s">
        <v>1002</v>
      </c>
      <c r="J591" s="15"/>
      <c r="K591" s="15" t="str">
        <f t="shared" si="34"/>
        <v>1. No</v>
      </c>
      <c r="L591" s="120" t="s">
        <v>1000</v>
      </c>
      <c r="M591" s="15" t="s">
        <v>998</v>
      </c>
      <c r="N591" s="15" t="s">
        <v>998</v>
      </c>
      <c r="O591" s="15" t="s">
        <v>998</v>
      </c>
      <c r="P591" s="15"/>
      <c r="Q591" s="15" t="str">
        <f t="shared" si="35"/>
        <v>2. Yes</v>
      </c>
      <c r="R591" s="15" t="s">
        <v>1005</v>
      </c>
      <c r="S591" s="15" t="s">
        <v>998</v>
      </c>
      <c r="T591" s="15" t="s">
        <v>1002</v>
      </c>
    </row>
    <row r="592" spans="1:20" ht="19.899999999999999" customHeight="1" x14ac:dyDescent="0.25">
      <c r="A592" s="231"/>
      <c r="B592" s="26"/>
      <c r="C592" s="47"/>
      <c r="D592" s="28" t="s">
        <v>212</v>
      </c>
      <c r="E592" s="15" t="s">
        <v>1002</v>
      </c>
      <c r="F592" s="15" t="str">
        <f t="shared" si="36"/>
        <v>2. Yes</v>
      </c>
      <c r="G592" s="15" t="s">
        <v>1004</v>
      </c>
      <c r="H592" s="15" t="s">
        <v>1002</v>
      </c>
      <c r="I592" s="15" t="s">
        <v>1002</v>
      </c>
      <c r="J592" s="15"/>
      <c r="K592" s="15" t="str">
        <f t="shared" si="34"/>
        <v>1. No</v>
      </c>
      <c r="L592" s="120" t="s">
        <v>1000</v>
      </c>
      <c r="M592" s="15" t="s">
        <v>998</v>
      </c>
      <c r="N592" s="15" t="s">
        <v>998</v>
      </c>
      <c r="O592" s="15" t="s">
        <v>998</v>
      </c>
      <c r="P592" s="15"/>
      <c r="Q592" s="15" t="str">
        <f t="shared" si="35"/>
        <v>2. Yes</v>
      </c>
      <c r="R592" s="15" t="s">
        <v>1005</v>
      </c>
      <c r="S592" s="15" t="s">
        <v>998</v>
      </c>
      <c r="T592" s="15" t="s">
        <v>1002</v>
      </c>
    </row>
    <row r="593" spans="1:20" ht="19.899999999999999" customHeight="1" x14ac:dyDescent="0.25">
      <c r="A593" s="231" t="s">
        <v>260</v>
      </c>
      <c r="B593" s="27"/>
      <c r="C593" s="48"/>
      <c r="D593" s="28" t="s">
        <v>213</v>
      </c>
      <c r="E593" s="15" t="s">
        <v>1002</v>
      </c>
      <c r="F593" s="15" t="str">
        <f t="shared" si="36"/>
        <v>2. Yes</v>
      </c>
      <c r="G593" s="15" t="s">
        <v>1004</v>
      </c>
      <c r="H593" s="15" t="s">
        <v>1002</v>
      </c>
      <c r="I593" s="15" t="s">
        <v>1002</v>
      </c>
      <c r="J593" s="15"/>
      <c r="K593" s="15" t="str">
        <f t="shared" si="34"/>
        <v>1. No</v>
      </c>
      <c r="L593" s="120" t="s">
        <v>1000</v>
      </c>
      <c r="M593" s="15" t="s">
        <v>998</v>
      </c>
      <c r="N593" s="15" t="s">
        <v>998</v>
      </c>
      <c r="O593" s="15" t="s">
        <v>998</v>
      </c>
      <c r="P593" s="15"/>
      <c r="Q593" s="15" t="str">
        <f t="shared" si="35"/>
        <v>2. Yes</v>
      </c>
      <c r="R593" s="15" t="s">
        <v>1005</v>
      </c>
      <c r="S593" s="15" t="s">
        <v>998</v>
      </c>
      <c r="T593" s="15" t="s">
        <v>1002</v>
      </c>
    </row>
    <row r="594" spans="1:20" ht="19.899999999999999" customHeight="1" x14ac:dyDescent="0.25">
      <c r="A594" s="231" t="s">
        <v>307</v>
      </c>
      <c r="B594" s="25" t="s">
        <v>943</v>
      </c>
      <c r="C594" s="233" t="s">
        <v>319</v>
      </c>
      <c r="D594" s="28" t="s">
        <v>118</v>
      </c>
      <c r="E594" s="15" t="s">
        <v>1002</v>
      </c>
      <c r="F594" s="15" t="str">
        <f t="shared" si="36"/>
        <v>2. Yes</v>
      </c>
      <c r="G594" s="15" t="s">
        <v>1434</v>
      </c>
      <c r="H594" s="15" t="s">
        <v>1002</v>
      </c>
      <c r="I594" s="15" t="s">
        <v>1002</v>
      </c>
      <c r="J594" s="15"/>
      <c r="K594" s="15" t="str">
        <f t="shared" si="34"/>
        <v>1. No</v>
      </c>
      <c r="L594" s="120" t="s">
        <v>1000</v>
      </c>
      <c r="M594" s="15" t="s">
        <v>998</v>
      </c>
      <c r="N594" s="15" t="s">
        <v>998</v>
      </c>
      <c r="O594" s="15" t="s">
        <v>998</v>
      </c>
      <c r="P594" s="15"/>
      <c r="Q594" s="15" t="str">
        <f t="shared" si="35"/>
        <v>2. Yes</v>
      </c>
      <c r="R594" s="15" t="s">
        <v>1005</v>
      </c>
      <c r="S594" s="15" t="s">
        <v>998</v>
      </c>
      <c r="T594" s="15" t="s">
        <v>1002</v>
      </c>
    </row>
    <row r="595" spans="1:20" ht="19.899999999999999" customHeight="1" x14ac:dyDescent="0.25">
      <c r="A595" s="231" t="s">
        <v>260</v>
      </c>
      <c r="B595" s="26"/>
      <c r="C595" s="234"/>
      <c r="D595" s="28" t="s">
        <v>211</v>
      </c>
      <c r="E595" s="15" t="s">
        <v>1002</v>
      </c>
      <c r="F595" s="15" t="str">
        <f t="shared" si="36"/>
        <v>2. Yes</v>
      </c>
      <c r="G595" s="15" t="s">
        <v>1434</v>
      </c>
      <c r="H595" s="15" t="s">
        <v>1002</v>
      </c>
      <c r="I595" s="15" t="s">
        <v>1002</v>
      </c>
      <c r="J595" s="15"/>
      <c r="K595" s="15" t="str">
        <f t="shared" si="34"/>
        <v>1. No</v>
      </c>
      <c r="L595" s="120" t="s">
        <v>1000</v>
      </c>
      <c r="M595" s="15" t="s">
        <v>998</v>
      </c>
      <c r="N595" s="15" t="s">
        <v>998</v>
      </c>
      <c r="O595" s="15" t="s">
        <v>998</v>
      </c>
      <c r="P595" s="15"/>
      <c r="Q595" s="15" t="str">
        <f t="shared" si="35"/>
        <v>2. Yes</v>
      </c>
      <c r="R595" s="15" t="s">
        <v>1005</v>
      </c>
      <c r="S595" s="15" t="s">
        <v>998</v>
      </c>
      <c r="T595" s="15" t="s">
        <v>1002</v>
      </c>
    </row>
    <row r="596" spans="1:20" ht="19.899999999999999" customHeight="1" x14ac:dyDescent="0.25">
      <c r="A596" s="231"/>
      <c r="B596" s="26"/>
      <c r="C596" s="234"/>
      <c r="D596" s="28" t="s">
        <v>212</v>
      </c>
      <c r="E596" s="15" t="s">
        <v>1002</v>
      </c>
      <c r="F596" s="15" t="str">
        <f t="shared" si="36"/>
        <v>2. Yes</v>
      </c>
      <c r="G596" s="15" t="s">
        <v>1004</v>
      </c>
      <c r="H596" s="15" t="s">
        <v>1002</v>
      </c>
      <c r="I596" s="15" t="s">
        <v>1002</v>
      </c>
      <c r="J596" s="15"/>
      <c r="K596" s="15" t="str">
        <f t="shared" si="34"/>
        <v>1. No</v>
      </c>
      <c r="L596" s="120" t="s">
        <v>1000</v>
      </c>
      <c r="M596" s="15" t="s">
        <v>998</v>
      </c>
      <c r="N596" s="15" t="s">
        <v>998</v>
      </c>
      <c r="O596" s="15" t="s">
        <v>998</v>
      </c>
      <c r="P596" s="15"/>
      <c r="Q596" s="15" t="str">
        <f t="shared" si="35"/>
        <v>2. Yes</v>
      </c>
      <c r="R596" s="15" t="s">
        <v>1005</v>
      </c>
      <c r="S596" s="15" t="s">
        <v>998</v>
      </c>
      <c r="T596" s="15" t="s">
        <v>1002</v>
      </c>
    </row>
    <row r="597" spans="1:20" ht="19.899999999999999" customHeight="1" x14ac:dyDescent="0.25">
      <c r="A597" s="231" t="s">
        <v>260</v>
      </c>
      <c r="B597" s="27"/>
      <c r="C597" s="235"/>
      <c r="D597" s="28" t="s">
        <v>213</v>
      </c>
      <c r="E597" s="15" t="s">
        <v>1002</v>
      </c>
      <c r="F597" s="15" t="str">
        <f t="shared" si="36"/>
        <v>2. Yes</v>
      </c>
      <c r="G597" s="15" t="s">
        <v>1004</v>
      </c>
      <c r="H597" s="15" t="s">
        <v>1002</v>
      </c>
      <c r="I597" s="15" t="s">
        <v>1002</v>
      </c>
      <c r="J597" s="15"/>
      <c r="K597" s="15" t="str">
        <f t="shared" si="34"/>
        <v>1. No</v>
      </c>
      <c r="L597" s="120" t="s">
        <v>1000</v>
      </c>
      <c r="M597" s="15" t="s">
        <v>998</v>
      </c>
      <c r="N597" s="15" t="s">
        <v>998</v>
      </c>
      <c r="O597" s="15" t="s">
        <v>998</v>
      </c>
      <c r="P597" s="15"/>
      <c r="Q597" s="15" t="str">
        <f t="shared" si="35"/>
        <v>2. Yes</v>
      </c>
      <c r="R597" s="15" t="s">
        <v>1005</v>
      </c>
      <c r="S597" s="15" t="s">
        <v>998</v>
      </c>
      <c r="T597" s="15" t="s">
        <v>1002</v>
      </c>
    </row>
    <row r="598" spans="1:20" ht="19.899999999999999" customHeight="1" x14ac:dyDescent="0.25">
      <c r="A598" s="231" t="s">
        <v>307</v>
      </c>
      <c r="B598" s="25" t="s">
        <v>944</v>
      </c>
      <c r="C598" s="233" t="s">
        <v>320</v>
      </c>
      <c r="D598" s="28" t="s">
        <v>118</v>
      </c>
      <c r="E598" s="15" t="s">
        <v>1002</v>
      </c>
      <c r="F598" s="15" t="str">
        <f t="shared" si="36"/>
        <v>2. Yes</v>
      </c>
      <c r="G598" s="15" t="s">
        <v>1004</v>
      </c>
      <c r="H598" s="15" t="s">
        <v>1002</v>
      </c>
      <c r="I598" s="15" t="s">
        <v>1002</v>
      </c>
      <c r="J598" s="15"/>
      <c r="K598" s="15" t="str">
        <f t="shared" si="34"/>
        <v>1. No</v>
      </c>
      <c r="L598" s="120" t="s">
        <v>1000</v>
      </c>
      <c r="M598" s="15" t="s">
        <v>998</v>
      </c>
      <c r="N598" s="15" t="s">
        <v>998</v>
      </c>
      <c r="O598" s="15" t="s">
        <v>998</v>
      </c>
      <c r="P598" s="15"/>
      <c r="Q598" s="15" t="str">
        <f t="shared" si="35"/>
        <v>2. Yes</v>
      </c>
      <c r="R598" s="15" t="s">
        <v>1005</v>
      </c>
      <c r="S598" s="15" t="s">
        <v>998</v>
      </c>
      <c r="T598" s="15" t="s">
        <v>1002</v>
      </c>
    </row>
    <row r="599" spans="1:20" ht="19.899999999999999" customHeight="1" x14ac:dyDescent="0.25">
      <c r="A599" s="231" t="s">
        <v>260</v>
      </c>
      <c r="B599" s="26"/>
      <c r="C599" s="234"/>
      <c r="D599" s="28" t="s">
        <v>211</v>
      </c>
      <c r="E599" s="15" t="s">
        <v>1002</v>
      </c>
      <c r="F599" s="15" t="str">
        <f t="shared" si="36"/>
        <v>2. Yes</v>
      </c>
      <c r="G599" s="15" t="s">
        <v>1004</v>
      </c>
      <c r="H599" s="15" t="s">
        <v>1002</v>
      </c>
      <c r="I599" s="15" t="s">
        <v>1002</v>
      </c>
      <c r="J599" s="15"/>
      <c r="K599" s="15" t="str">
        <f t="shared" si="34"/>
        <v>1. No</v>
      </c>
      <c r="L599" s="120" t="s">
        <v>1000</v>
      </c>
      <c r="M599" s="15" t="s">
        <v>998</v>
      </c>
      <c r="N599" s="15" t="s">
        <v>998</v>
      </c>
      <c r="O599" s="15" t="s">
        <v>998</v>
      </c>
      <c r="P599" s="15"/>
      <c r="Q599" s="15" t="str">
        <f t="shared" si="35"/>
        <v>2. Yes</v>
      </c>
      <c r="R599" s="15" t="s">
        <v>1005</v>
      </c>
      <c r="S599" s="15" t="s">
        <v>998</v>
      </c>
      <c r="T599" s="15" t="s">
        <v>1002</v>
      </c>
    </row>
    <row r="600" spans="1:20" ht="19.899999999999999" customHeight="1" x14ac:dyDescent="0.25">
      <c r="A600" s="231"/>
      <c r="B600" s="26"/>
      <c r="C600" s="234"/>
      <c r="D600" s="28" t="s">
        <v>212</v>
      </c>
      <c r="E600" s="15" t="s">
        <v>1002</v>
      </c>
      <c r="F600" s="15" t="str">
        <f t="shared" si="36"/>
        <v>2. Yes</v>
      </c>
      <c r="G600" s="15" t="s">
        <v>1434</v>
      </c>
      <c r="H600" s="15" t="s">
        <v>1002</v>
      </c>
      <c r="I600" s="15" t="s">
        <v>1002</v>
      </c>
      <c r="J600" s="15"/>
      <c r="K600" s="15" t="str">
        <f t="shared" si="34"/>
        <v>1. No</v>
      </c>
      <c r="L600" s="120" t="s">
        <v>1000</v>
      </c>
      <c r="M600" s="15" t="s">
        <v>998</v>
      </c>
      <c r="N600" s="15" t="s">
        <v>998</v>
      </c>
      <c r="O600" s="15" t="s">
        <v>998</v>
      </c>
      <c r="P600" s="15"/>
      <c r="Q600" s="15" t="str">
        <f t="shared" si="35"/>
        <v>2. Yes</v>
      </c>
      <c r="R600" s="15" t="s">
        <v>1005</v>
      </c>
      <c r="S600" s="15" t="s">
        <v>998</v>
      </c>
      <c r="T600" s="15" t="s">
        <v>1002</v>
      </c>
    </row>
    <row r="601" spans="1:20" ht="19.899999999999999" customHeight="1" x14ac:dyDescent="0.25">
      <c r="A601" s="231" t="s">
        <v>260</v>
      </c>
      <c r="B601" s="27"/>
      <c r="C601" s="235"/>
      <c r="D601" s="28" t="s">
        <v>213</v>
      </c>
      <c r="E601" s="15" t="s">
        <v>1002</v>
      </c>
      <c r="F601" s="15" t="str">
        <f t="shared" si="36"/>
        <v>2. Yes</v>
      </c>
      <c r="G601" s="15" t="s">
        <v>1434</v>
      </c>
      <c r="H601" s="15" t="s">
        <v>1002</v>
      </c>
      <c r="I601" s="15" t="s">
        <v>1002</v>
      </c>
      <c r="J601" s="15"/>
      <c r="K601" s="15" t="str">
        <f t="shared" si="34"/>
        <v>1. No</v>
      </c>
      <c r="L601" s="120" t="s">
        <v>1000</v>
      </c>
      <c r="M601" s="15" t="s">
        <v>998</v>
      </c>
      <c r="N601" s="15" t="s">
        <v>998</v>
      </c>
      <c r="O601" s="15" t="s">
        <v>998</v>
      </c>
      <c r="P601" s="15"/>
      <c r="Q601" s="15" t="str">
        <f t="shared" si="35"/>
        <v>2. Yes</v>
      </c>
      <c r="R601" s="15" t="s">
        <v>1005</v>
      </c>
      <c r="S601" s="15" t="s">
        <v>998</v>
      </c>
      <c r="T601" s="15" t="s">
        <v>1002</v>
      </c>
    </row>
    <row r="602" spans="1:20" ht="19.899999999999999" customHeight="1" x14ac:dyDescent="0.25">
      <c r="A602" s="231" t="s">
        <v>307</v>
      </c>
      <c r="B602" s="25" t="s">
        <v>945</v>
      </c>
      <c r="C602" s="233" t="s">
        <v>321</v>
      </c>
      <c r="D602" s="28" t="s">
        <v>118</v>
      </c>
      <c r="E602" s="15" t="s">
        <v>1002</v>
      </c>
      <c r="F602" s="15" t="str">
        <f t="shared" si="36"/>
        <v>2. Yes</v>
      </c>
      <c r="G602" s="15" t="s">
        <v>1434</v>
      </c>
      <c r="H602" s="15" t="s">
        <v>1002</v>
      </c>
      <c r="I602" s="15" t="s">
        <v>1002</v>
      </c>
      <c r="J602" s="15"/>
      <c r="K602" s="15" t="str">
        <f t="shared" si="34"/>
        <v>1. No</v>
      </c>
      <c r="L602" s="120" t="s">
        <v>1000</v>
      </c>
      <c r="M602" s="15" t="s">
        <v>998</v>
      </c>
      <c r="N602" s="15" t="s">
        <v>998</v>
      </c>
      <c r="O602" s="15" t="s">
        <v>998</v>
      </c>
      <c r="P602" s="15"/>
      <c r="Q602" s="15" t="str">
        <f t="shared" si="35"/>
        <v>2. Yes</v>
      </c>
      <c r="R602" s="15" t="s">
        <v>1005</v>
      </c>
      <c r="S602" s="15" t="s">
        <v>998</v>
      </c>
      <c r="T602" s="15" t="s">
        <v>1002</v>
      </c>
    </row>
    <row r="603" spans="1:20" ht="19.899999999999999" customHeight="1" x14ac:dyDescent="0.25">
      <c r="A603" s="231" t="s">
        <v>260</v>
      </c>
      <c r="B603" s="26"/>
      <c r="C603" s="234"/>
      <c r="D603" s="28" t="s">
        <v>211</v>
      </c>
      <c r="E603" s="15" t="s">
        <v>1002</v>
      </c>
      <c r="F603" s="15" t="str">
        <f t="shared" si="36"/>
        <v>2. Yes</v>
      </c>
      <c r="G603" s="15" t="s">
        <v>1434</v>
      </c>
      <c r="H603" s="15" t="s">
        <v>1002</v>
      </c>
      <c r="I603" s="15" t="s">
        <v>1002</v>
      </c>
      <c r="J603" s="15"/>
      <c r="K603" s="15" t="str">
        <f t="shared" si="34"/>
        <v>1. No</v>
      </c>
      <c r="L603" s="120" t="s">
        <v>1000</v>
      </c>
      <c r="M603" s="15" t="s">
        <v>998</v>
      </c>
      <c r="N603" s="15" t="s">
        <v>998</v>
      </c>
      <c r="O603" s="15" t="s">
        <v>998</v>
      </c>
      <c r="P603" s="15"/>
      <c r="Q603" s="15" t="str">
        <f t="shared" si="35"/>
        <v>2. Yes</v>
      </c>
      <c r="R603" s="15" t="s">
        <v>1005</v>
      </c>
      <c r="S603" s="15" t="s">
        <v>998</v>
      </c>
      <c r="T603" s="15" t="s">
        <v>1002</v>
      </c>
    </row>
    <row r="604" spans="1:20" ht="19.899999999999999" customHeight="1" x14ac:dyDescent="0.25">
      <c r="A604" s="231"/>
      <c r="B604" s="26"/>
      <c r="C604" s="234"/>
      <c r="D604" s="28" t="s">
        <v>212</v>
      </c>
      <c r="E604" s="15" t="s">
        <v>1002</v>
      </c>
      <c r="F604" s="15" t="str">
        <f t="shared" si="36"/>
        <v>2. Yes</v>
      </c>
      <c r="G604" s="15" t="s">
        <v>1004</v>
      </c>
      <c r="H604" s="15" t="s">
        <v>1002</v>
      </c>
      <c r="I604" s="15" t="s">
        <v>1002</v>
      </c>
      <c r="J604" s="15"/>
      <c r="K604" s="15" t="str">
        <f t="shared" si="34"/>
        <v>1. No</v>
      </c>
      <c r="L604" s="120" t="s">
        <v>1000</v>
      </c>
      <c r="M604" s="15" t="s">
        <v>998</v>
      </c>
      <c r="N604" s="15" t="s">
        <v>998</v>
      </c>
      <c r="O604" s="15" t="s">
        <v>998</v>
      </c>
      <c r="P604" s="15"/>
      <c r="Q604" s="15" t="str">
        <f t="shared" si="35"/>
        <v>2. Yes</v>
      </c>
      <c r="R604" s="15" t="s">
        <v>1005</v>
      </c>
      <c r="S604" s="15" t="s">
        <v>998</v>
      </c>
      <c r="T604" s="15" t="s">
        <v>1002</v>
      </c>
    </row>
    <row r="605" spans="1:20" ht="19.899999999999999" customHeight="1" x14ac:dyDescent="0.25">
      <c r="A605" s="231" t="s">
        <v>260</v>
      </c>
      <c r="B605" s="27"/>
      <c r="C605" s="235"/>
      <c r="D605" s="28" t="s">
        <v>213</v>
      </c>
      <c r="E605" s="15" t="s">
        <v>1002</v>
      </c>
      <c r="F605" s="15" t="str">
        <f t="shared" si="36"/>
        <v>2. Yes</v>
      </c>
      <c r="G605" s="15" t="s">
        <v>1004</v>
      </c>
      <c r="H605" s="15" t="s">
        <v>1002</v>
      </c>
      <c r="I605" s="15" t="s">
        <v>1002</v>
      </c>
      <c r="J605" s="15"/>
      <c r="K605" s="15" t="str">
        <f t="shared" si="34"/>
        <v>1. No</v>
      </c>
      <c r="L605" s="120" t="s">
        <v>1000</v>
      </c>
      <c r="M605" s="15" t="s">
        <v>998</v>
      </c>
      <c r="N605" s="15" t="s">
        <v>998</v>
      </c>
      <c r="O605" s="15" t="s">
        <v>998</v>
      </c>
      <c r="P605" s="15"/>
      <c r="Q605" s="15" t="str">
        <f t="shared" si="35"/>
        <v>2. Yes</v>
      </c>
      <c r="R605" s="15" t="s">
        <v>1005</v>
      </c>
      <c r="S605" s="15" t="s">
        <v>998</v>
      </c>
      <c r="T605" s="15" t="s">
        <v>1002</v>
      </c>
    </row>
    <row r="606" spans="1:20" ht="19.899999999999999" customHeight="1" x14ac:dyDescent="0.25">
      <c r="A606" s="231" t="s">
        <v>307</v>
      </c>
      <c r="B606" s="25" t="s">
        <v>946</v>
      </c>
      <c r="C606" s="233" t="s">
        <v>322</v>
      </c>
      <c r="D606" s="28" t="s">
        <v>118</v>
      </c>
      <c r="E606" s="15" t="s">
        <v>1002</v>
      </c>
      <c r="F606" s="15" t="str">
        <f t="shared" si="36"/>
        <v>2. Yes</v>
      </c>
      <c r="G606" s="15" t="s">
        <v>1434</v>
      </c>
      <c r="H606" s="15" t="s">
        <v>1002</v>
      </c>
      <c r="I606" s="15" t="s">
        <v>1002</v>
      </c>
      <c r="J606" s="15"/>
      <c r="K606" s="15" t="str">
        <f t="shared" ref="K606:K669" si="37">IF(OR(M606="2. Yes",N606="2. Yes"),"2. Yes","1. No")</f>
        <v>1. No</v>
      </c>
      <c r="L606" s="120" t="s">
        <v>1000</v>
      </c>
      <c r="M606" s="15" t="s">
        <v>998</v>
      </c>
      <c r="N606" s="15" t="s">
        <v>998</v>
      </c>
      <c r="O606" s="15" t="s">
        <v>998</v>
      </c>
      <c r="P606" s="15"/>
      <c r="Q606" s="15" t="str">
        <f t="shared" si="35"/>
        <v>2. Yes</v>
      </c>
      <c r="R606" s="15" t="s">
        <v>1005</v>
      </c>
      <c r="S606" s="15" t="s">
        <v>998</v>
      </c>
      <c r="T606" s="15" t="s">
        <v>1002</v>
      </c>
    </row>
    <row r="607" spans="1:20" ht="19.899999999999999" customHeight="1" x14ac:dyDescent="0.25">
      <c r="A607" s="231" t="s">
        <v>260</v>
      </c>
      <c r="B607" s="26"/>
      <c r="C607" s="234"/>
      <c r="D607" s="28" t="s">
        <v>211</v>
      </c>
      <c r="E607" s="15" t="s">
        <v>1002</v>
      </c>
      <c r="F607" s="15" t="str">
        <f t="shared" si="36"/>
        <v>2. Yes</v>
      </c>
      <c r="G607" s="15" t="s">
        <v>1434</v>
      </c>
      <c r="H607" s="15" t="s">
        <v>1002</v>
      </c>
      <c r="I607" s="15" t="s">
        <v>1002</v>
      </c>
      <c r="J607" s="15"/>
      <c r="K607" s="15" t="str">
        <f t="shared" si="37"/>
        <v>1. No</v>
      </c>
      <c r="L607" s="120" t="s">
        <v>1000</v>
      </c>
      <c r="M607" s="15" t="s">
        <v>998</v>
      </c>
      <c r="N607" s="15" t="s">
        <v>998</v>
      </c>
      <c r="O607" s="15" t="s">
        <v>998</v>
      </c>
      <c r="P607" s="15"/>
      <c r="Q607" s="15" t="str">
        <f t="shared" si="35"/>
        <v>2. Yes</v>
      </c>
      <c r="R607" s="15" t="s">
        <v>1005</v>
      </c>
      <c r="S607" s="15" t="s">
        <v>998</v>
      </c>
      <c r="T607" s="15" t="s">
        <v>1002</v>
      </c>
    </row>
    <row r="608" spans="1:20" ht="19.899999999999999" customHeight="1" x14ac:dyDescent="0.25">
      <c r="A608" s="231"/>
      <c r="B608" s="26"/>
      <c r="C608" s="234"/>
      <c r="D608" s="28" t="s">
        <v>212</v>
      </c>
      <c r="E608" s="15" t="s">
        <v>1002</v>
      </c>
      <c r="F608" s="15" t="str">
        <f t="shared" si="36"/>
        <v>2. Yes</v>
      </c>
      <c r="G608" s="15" t="s">
        <v>1004</v>
      </c>
      <c r="H608" s="15" t="s">
        <v>1002</v>
      </c>
      <c r="I608" s="15" t="s">
        <v>1002</v>
      </c>
      <c r="J608" s="15"/>
      <c r="K608" s="15" t="str">
        <f t="shared" si="37"/>
        <v>1. No</v>
      </c>
      <c r="L608" s="120" t="s">
        <v>1000</v>
      </c>
      <c r="M608" s="15" t="s">
        <v>998</v>
      </c>
      <c r="N608" s="15" t="s">
        <v>998</v>
      </c>
      <c r="O608" s="15" t="s">
        <v>998</v>
      </c>
      <c r="P608" s="15"/>
      <c r="Q608" s="15" t="str">
        <f t="shared" si="35"/>
        <v>2. Yes</v>
      </c>
      <c r="R608" s="15" t="s">
        <v>1005</v>
      </c>
      <c r="S608" s="15" t="s">
        <v>998</v>
      </c>
      <c r="T608" s="15" t="s">
        <v>1002</v>
      </c>
    </row>
    <row r="609" spans="1:20" ht="19.899999999999999" customHeight="1" x14ac:dyDescent="0.25">
      <c r="A609" s="231" t="s">
        <v>260</v>
      </c>
      <c r="B609" s="27"/>
      <c r="C609" s="235"/>
      <c r="D609" s="28" t="s">
        <v>213</v>
      </c>
      <c r="E609" s="15" t="s">
        <v>1002</v>
      </c>
      <c r="F609" s="15" t="str">
        <f t="shared" si="36"/>
        <v>2. Yes</v>
      </c>
      <c r="G609" s="15" t="s">
        <v>1004</v>
      </c>
      <c r="H609" s="15" t="s">
        <v>1002</v>
      </c>
      <c r="I609" s="15" t="s">
        <v>1002</v>
      </c>
      <c r="J609" s="15"/>
      <c r="K609" s="15" t="str">
        <f t="shared" si="37"/>
        <v>1. No</v>
      </c>
      <c r="L609" s="120" t="s">
        <v>1000</v>
      </c>
      <c r="M609" s="15" t="s">
        <v>998</v>
      </c>
      <c r="N609" s="15" t="s">
        <v>998</v>
      </c>
      <c r="O609" s="15" t="s">
        <v>998</v>
      </c>
      <c r="P609" s="15"/>
      <c r="Q609" s="15" t="str">
        <f t="shared" si="35"/>
        <v>2. Yes</v>
      </c>
      <c r="R609" s="15" t="s">
        <v>1005</v>
      </c>
      <c r="S609" s="15" t="s">
        <v>998</v>
      </c>
      <c r="T609" s="15" t="s">
        <v>1002</v>
      </c>
    </row>
    <row r="610" spans="1:20" ht="19.899999999999999" customHeight="1" x14ac:dyDescent="0.25">
      <c r="A610" s="231" t="s">
        <v>307</v>
      </c>
      <c r="B610" s="25" t="s">
        <v>947</v>
      </c>
      <c r="C610" s="233" t="s">
        <v>323</v>
      </c>
      <c r="D610" s="28" t="s">
        <v>118</v>
      </c>
      <c r="E610" s="15" t="s">
        <v>1002</v>
      </c>
      <c r="F610" s="15" t="str">
        <f t="shared" si="36"/>
        <v>2. Yes</v>
      </c>
      <c r="G610" s="15" t="s">
        <v>1434</v>
      </c>
      <c r="H610" s="15" t="s">
        <v>1002</v>
      </c>
      <c r="I610" s="15" t="s">
        <v>1002</v>
      </c>
      <c r="J610" s="15"/>
      <c r="K610" s="15" t="str">
        <f t="shared" si="37"/>
        <v>1. No</v>
      </c>
      <c r="L610" s="120" t="s">
        <v>1000</v>
      </c>
      <c r="M610" s="15" t="s">
        <v>998</v>
      </c>
      <c r="N610" s="15" t="s">
        <v>998</v>
      </c>
      <c r="O610" s="15" t="s">
        <v>998</v>
      </c>
      <c r="P610" s="15"/>
      <c r="Q610" s="15" t="str">
        <f t="shared" si="35"/>
        <v>2. Yes</v>
      </c>
      <c r="R610" s="15" t="s">
        <v>1005</v>
      </c>
      <c r="S610" s="15" t="s">
        <v>998</v>
      </c>
      <c r="T610" s="15" t="s">
        <v>1002</v>
      </c>
    </row>
    <row r="611" spans="1:20" ht="19.899999999999999" customHeight="1" x14ac:dyDescent="0.25">
      <c r="A611" s="231" t="s">
        <v>260</v>
      </c>
      <c r="B611" s="26"/>
      <c r="C611" s="234"/>
      <c r="D611" s="28" t="s">
        <v>211</v>
      </c>
      <c r="E611" s="15" t="s">
        <v>1002</v>
      </c>
      <c r="F611" s="15" t="str">
        <f t="shared" si="36"/>
        <v>2. Yes</v>
      </c>
      <c r="G611" s="15" t="s">
        <v>1434</v>
      </c>
      <c r="H611" s="15" t="s">
        <v>1002</v>
      </c>
      <c r="I611" s="15" t="s">
        <v>1002</v>
      </c>
      <c r="J611" s="15"/>
      <c r="K611" s="15" t="str">
        <f t="shared" si="37"/>
        <v>1. No</v>
      </c>
      <c r="L611" s="120" t="s">
        <v>1000</v>
      </c>
      <c r="M611" s="15" t="s">
        <v>998</v>
      </c>
      <c r="N611" s="15" t="s">
        <v>998</v>
      </c>
      <c r="O611" s="15" t="s">
        <v>998</v>
      </c>
      <c r="P611" s="15"/>
      <c r="Q611" s="15" t="str">
        <f t="shared" si="35"/>
        <v>2. Yes</v>
      </c>
      <c r="R611" s="15" t="s">
        <v>1005</v>
      </c>
      <c r="S611" s="15" t="s">
        <v>998</v>
      </c>
      <c r="T611" s="15" t="s">
        <v>1002</v>
      </c>
    </row>
    <row r="612" spans="1:20" ht="19.899999999999999" customHeight="1" x14ac:dyDescent="0.25">
      <c r="A612" s="231"/>
      <c r="B612" s="26"/>
      <c r="C612" s="234"/>
      <c r="D612" s="28" t="s">
        <v>212</v>
      </c>
      <c r="E612" s="15" t="s">
        <v>1002</v>
      </c>
      <c r="F612" s="15" t="str">
        <f t="shared" si="36"/>
        <v>2. Yes</v>
      </c>
      <c r="G612" s="15" t="s">
        <v>1004</v>
      </c>
      <c r="H612" s="15" t="s">
        <v>1002</v>
      </c>
      <c r="I612" s="15" t="s">
        <v>1002</v>
      </c>
      <c r="J612" s="15"/>
      <c r="K612" s="15" t="str">
        <f t="shared" si="37"/>
        <v>1. No</v>
      </c>
      <c r="L612" s="120" t="s">
        <v>1000</v>
      </c>
      <c r="M612" s="15" t="s">
        <v>998</v>
      </c>
      <c r="N612" s="15" t="s">
        <v>998</v>
      </c>
      <c r="O612" s="15" t="s">
        <v>998</v>
      </c>
      <c r="P612" s="15"/>
      <c r="Q612" s="15" t="str">
        <f t="shared" si="35"/>
        <v>2. Yes</v>
      </c>
      <c r="R612" s="15" t="s">
        <v>1005</v>
      </c>
      <c r="S612" s="15" t="s">
        <v>998</v>
      </c>
      <c r="T612" s="15" t="s">
        <v>1002</v>
      </c>
    </row>
    <row r="613" spans="1:20" ht="19.899999999999999" customHeight="1" x14ac:dyDescent="0.25">
      <c r="A613" s="231" t="s">
        <v>260</v>
      </c>
      <c r="B613" s="27"/>
      <c r="C613" s="235"/>
      <c r="D613" s="28" t="s">
        <v>213</v>
      </c>
      <c r="E613" s="15" t="s">
        <v>1002</v>
      </c>
      <c r="F613" s="15" t="str">
        <f t="shared" si="36"/>
        <v>2. Yes</v>
      </c>
      <c r="G613" s="15" t="s">
        <v>1004</v>
      </c>
      <c r="H613" s="15" t="s">
        <v>1002</v>
      </c>
      <c r="I613" s="15" t="s">
        <v>1002</v>
      </c>
      <c r="J613" s="15"/>
      <c r="K613" s="15" t="str">
        <f t="shared" si="37"/>
        <v>1. No</v>
      </c>
      <c r="L613" s="120" t="s">
        <v>1000</v>
      </c>
      <c r="M613" s="15" t="s">
        <v>998</v>
      </c>
      <c r="N613" s="15" t="s">
        <v>998</v>
      </c>
      <c r="O613" s="15" t="s">
        <v>998</v>
      </c>
      <c r="P613" s="15"/>
      <c r="Q613" s="15" t="str">
        <f t="shared" si="35"/>
        <v>2. Yes</v>
      </c>
      <c r="R613" s="15" t="s">
        <v>1005</v>
      </c>
      <c r="S613" s="15" t="s">
        <v>998</v>
      </c>
      <c r="T613" s="15" t="s">
        <v>1002</v>
      </c>
    </row>
    <row r="614" spans="1:20" ht="19.899999999999999" customHeight="1" x14ac:dyDescent="0.25">
      <c r="A614" s="231" t="s">
        <v>307</v>
      </c>
      <c r="B614" s="25" t="s">
        <v>948</v>
      </c>
      <c r="C614" s="233" t="s">
        <v>324</v>
      </c>
      <c r="D614" s="28" t="s">
        <v>118</v>
      </c>
      <c r="E614" s="15" t="s">
        <v>1002</v>
      </c>
      <c r="F614" s="15" t="str">
        <f t="shared" si="36"/>
        <v>2. Yes</v>
      </c>
      <c r="G614" s="15" t="s">
        <v>1434</v>
      </c>
      <c r="H614" s="15" t="s">
        <v>1002</v>
      </c>
      <c r="I614" s="15" t="s">
        <v>1002</v>
      </c>
      <c r="J614" s="15"/>
      <c r="K614" s="15" t="str">
        <f t="shared" si="37"/>
        <v>1. No</v>
      </c>
      <c r="L614" s="120" t="s">
        <v>1000</v>
      </c>
      <c r="M614" s="15" t="s">
        <v>998</v>
      </c>
      <c r="N614" s="15" t="s">
        <v>998</v>
      </c>
      <c r="O614" s="15" t="s">
        <v>998</v>
      </c>
      <c r="P614" s="15"/>
      <c r="Q614" s="15" t="str">
        <f t="shared" si="35"/>
        <v>2. Yes</v>
      </c>
      <c r="R614" s="15" t="s">
        <v>1005</v>
      </c>
      <c r="S614" s="15" t="s">
        <v>998</v>
      </c>
      <c r="T614" s="15" t="s">
        <v>1002</v>
      </c>
    </row>
    <row r="615" spans="1:20" ht="19.899999999999999" customHeight="1" x14ac:dyDescent="0.25">
      <c r="A615" s="231" t="s">
        <v>260</v>
      </c>
      <c r="B615" s="26"/>
      <c r="C615" s="234"/>
      <c r="D615" s="28" t="s">
        <v>211</v>
      </c>
      <c r="E615" s="15" t="s">
        <v>1002</v>
      </c>
      <c r="F615" s="15" t="str">
        <f t="shared" si="36"/>
        <v>2. Yes</v>
      </c>
      <c r="G615" s="15" t="s">
        <v>1434</v>
      </c>
      <c r="H615" s="15" t="s">
        <v>1002</v>
      </c>
      <c r="I615" s="15" t="s">
        <v>1002</v>
      </c>
      <c r="J615" s="15"/>
      <c r="K615" s="15" t="str">
        <f t="shared" si="37"/>
        <v>1. No</v>
      </c>
      <c r="L615" s="120" t="s">
        <v>1000</v>
      </c>
      <c r="M615" s="15" t="s">
        <v>998</v>
      </c>
      <c r="N615" s="15" t="s">
        <v>998</v>
      </c>
      <c r="O615" s="15" t="s">
        <v>998</v>
      </c>
      <c r="P615" s="15"/>
      <c r="Q615" s="15" t="str">
        <f t="shared" si="35"/>
        <v>2. Yes</v>
      </c>
      <c r="R615" s="15" t="s">
        <v>1005</v>
      </c>
      <c r="S615" s="15" t="s">
        <v>998</v>
      </c>
      <c r="T615" s="15" t="s">
        <v>1002</v>
      </c>
    </row>
    <row r="616" spans="1:20" ht="19.899999999999999" customHeight="1" x14ac:dyDescent="0.25">
      <c r="A616" s="231"/>
      <c r="B616" s="26"/>
      <c r="C616" s="234"/>
      <c r="D616" s="28" t="s">
        <v>212</v>
      </c>
      <c r="E616" s="15" t="s">
        <v>1002</v>
      </c>
      <c r="F616" s="15" t="str">
        <f t="shared" si="36"/>
        <v>2. Yes</v>
      </c>
      <c r="G616" s="15" t="s">
        <v>1004</v>
      </c>
      <c r="H616" s="15" t="s">
        <v>1002</v>
      </c>
      <c r="I616" s="15" t="s">
        <v>1002</v>
      </c>
      <c r="J616" s="15"/>
      <c r="K616" s="15" t="str">
        <f t="shared" si="37"/>
        <v>1. No</v>
      </c>
      <c r="L616" s="120" t="s">
        <v>1000</v>
      </c>
      <c r="M616" s="15" t="s">
        <v>998</v>
      </c>
      <c r="N616" s="15" t="s">
        <v>998</v>
      </c>
      <c r="O616" s="15" t="s">
        <v>998</v>
      </c>
      <c r="P616" s="15"/>
      <c r="Q616" s="15" t="str">
        <f t="shared" si="35"/>
        <v>2. Yes</v>
      </c>
      <c r="R616" s="15" t="s">
        <v>1005</v>
      </c>
      <c r="S616" s="15" t="s">
        <v>998</v>
      </c>
      <c r="T616" s="15" t="s">
        <v>1002</v>
      </c>
    </row>
    <row r="617" spans="1:20" ht="19.899999999999999" customHeight="1" x14ac:dyDescent="0.25">
      <c r="A617" s="231" t="s">
        <v>260</v>
      </c>
      <c r="B617" s="27"/>
      <c r="C617" s="235"/>
      <c r="D617" s="28" t="s">
        <v>213</v>
      </c>
      <c r="E617" s="15" t="s">
        <v>1002</v>
      </c>
      <c r="F617" s="15" t="str">
        <f t="shared" si="36"/>
        <v>2. Yes</v>
      </c>
      <c r="G617" s="15" t="s">
        <v>1004</v>
      </c>
      <c r="H617" s="15" t="s">
        <v>1002</v>
      </c>
      <c r="I617" s="15" t="s">
        <v>1002</v>
      </c>
      <c r="J617" s="15"/>
      <c r="K617" s="15" t="str">
        <f t="shared" si="37"/>
        <v>1. No</v>
      </c>
      <c r="L617" s="120" t="s">
        <v>1000</v>
      </c>
      <c r="M617" s="15" t="s">
        <v>998</v>
      </c>
      <c r="N617" s="15" t="s">
        <v>998</v>
      </c>
      <c r="O617" s="15" t="s">
        <v>998</v>
      </c>
      <c r="P617" s="15"/>
      <c r="Q617" s="15" t="str">
        <f t="shared" si="35"/>
        <v>2. Yes</v>
      </c>
      <c r="R617" s="15" t="s">
        <v>1005</v>
      </c>
      <c r="S617" s="15" t="s">
        <v>998</v>
      </c>
      <c r="T617" s="15" t="s">
        <v>1002</v>
      </c>
    </row>
    <row r="618" spans="1:20" ht="19.899999999999999" customHeight="1" x14ac:dyDescent="0.25">
      <c r="A618" s="231" t="s">
        <v>307</v>
      </c>
      <c r="B618" s="25" t="s">
        <v>949</v>
      </c>
      <c r="C618" s="233" t="s">
        <v>325</v>
      </c>
      <c r="D618" s="28" t="s">
        <v>118</v>
      </c>
      <c r="E618" s="15" t="s">
        <v>1002</v>
      </c>
      <c r="F618" s="15" t="str">
        <f t="shared" si="36"/>
        <v>2. Yes</v>
      </c>
      <c r="G618" s="15" t="s">
        <v>1434</v>
      </c>
      <c r="H618" s="15" t="s">
        <v>1002</v>
      </c>
      <c r="I618" s="15" t="s">
        <v>1002</v>
      </c>
      <c r="J618" s="15"/>
      <c r="K618" s="15" t="str">
        <f t="shared" si="37"/>
        <v>1. No</v>
      </c>
      <c r="L618" s="120" t="s">
        <v>1000</v>
      </c>
      <c r="M618" s="15" t="s">
        <v>998</v>
      </c>
      <c r="N618" s="15" t="s">
        <v>998</v>
      </c>
      <c r="O618" s="15" t="s">
        <v>998</v>
      </c>
      <c r="P618" s="15"/>
      <c r="Q618" s="15" t="str">
        <f t="shared" si="35"/>
        <v>2. Yes</v>
      </c>
      <c r="R618" s="15" t="s">
        <v>1005</v>
      </c>
      <c r="S618" s="15" t="s">
        <v>998</v>
      </c>
      <c r="T618" s="15" t="s">
        <v>1002</v>
      </c>
    </row>
    <row r="619" spans="1:20" ht="19.899999999999999" customHeight="1" x14ac:dyDescent="0.25">
      <c r="A619" s="231" t="s">
        <v>260</v>
      </c>
      <c r="B619" s="26"/>
      <c r="C619" s="234"/>
      <c r="D619" s="28" t="s">
        <v>211</v>
      </c>
      <c r="E619" s="15" t="s">
        <v>1002</v>
      </c>
      <c r="F619" s="15" t="str">
        <f t="shared" si="36"/>
        <v>2. Yes</v>
      </c>
      <c r="G619" s="15" t="s">
        <v>1434</v>
      </c>
      <c r="H619" s="15" t="s">
        <v>1002</v>
      </c>
      <c r="I619" s="15" t="s">
        <v>1002</v>
      </c>
      <c r="J619" s="15"/>
      <c r="K619" s="15" t="str">
        <f t="shared" si="37"/>
        <v>1. No</v>
      </c>
      <c r="L619" s="120" t="s">
        <v>1000</v>
      </c>
      <c r="M619" s="15" t="s">
        <v>998</v>
      </c>
      <c r="N619" s="15" t="s">
        <v>998</v>
      </c>
      <c r="O619" s="15" t="s">
        <v>998</v>
      </c>
      <c r="P619" s="15"/>
      <c r="Q619" s="15" t="str">
        <f t="shared" si="35"/>
        <v>2. Yes</v>
      </c>
      <c r="R619" s="15" t="s">
        <v>1005</v>
      </c>
      <c r="S619" s="15" t="s">
        <v>998</v>
      </c>
      <c r="T619" s="15" t="s">
        <v>1002</v>
      </c>
    </row>
    <row r="620" spans="1:20" ht="19.899999999999999" customHeight="1" x14ac:dyDescent="0.25">
      <c r="A620" s="231"/>
      <c r="B620" s="26"/>
      <c r="C620" s="234"/>
      <c r="D620" s="28" t="s">
        <v>212</v>
      </c>
      <c r="E620" s="15" t="s">
        <v>1002</v>
      </c>
      <c r="F620" s="15" t="str">
        <f t="shared" si="36"/>
        <v>2. Yes</v>
      </c>
      <c r="G620" s="15" t="s">
        <v>1004</v>
      </c>
      <c r="H620" s="15" t="s">
        <v>1002</v>
      </c>
      <c r="I620" s="15" t="s">
        <v>1002</v>
      </c>
      <c r="J620" s="15"/>
      <c r="K620" s="15" t="str">
        <f t="shared" si="37"/>
        <v>1. No</v>
      </c>
      <c r="L620" s="120" t="s">
        <v>1000</v>
      </c>
      <c r="M620" s="15" t="s">
        <v>998</v>
      </c>
      <c r="N620" s="15" t="s">
        <v>998</v>
      </c>
      <c r="O620" s="15" t="s">
        <v>998</v>
      </c>
      <c r="P620" s="15"/>
      <c r="Q620" s="15" t="str">
        <f t="shared" si="35"/>
        <v>2. Yes</v>
      </c>
      <c r="R620" s="15" t="s">
        <v>1005</v>
      </c>
      <c r="S620" s="15" t="s">
        <v>998</v>
      </c>
      <c r="T620" s="15" t="s">
        <v>1002</v>
      </c>
    </row>
    <row r="621" spans="1:20" ht="19.899999999999999" customHeight="1" x14ac:dyDescent="0.25">
      <c r="A621" s="231" t="s">
        <v>260</v>
      </c>
      <c r="B621" s="27"/>
      <c r="C621" s="235"/>
      <c r="D621" s="28" t="s">
        <v>213</v>
      </c>
      <c r="E621" s="15" t="s">
        <v>1002</v>
      </c>
      <c r="F621" s="15" t="str">
        <f t="shared" si="36"/>
        <v>2. Yes</v>
      </c>
      <c r="G621" s="15" t="s">
        <v>1004</v>
      </c>
      <c r="H621" s="15" t="s">
        <v>1002</v>
      </c>
      <c r="I621" s="15" t="s">
        <v>1002</v>
      </c>
      <c r="J621" s="15"/>
      <c r="K621" s="15" t="str">
        <f t="shared" si="37"/>
        <v>1. No</v>
      </c>
      <c r="L621" s="120" t="s">
        <v>1000</v>
      </c>
      <c r="M621" s="15" t="s">
        <v>998</v>
      </c>
      <c r="N621" s="15" t="s">
        <v>998</v>
      </c>
      <c r="O621" s="15" t="s">
        <v>998</v>
      </c>
      <c r="P621" s="15"/>
      <c r="Q621" s="15" t="str">
        <f t="shared" si="35"/>
        <v>2. Yes</v>
      </c>
      <c r="R621" s="15" t="s">
        <v>1005</v>
      </c>
      <c r="S621" s="15" t="s">
        <v>998</v>
      </c>
      <c r="T621" s="15" t="s">
        <v>1002</v>
      </c>
    </row>
    <row r="622" spans="1:20" ht="19.899999999999999" customHeight="1" x14ac:dyDescent="0.25">
      <c r="A622" s="231" t="s">
        <v>260</v>
      </c>
      <c r="B622" s="25" t="s">
        <v>950</v>
      </c>
      <c r="C622" s="233" t="s">
        <v>326</v>
      </c>
      <c r="D622" s="28" t="s">
        <v>327</v>
      </c>
      <c r="E622" s="15" t="s">
        <v>1002</v>
      </c>
      <c r="F622" s="15" t="str">
        <f t="shared" si="36"/>
        <v>2. Yes</v>
      </c>
      <c r="G622" s="15" t="s">
        <v>1434</v>
      </c>
      <c r="H622" s="15" t="s">
        <v>998</v>
      </c>
      <c r="I622" s="15" t="s">
        <v>1002</v>
      </c>
      <c r="J622" s="15"/>
      <c r="K622" s="15" t="str">
        <f t="shared" si="37"/>
        <v>1. No</v>
      </c>
      <c r="L622" s="120" t="s">
        <v>1000</v>
      </c>
      <c r="M622" s="15" t="s">
        <v>998</v>
      </c>
      <c r="N622" s="15" t="s">
        <v>998</v>
      </c>
      <c r="O622" s="15" t="s">
        <v>998</v>
      </c>
      <c r="P622" s="15"/>
      <c r="Q622" s="15" t="str">
        <f t="shared" si="35"/>
        <v>1. No</v>
      </c>
      <c r="R622" s="15" t="s">
        <v>1001</v>
      </c>
      <c r="S622" s="15" t="s">
        <v>998</v>
      </c>
      <c r="T622" s="15" t="s">
        <v>998</v>
      </c>
    </row>
    <row r="623" spans="1:20" ht="19.899999999999999" customHeight="1" x14ac:dyDescent="0.25">
      <c r="A623" s="231" t="s">
        <v>260</v>
      </c>
      <c r="B623" s="26"/>
      <c r="C623" s="234"/>
      <c r="D623" s="28" t="s">
        <v>328</v>
      </c>
      <c r="E623" s="15" t="s">
        <v>1002</v>
      </c>
      <c r="F623" s="15" t="str">
        <f t="shared" si="36"/>
        <v>2. Yes</v>
      </c>
      <c r="G623" s="15" t="s">
        <v>1434</v>
      </c>
      <c r="H623" s="15" t="s">
        <v>998</v>
      </c>
      <c r="I623" s="15" t="s">
        <v>1002</v>
      </c>
      <c r="J623" s="15"/>
      <c r="K623" s="15" t="str">
        <f t="shared" si="37"/>
        <v>1. No</v>
      </c>
      <c r="L623" s="120" t="s">
        <v>1000</v>
      </c>
      <c r="M623" s="15" t="s">
        <v>998</v>
      </c>
      <c r="N623" s="15" t="s">
        <v>998</v>
      </c>
      <c r="O623" s="15" t="s">
        <v>998</v>
      </c>
      <c r="P623" s="15"/>
      <c r="Q623" s="15" t="str">
        <f t="shared" si="35"/>
        <v>1. No</v>
      </c>
      <c r="R623" s="15" t="s">
        <v>1001</v>
      </c>
      <c r="S623" s="15" t="s">
        <v>998</v>
      </c>
      <c r="T623" s="15" t="s">
        <v>998</v>
      </c>
    </row>
    <row r="624" spans="1:20" ht="19.899999999999999" customHeight="1" x14ac:dyDescent="0.25">
      <c r="A624" s="231"/>
      <c r="B624" s="26"/>
      <c r="C624" s="234"/>
      <c r="D624" s="28" t="s">
        <v>329</v>
      </c>
      <c r="E624" s="15" t="s">
        <v>1002</v>
      </c>
      <c r="F624" s="15" t="str">
        <f t="shared" si="36"/>
        <v>2. Yes</v>
      </c>
      <c r="G624" s="15" t="s">
        <v>1004</v>
      </c>
      <c r="H624" s="15" t="s">
        <v>998</v>
      </c>
      <c r="I624" s="15" t="s">
        <v>1002</v>
      </c>
      <c r="J624" s="15"/>
      <c r="K624" s="15" t="str">
        <f t="shared" si="37"/>
        <v>1. No</v>
      </c>
      <c r="L624" s="120" t="s">
        <v>1000</v>
      </c>
      <c r="M624" s="15" t="s">
        <v>998</v>
      </c>
      <c r="N624" s="15" t="s">
        <v>998</v>
      </c>
      <c r="O624" s="15" t="s">
        <v>998</v>
      </c>
      <c r="P624" s="15"/>
      <c r="Q624" s="15" t="str">
        <f t="shared" si="35"/>
        <v>1. No</v>
      </c>
      <c r="R624" s="15" t="s">
        <v>1001</v>
      </c>
      <c r="S624" s="15" t="s">
        <v>998</v>
      </c>
      <c r="T624" s="15" t="s">
        <v>998</v>
      </c>
    </row>
    <row r="625" spans="1:20" ht="19.899999999999999" customHeight="1" x14ac:dyDescent="0.25">
      <c r="A625" s="231" t="s">
        <v>260</v>
      </c>
      <c r="B625" s="27"/>
      <c r="C625" s="235"/>
      <c r="D625" s="28" t="s">
        <v>330</v>
      </c>
      <c r="E625" s="15" t="s">
        <v>1002</v>
      </c>
      <c r="F625" s="15" t="str">
        <f t="shared" si="36"/>
        <v>2. Yes</v>
      </c>
      <c r="G625" s="15" t="s">
        <v>1004</v>
      </c>
      <c r="H625" s="15" t="s">
        <v>998</v>
      </c>
      <c r="I625" s="15" t="s">
        <v>1002</v>
      </c>
      <c r="J625" s="15"/>
      <c r="K625" s="15" t="str">
        <f t="shared" si="37"/>
        <v>1. No</v>
      </c>
      <c r="L625" s="120" t="s">
        <v>1000</v>
      </c>
      <c r="M625" s="15" t="s">
        <v>998</v>
      </c>
      <c r="N625" s="15" t="s">
        <v>998</v>
      </c>
      <c r="O625" s="15" t="s">
        <v>998</v>
      </c>
      <c r="P625" s="15"/>
      <c r="Q625" s="15" t="str">
        <f t="shared" si="35"/>
        <v>1. No</v>
      </c>
      <c r="R625" s="15" t="s">
        <v>1001</v>
      </c>
      <c r="S625" s="15" t="s">
        <v>998</v>
      </c>
      <c r="T625" s="15" t="s">
        <v>998</v>
      </c>
    </row>
    <row r="626" spans="1:20" ht="19.899999999999999" customHeight="1" x14ac:dyDescent="0.25">
      <c r="A626" s="231" t="s">
        <v>260</v>
      </c>
      <c r="B626" s="25" t="s">
        <v>951</v>
      </c>
      <c r="C626" s="233" t="s">
        <v>331</v>
      </c>
      <c r="D626" s="28" t="s">
        <v>13</v>
      </c>
      <c r="E626" s="15" t="s">
        <v>1002</v>
      </c>
      <c r="F626" s="15" t="str">
        <f t="shared" si="36"/>
        <v>1. No</v>
      </c>
      <c r="G626" s="15" t="s">
        <v>999</v>
      </c>
      <c r="H626" s="15" t="s">
        <v>998</v>
      </c>
      <c r="I626" s="15" t="s">
        <v>998</v>
      </c>
      <c r="J626" s="15"/>
      <c r="K626" s="15" t="str">
        <f t="shared" si="37"/>
        <v>2. Yes</v>
      </c>
      <c r="L626" s="120" t="s">
        <v>1003</v>
      </c>
      <c r="M626" s="15" t="s">
        <v>998</v>
      </c>
      <c r="N626" s="15" t="s">
        <v>1002</v>
      </c>
      <c r="O626" s="15" t="s">
        <v>998</v>
      </c>
      <c r="P626" s="15"/>
      <c r="Q626" s="15" t="str">
        <f t="shared" si="35"/>
        <v>1. No</v>
      </c>
      <c r="R626" s="15" t="s">
        <v>1001</v>
      </c>
      <c r="S626" s="15" t="s">
        <v>998</v>
      </c>
      <c r="T626" s="15" t="s">
        <v>998</v>
      </c>
    </row>
    <row r="627" spans="1:20" ht="19.899999999999999" customHeight="1" x14ac:dyDescent="0.25">
      <c r="A627" s="231" t="s">
        <v>260</v>
      </c>
      <c r="B627" s="27"/>
      <c r="C627" s="235"/>
      <c r="D627" s="28" t="s">
        <v>14</v>
      </c>
      <c r="E627" s="15" t="s">
        <v>1002</v>
      </c>
      <c r="F627" s="15" t="str">
        <f t="shared" si="36"/>
        <v>1. No</v>
      </c>
      <c r="G627" s="15" t="s">
        <v>999</v>
      </c>
      <c r="H627" s="15" t="s">
        <v>998</v>
      </c>
      <c r="I627" s="15" t="s">
        <v>998</v>
      </c>
      <c r="J627" s="15"/>
      <c r="K627" s="15" t="str">
        <f t="shared" si="37"/>
        <v>2. Yes</v>
      </c>
      <c r="L627" s="120" t="s">
        <v>1003</v>
      </c>
      <c r="M627" s="15" t="s">
        <v>998</v>
      </c>
      <c r="N627" s="15" t="s">
        <v>1002</v>
      </c>
      <c r="O627" s="15" t="s">
        <v>998</v>
      </c>
      <c r="P627" s="15"/>
      <c r="Q627" s="15" t="str">
        <f t="shared" si="35"/>
        <v>1. No</v>
      </c>
      <c r="R627" s="15" t="s">
        <v>1001</v>
      </c>
      <c r="S627" s="15" t="s">
        <v>998</v>
      </c>
      <c r="T627" s="15" t="s">
        <v>998</v>
      </c>
    </row>
    <row r="628" spans="1:20" ht="19.899999999999999" customHeight="1" x14ac:dyDescent="0.25">
      <c r="A628" s="231" t="s">
        <v>260</v>
      </c>
      <c r="B628" s="25" t="s">
        <v>952</v>
      </c>
      <c r="C628" s="233" t="s">
        <v>332</v>
      </c>
      <c r="D628" s="28" t="s">
        <v>13</v>
      </c>
      <c r="E628" s="15" t="s">
        <v>998</v>
      </c>
      <c r="F628" s="15" t="str">
        <f t="shared" si="36"/>
        <v>1. No</v>
      </c>
      <c r="G628" s="15" t="s">
        <v>999</v>
      </c>
      <c r="H628" s="15" t="s">
        <v>998</v>
      </c>
      <c r="I628" s="15" t="s">
        <v>998</v>
      </c>
      <c r="J628" s="15"/>
      <c r="K628" s="15" t="str">
        <f t="shared" si="37"/>
        <v>1. No</v>
      </c>
      <c r="L628" s="120" t="s">
        <v>1000</v>
      </c>
      <c r="M628" s="15" t="s">
        <v>998</v>
      </c>
      <c r="N628" s="15" t="s">
        <v>998</v>
      </c>
      <c r="O628" s="15" t="s">
        <v>998</v>
      </c>
      <c r="P628" s="15"/>
      <c r="Q628" s="15" t="str">
        <f t="shared" si="35"/>
        <v>1. No</v>
      </c>
      <c r="R628" s="15" t="s">
        <v>1001</v>
      </c>
      <c r="S628" s="15" t="s">
        <v>998</v>
      </c>
      <c r="T628" s="15" t="s">
        <v>998</v>
      </c>
    </row>
    <row r="629" spans="1:20" ht="19.899999999999999" customHeight="1" x14ac:dyDescent="0.25">
      <c r="A629" s="231" t="s">
        <v>260</v>
      </c>
      <c r="B629" s="27"/>
      <c r="C629" s="235"/>
      <c r="D629" s="28" t="s">
        <v>14</v>
      </c>
      <c r="E629" s="15" t="s">
        <v>998</v>
      </c>
      <c r="F629" s="15" t="str">
        <f t="shared" si="36"/>
        <v>1. No</v>
      </c>
      <c r="G629" s="15" t="s">
        <v>999</v>
      </c>
      <c r="H629" s="15" t="s">
        <v>998</v>
      </c>
      <c r="I629" s="15" t="s">
        <v>998</v>
      </c>
      <c r="J629" s="15"/>
      <c r="K629" s="15" t="str">
        <f t="shared" si="37"/>
        <v>1. No</v>
      </c>
      <c r="L629" s="120" t="s">
        <v>1000</v>
      </c>
      <c r="M629" s="15" t="s">
        <v>998</v>
      </c>
      <c r="N629" s="15" t="s">
        <v>998</v>
      </c>
      <c r="O629" s="15" t="s">
        <v>998</v>
      </c>
      <c r="P629" s="15"/>
      <c r="Q629" s="15" t="str">
        <f t="shared" ref="Q629:Q692" si="38">IF(OR(S629="2. Yes",T629="2. Yes"),"2. Yes","1. No")</f>
        <v>1. No</v>
      </c>
      <c r="R629" s="15" t="s">
        <v>1001</v>
      </c>
      <c r="S629" s="15" t="s">
        <v>998</v>
      </c>
      <c r="T629" s="15" t="s">
        <v>998</v>
      </c>
    </row>
    <row r="630" spans="1:20" ht="19.899999999999999" customHeight="1" x14ac:dyDescent="0.25">
      <c r="A630" s="231" t="s">
        <v>260</v>
      </c>
      <c r="B630" s="25" t="s">
        <v>953</v>
      </c>
      <c r="C630" s="233" t="s">
        <v>333</v>
      </c>
      <c r="D630" s="28" t="s">
        <v>13</v>
      </c>
      <c r="E630" s="15" t="s">
        <v>998</v>
      </c>
      <c r="F630" s="15" t="str">
        <f t="shared" si="36"/>
        <v>1. No</v>
      </c>
      <c r="G630" s="15" t="s">
        <v>999</v>
      </c>
      <c r="H630" s="15" t="s">
        <v>998</v>
      </c>
      <c r="I630" s="15" t="s">
        <v>998</v>
      </c>
      <c r="J630" s="15"/>
      <c r="K630" s="15" t="str">
        <f t="shared" si="37"/>
        <v>1. No</v>
      </c>
      <c r="L630" s="120" t="s">
        <v>1000</v>
      </c>
      <c r="M630" s="15" t="s">
        <v>998</v>
      </c>
      <c r="N630" s="15" t="s">
        <v>998</v>
      </c>
      <c r="O630" s="15" t="s">
        <v>998</v>
      </c>
      <c r="P630" s="15"/>
      <c r="Q630" s="15" t="str">
        <f t="shared" si="38"/>
        <v>1. No</v>
      </c>
      <c r="R630" s="15" t="s">
        <v>1001</v>
      </c>
      <c r="S630" s="15" t="s">
        <v>998</v>
      </c>
      <c r="T630" s="15" t="s">
        <v>998</v>
      </c>
    </row>
    <row r="631" spans="1:20" ht="19.899999999999999" customHeight="1" x14ac:dyDescent="0.25">
      <c r="A631" s="231" t="s">
        <v>260</v>
      </c>
      <c r="B631" s="27"/>
      <c r="C631" s="235"/>
      <c r="D631" s="28" t="s">
        <v>14</v>
      </c>
      <c r="E631" s="15" t="s">
        <v>998</v>
      </c>
      <c r="F631" s="15" t="str">
        <f t="shared" si="36"/>
        <v>1. No</v>
      </c>
      <c r="G631" s="15" t="s">
        <v>999</v>
      </c>
      <c r="H631" s="15" t="s">
        <v>998</v>
      </c>
      <c r="I631" s="15" t="s">
        <v>998</v>
      </c>
      <c r="J631" s="15"/>
      <c r="K631" s="15" t="str">
        <f t="shared" si="37"/>
        <v>1. No</v>
      </c>
      <c r="L631" s="120" t="s">
        <v>1000</v>
      </c>
      <c r="M631" s="15" t="s">
        <v>998</v>
      </c>
      <c r="N631" s="15" t="s">
        <v>998</v>
      </c>
      <c r="O631" s="15" t="s">
        <v>998</v>
      </c>
      <c r="P631" s="15"/>
      <c r="Q631" s="15" t="str">
        <f t="shared" si="38"/>
        <v>1. No</v>
      </c>
      <c r="R631" s="15" t="s">
        <v>1001</v>
      </c>
      <c r="S631" s="15" t="s">
        <v>998</v>
      </c>
      <c r="T631" s="15" t="s">
        <v>998</v>
      </c>
    </row>
    <row r="632" spans="1:20" ht="19.899999999999999" customHeight="1" x14ac:dyDescent="0.25">
      <c r="A632" s="231" t="s">
        <v>260</v>
      </c>
      <c r="B632" s="25" t="s">
        <v>954</v>
      </c>
      <c r="C632" s="233" t="s">
        <v>334</v>
      </c>
      <c r="D632" s="28" t="s">
        <v>13</v>
      </c>
      <c r="E632" s="15" t="s">
        <v>998</v>
      </c>
      <c r="F632" s="15" t="str">
        <f t="shared" si="36"/>
        <v>1. No</v>
      </c>
      <c r="G632" s="15" t="s">
        <v>999</v>
      </c>
      <c r="H632" s="15" t="s">
        <v>998</v>
      </c>
      <c r="I632" s="15" t="s">
        <v>998</v>
      </c>
      <c r="J632" s="15"/>
      <c r="K632" s="15" t="str">
        <f t="shared" si="37"/>
        <v>1. No</v>
      </c>
      <c r="L632" s="120" t="s">
        <v>1000</v>
      </c>
      <c r="M632" s="15" t="s">
        <v>998</v>
      </c>
      <c r="N632" s="15" t="s">
        <v>998</v>
      </c>
      <c r="O632" s="15" t="s">
        <v>998</v>
      </c>
      <c r="P632" s="15"/>
      <c r="Q632" s="15" t="str">
        <f t="shared" si="38"/>
        <v>1. No</v>
      </c>
      <c r="R632" s="15" t="s">
        <v>1001</v>
      </c>
      <c r="S632" s="15" t="s">
        <v>998</v>
      </c>
      <c r="T632" s="15" t="s">
        <v>998</v>
      </c>
    </row>
    <row r="633" spans="1:20" ht="19.899999999999999" customHeight="1" x14ac:dyDescent="0.25">
      <c r="A633" s="231" t="s">
        <v>260</v>
      </c>
      <c r="B633" s="27"/>
      <c r="C633" s="235"/>
      <c r="D633" s="28" t="s">
        <v>14</v>
      </c>
      <c r="E633" s="15" t="s">
        <v>998</v>
      </c>
      <c r="F633" s="15" t="str">
        <f t="shared" si="36"/>
        <v>1. No</v>
      </c>
      <c r="G633" s="15" t="s">
        <v>999</v>
      </c>
      <c r="H633" s="15" t="s">
        <v>998</v>
      </c>
      <c r="I633" s="15" t="s">
        <v>998</v>
      </c>
      <c r="J633" s="15"/>
      <c r="K633" s="15" t="str">
        <f t="shared" si="37"/>
        <v>1. No</v>
      </c>
      <c r="L633" s="120" t="s">
        <v>1000</v>
      </c>
      <c r="M633" s="15" t="s">
        <v>998</v>
      </c>
      <c r="N633" s="15" t="s">
        <v>998</v>
      </c>
      <c r="O633" s="15" t="s">
        <v>998</v>
      </c>
      <c r="P633" s="15"/>
      <c r="Q633" s="15" t="str">
        <f t="shared" si="38"/>
        <v>1. No</v>
      </c>
      <c r="R633" s="15" t="s">
        <v>1001</v>
      </c>
      <c r="S633" s="15" t="s">
        <v>998</v>
      </c>
      <c r="T633" s="15" t="s">
        <v>998</v>
      </c>
    </row>
    <row r="634" spans="1:20" ht="19.899999999999999" customHeight="1" x14ac:dyDescent="0.25">
      <c r="A634" s="231" t="s">
        <v>260</v>
      </c>
      <c r="B634" s="25" t="s">
        <v>955</v>
      </c>
      <c r="C634" s="233" t="s">
        <v>335</v>
      </c>
      <c r="D634" s="28" t="s">
        <v>13</v>
      </c>
      <c r="E634" s="15" t="s">
        <v>998</v>
      </c>
      <c r="F634" s="15" t="str">
        <f t="shared" si="36"/>
        <v>1. No</v>
      </c>
      <c r="G634" s="15" t="s">
        <v>999</v>
      </c>
      <c r="H634" s="15" t="s">
        <v>998</v>
      </c>
      <c r="I634" s="15" t="s">
        <v>998</v>
      </c>
      <c r="J634" s="15"/>
      <c r="K634" s="15" t="str">
        <f t="shared" si="37"/>
        <v>1. No</v>
      </c>
      <c r="L634" s="120" t="s">
        <v>1000</v>
      </c>
      <c r="M634" s="15" t="s">
        <v>998</v>
      </c>
      <c r="N634" s="15" t="s">
        <v>998</v>
      </c>
      <c r="O634" s="15" t="s">
        <v>998</v>
      </c>
      <c r="P634" s="15"/>
      <c r="Q634" s="15" t="str">
        <f t="shared" si="38"/>
        <v>1. No</v>
      </c>
      <c r="R634" s="15" t="s">
        <v>1001</v>
      </c>
      <c r="S634" s="15" t="s">
        <v>998</v>
      </c>
      <c r="T634" s="15" t="s">
        <v>998</v>
      </c>
    </row>
    <row r="635" spans="1:20" ht="19.899999999999999" customHeight="1" x14ac:dyDescent="0.25">
      <c r="A635" s="231" t="s">
        <v>260</v>
      </c>
      <c r="B635" s="27"/>
      <c r="C635" s="235"/>
      <c r="D635" s="28" t="s">
        <v>14</v>
      </c>
      <c r="E635" s="15" t="s">
        <v>998</v>
      </c>
      <c r="F635" s="15" t="str">
        <f t="shared" si="36"/>
        <v>1. No</v>
      </c>
      <c r="G635" s="15" t="s">
        <v>999</v>
      </c>
      <c r="H635" s="15" t="s">
        <v>998</v>
      </c>
      <c r="I635" s="15" t="s">
        <v>998</v>
      </c>
      <c r="J635" s="15"/>
      <c r="K635" s="15" t="str">
        <f t="shared" si="37"/>
        <v>1. No</v>
      </c>
      <c r="L635" s="120" t="s">
        <v>1000</v>
      </c>
      <c r="M635" s="15" t="s">
        <v>998</v>
      </c>
      <c r="N635" s="15" t="s">
        <v>998</v>
      </c>
      <c r="O635" s="15" t="s">
        <v>998</v>
      </c>
      <c r="P635" s="15"/>
      <c r="Q635" s="15" t="str">
        <f t="shared" si="38"/>
        <v>1. No</v>
      </c>
      <c r="R635" s="15" t="s">
        <v>1001</v>
      </c>
      <c r="S635" s="15" t="s">
        <v>998</v>
      </c>
      <c r="T635" s="15" t="s">
        <v>998</v>
      </c>
    </row>
    <row r="636" spans="1:20" ht="19.899999999999999" customHeight="1" x14ac:dyDescent="0.25">
      <c r="A636" s="231" t="s">
        <v>260</v>
      </c>
      <c r="B636" s="25" t="s">
        <v>956</v>
      </c>
      <c r="C636" s="233" t="s">
        <v>336</v>
      </c>
      <c r="D636" s="28" t="s">
        <v>13</v>
      </c>
      <c r="E636" s="15" t="s">
        <v>998</v>
      </c>
      <c r="F636" s="15" t="str">
        <f t="shared" si="36"/>
        <v>1. No</v>
      </c>
      <c r="G636" s="15" t="s">
        <v>999</v>
      </c>
      <c r="H636" s="15" t="s">
        <v>998</v>
      </c>
      <c r="I636" s="15" t="s">
        <v>998</v>
      </c>
      <c r="J636" s="15"/>
      <c r="K636" s="15" t="str">
        <f t="shared" si="37"/>
        <v>1. No</v>
      </c>
      <c r="L636" s="120" t="s">
        <v>1000</v>
      </c>
      <c r="M636" s="15" t="s">
        <v>998</v>
      </c>
      <c r="N636" s="15" t="s">
        <v>998</v>
      </c>
      <c r="O636" s="15" t="s">
        <v>998</v>
      </c>
      <c r="P636" s="15"/>
      <c r="Q636" s="15" t="str">
        <f t="shared" si="38"/>
        <v>1. No</v>
      </c>
      <c r="R636" s="15" t="s">
        <v>1001</v>
      </c>
      <c r="S636" s="15" t="s">
        <v>998</v>
      </c>
      <c r="T636" s="15" t="s">
        <v>998</v>
      </c>
    </row>
    <row r="637" spans="1:20" ht="19.899999999999999" customHeight="1" x14ac:dyDescent="0.25">
      <c r="A637" s="231" t="s">
        <v>260</v>
      </c>
      <c r="B637" s="27"/>
      <c r="C637" s="235"/>
      <c r="D637" s="28" t="s">
        <v>14</v>
      </c>
      <c r="E637" s="15" t="s">
        <v>998</v>
      </c>
      <c r="F637" s="15" t="str">
        <f t="shared" si="36"/>
        <v>1. No</v>
      </c>
      <c r="G637" s="15" t="s">
        <v>999</v>
      </c>
      <c r="H637" s="15" t="s">
        <v>998</v>
      </c>
      <c r="I637" s="15" t="s">
        <v>998</v>
      </c>
      <c r="J637" s="15"/>
      <c r="K637" s="15" t="str">
        <f t="shared" si="37"/>
        <v>1. No</v>
      </c>
      <c r="L637" s="120" t="s">
        <v>1000</v>
      </c>
      <c r="M637" s="15" t="s">
        <v>998</v>
      </c>
      <c r="N637" s="15" t="s">
        <v>998</v>
      </c>
      <c r="O637" s="15" t="s">
        <v>998</v>
      </c>
      <c r="P637" s="15"/>
      <c r="Q637" s="15" t="str">
        <f t="shared" si="38"/>
        <v>1. No</v>
      </c>
      <c r="R637" s="15" t="s">
        <v>1001</v>
      </c>
      <c r="S637" s="15" t="s">
        <v>998</v>
      </c>
      <c r="T637" s="15" t="s">
        <v>998</v>
      </c>
    </row>
    <row r="638" spans="1:20" ht="19.899999999999999" customHeight="1" x14ac:dyDescent="0.25">
      <c r="A638" s="231" t="s">
        <v>260</v>
      </c>
      <c r="B638" s="25" t="s">
        <v>957</v>
      </c>
      <c r="C638" s="233" t="s">
        <v>337</v>
      </c>
      <c r="D638" s="28" t="s">
        <v>13</v>
      </c>
      <c r="E638" s="15" t="s">
        <v>998</v>
      </c>
      <c r="F638" s="15" t="str">
        <f t="shared" si="36"/>
        <v>1. No</v>
      </c>
      <c r="G638" s="15" t="s">
        <v>999</v>
      </c>
      <c r="H638" s="15" t="s">
        <v>998</v>
      </c>
      <c r="I638" s="15" t="s">
        <v>998</v>
      </c>
      <c r="J638" s="15"/>
      <c r="K638" s="15" t="str">
        <f t="shared" si="37"/>
        <v>1. No</v>
      </c>
      <c r="L638" s="120" t="s">
        <v>1000</v>
      </c>
      <c r="M638" s="15" t="s">
        <v>998</v>
      </c>
      <c r="N638" s="15" t="s">
        <v>998</v>
      </c>
      <c r="O638" s="15" t="s">
        <v>998</v>
      </c>
      <c r="P638" s="15"/>
      <c r="Q638" s="15" t="str">
        <f t="shared" si="38"/>
        <v>1. No</v>
      </c>
      <c r="R638" s="15" t="s">
        <v>1001</v>
      </c>
      <c r="S638" s="15" t="s">
        <v>998</v>
      </c>
      <c r="T638" s="15" t="s">
        <v>998</v>
      </c>
    </row>
    <row r="639" spans="1:20" ht="19.899999999999999" customHeight="1" x14ac:dyDescent="0.25">
      <c r="A639" s="231" t="s">
        <v>260</v>
      </c>
      <c r="B639" s="27"/>
      <c r="C639" s="235"/>
      <c r="D639" s="28" t="s">
        <v>14</v>
      </c>
      <c r="E639" s="15" t="s">
        <v>998</v>
      </c>
      <c r="F639" s="15" t="str">
        <f t="shared" si="36"/>
        <v>1. No</v>
      </c>
      <c r="G639" s="15" t="s">
        <v>999</v>
      </c>
      <c r="H639" s="15" t="s">
        <v>998</v>
      </c>
      <c r="I639" s="15" t="s">
        <v>998</v>
      </c>
      <c r="J639" s="15"/>
      <c r="K639" s="15" t="str">
        <f t="shared" si="37"/>
        <v>1. No</v>
      </c>
      <c r="L639" s="120" t="s">
        <v>1000</v>
      </c>
      <c r="M639" s="15" t="s">
        <v>998</v>
      </c>
      <c r="N639" s="15" t="s">
        <v>998</v>
      </c>
      <c r="O639" s="15" t="s">
        <v>998</v>
      </c>
      <c r="P639" s="15"/>
      <c r="Q639" s="15" t="str">
        <f t="shared" si="38"/>
        <v>1. No</v>
      </c>
      <c r="R639" s="15" t="s">
        <v>1001</v>
      </c>
      <c r="S639" s="15" t="s">
        <v>998</v>
      </c>
      <c r="T639" s="15" t="s">
        <v>998</v>
      </c>
    </row>
    <row r="640" spans="1:20" ht="19.899999999999999" customHeight="1" x14ac:dyDescent="0.25">
      <c r="A640" s="231" t="s">
        <v>260</v>
      </c>
      <c r="B640" s="25" t="s">
        <v>958</v>
      </c>
      <c r="C640" s="233" t="s">
        <v>338</v>
      </c>
      <c r="D640" s="28" t="s">
        <v>13</v>
      </c>
      <c r="E640" s="15" t="s">
        <v>998</v>
      </c>
      <c r="F640" s="15" t="str">
        <f t="shared" si="36"/>
        <v>1. No</v>
      </c>
      <c r="G640" s="15" t="s">
        <v>999</v>
      </c>
      <c r="H640" s="15" t="s">
        <v>998</v>
      </c>
      <c r="I640" s="15" t="s">
        <v>998</v>
      </c>
      <c r="J640" s="15"/>
      <c r="K640" s="15" t="str">
        <f t="shared" si="37"/>
        <v>1. No</v>
      </c>
      <c r="L640" s="120" t="s">
        <v>1000</v>
      </c>
      <c r="M640" s="15" t="s">
        <v>998</v>
      </c>
      <c r="N640" s="15" t="s">
        <v>998</v>
      </c>
      <c r="O640" s="15" t="s">
        <v>998</v>
      </c>
      <c r="P640" s="15"/>
      <c r="Q640" s="15" t="str">
        <f t="shared" si="38"/>
        <v>1. No</v>
      </c>
      <c r="R640" s="15" t="s">
        <v>1001</v>
      </c>
      <c r="S640" s="15" t="s">
        <v>998</v>
      </c>
      <c r="T640" s="15" t="s">
        <v>998</v>
      </c>
    </row>
    <row r="641" spans="1:20" ht="19.899999999999999" customHeight="1" x14ac:dyDescent="0.25">
      <c r="A641" s="231" t="s">
        <v>260</v>
      </c>
      <c r="B641" s="27"/>
      <c r="C641" s="235"/>
      <c r="D641" s="28" t="s">
        <v>14</v>
      </c>
      <c r="E641" s="15" t="s">
        <v>998</v>
      </c>
      <c r="F641" s="15" t="str">
        <f t="shared" si="36"/>
        <v>1. No</v>
      </c>
      <c r="G641" s="15" t="s">
        <v>999</v>
      </c>
      <c r="H641" s="15" t="s">
        <v>998</v>
      </c>
      <c r="I641" s="15" t="s">
        <v>998</v>
      </c>
      <c r="J641" s="15"/>
      <c r="K641" s="15" t="str">
        <f t="shared" si="37"/>
        <v>1. No</v>
      </c>
      <c r="L641" s="120" t="s">
        <v>1000</v>
      </c>
      <c r="M641" s="15" t="s">
        <v>998</v>
      </c>
      <c r="N641" s="15" t="s">
        <v>998</v>
      </c>
      <c r="O641" s="15" t="s">
        <v>998</v>
      </c>
      <c r="P641" s="15"/>
      <c r="Q641" s="15" t="str">
        <f t="shared" si="38"/>
        <v>1. No</v>
      </c>
      <c r="R641" s="15" t="s">
        <v>1001</v>
      </c>
      <c r="S641" s="15" t="s">
        <v>998</v>
      </c>
      <c r="T641" s="15" t="s">
        <v>998</v>
      </c>
    </row>
    <row r="642" spans="1:20" ht="19.899999999999999" customHeight="1" x14ac:dyDescent="0.25">
      <c r="A642" s="231" t="s">
        <v>260</v>
      </c>
      <c r="B642" s="25" t="s">
        <v>959</v>
      </c>
      <c r="C642" s="233" t="s">
        <v>339</v>
      </c>
      <c r="D642" s="28" t="s">
        <v>13</v>
      </c>
      <c r="E642" s="15" t="s">
        <v>998</v>
      </c>
      <c r="F642" s="15" t="str">
        <f t="shared" si="36"/>
        <v>1. No</v>
      </c>
      <c r="G642" s="15" t="s">
        <v>999</v>
      </c>
      <c r="H642" s="15" t="s">
        <v>998</v>
      </c>
      <c r="I642" s="15" t="s">
        <v>998</v>
      </c>
      <c r="J642" s="15"/>
      <c r="K642" s="15" t="str">
        <f t="shared" si="37"/>
        <v>1. No</v>
      </c>
      <c r="L642" s="120" t="s">
        <v>1000</v>
      </c>
      <c r="M642" s="15" t="s">
        <v>998</v>
      </c>
      <c r="N642" s="15" t="s">
        <v>998</v>
      </c>
      <c r="O642" s="15" t="s">
        <v>998</v>
      </c>
      <c r="P642" s="15"/>
      <c r="Q642" s="15" t="str">
        <f t="shared" si="38"/>
        <v>1. No</v>
      </c>
      <c r="R642" s="15" t="s">
        <v>1001</v>
      </c>
      <c r="S642" s="15" t="s">
        <v>998</v>
      </c>
      <c r="T642" s="15" t="s">
        <v>998</v>
      </c>
    </row>
    <row r="643" spans="1:20" ht="19.899999999999999" customHeight="1" x14ac:dyDescent="0.25">
      <c r="A643" s="231" t="s">
        <v>260</v>
      </c>
      <c r="B643" s="27"/>
      <c r="C643" s="235"/>
      <c r="D643" s="28" t="s">
        <v>14</v>
      </c>
      <c r="E643" s="15" t="s">
        <v>998</v>
      </c>
      <c r="F643" s="15" t="str">
        <f t="shared" si="36"/>
        <v>1. No</v>
      </c>
      <c r="G643" s="15" t="s">
        <v>999</v>
      </c>
      <c r="H643" s="15" t="s">
        <v>998</v>
      </c>
      <c r="I643" s="15" t="s">
        <v>998</v>
      </c>
      <c r="J643" s="15"/>
      <c r="K643" s="15" t="str">
        <f t="shared" si="37"/>
        <v>1. No</v>
      </c>
      <c r="L643" s="120" t="s">
        <v>1000</v>
      </c>
      <c r="M643" s="15" t="s">
        <v>998</v>
      </c>
      <c r="N643" s="15" t="s">
        <v>998</v>
      </c>
      <c r="O643" s="15" t="s">
        <v>998</v>
      </c>
      <c r="P643" s="15"/>
      <c r="Q643" s="15" t="str">
        <f t="shared" si="38"/>
        <v>1. No</v>
      </c>
      <c r="R643" s="15" t="s">
        <v>1001</v>
      </c>
      <c r="S643" s="15" t="s">
        <v>998</v>
      </c>
      <c r="T643" s="15" t="s">
        <v>998</v>
      </c>
    </row>
    <row r="644" spans="1:20" ht="19.899999999999999" customHeight="1" x14ac:dyDescent="0.25">
      <c r="A644" s="231" t="s">
        <v>260</v>
      </c>
      <c r="B644" s="25" t="s">
        <v>960</v>
      </c>
      <c r="C644" s="233" t="s">
        <v>340</v>
      </c>
      <c r="D644" s="28" t="s">
        <v>13</v>
      </c>
      <c r="E644" s="15" t="s">
        <v>998</v>
      </c>
      <c r="F644" s="15" t="str">
        <f t="shared" si="36"/>
        <v>1. No</v>
      </c>
      <c r="G644" s="15" t="s">
        <v>999</v>
      </c>
      <c r="H644" s="15" t="s">
        <v>998</v>
      </c>
      <c r="I644" s="15" t="s">
        <v>998</v>
      </c>
      <c r="J644" s="15"/>
      <c r="K644" s="15" t="str">
        <f t="shared" si="37"/>
        <v>1. No</v>
      </c>
      <c r="L644" s="120" t="s">
        <v>1000</v>
      </c>
      <c r="M644" s="15" t="s">
        <v>998</v>
      </c>
      <c r="N644" s="15" t="s">
        <v>998</v>
      </c>
      <c r="O644" s="15" t="s">
        <v>998</v>
      </c>
      <c r="P644" s="15"/>
      <c r="Q644" s="15" t="str">
        <f t="shared" si="38"/>
        <v>1. No</v>
      </c>
      <c r="R644" s="15" t="s">
        <v>1001</v>
      </c>
      <c r="S644" s="15" t="s">
        <v>998</v>
      </c>
      <c r="T644" s="15" t="s">
        <v>998</v>
      </c>
    </row>
    <row r="645" spans="1:20" ht="19.899999999999999" customHeight="1" x14ac:dyDescent="0.25">
      <c r="A645" s="231" t="s">
        <v>260</v>
      </c>
      <c r="B645" s="27"/>
      <c r="C645" s="235"/>
      <c r="D645" s="28" t="s">
        <v>14</v>
      </c>
      <c r="E645" s="15" t="s">
        <v>998</v>
      </c>
      <c r="F645" s="15" t="str">
        <f t="shared" si="36"/>
        <v>1. No</v>
      </c>
      <c r="G645" s="15" t="s">
        <v>999</v>
      </c>
      <c r="H645" s="15" t="s">
        <v>998</v>
      </c>
      <c r="I645" s="15" t="s">
        <v>998</v>
      </c>
      <c r="J645" s="15"/>
      <c r="K645" s="15" t="str">
        <f t="shared" si="37"/>
        <v>1. No</v>
      </c>
      <c r="L645" s="120" t="s">
        <v>1000</v>
      </c>
      <c r="M645" s="15" t="s">
        <v>998</v>
      </c>
      <c r="N645" s="15" t="s">
        <v>998</v>
      </c>
      <c r="O645" s="15" t="s">
        <v>998</v>
      </c>
      <c r="P645" s="15"/>
      <c r="Q645" s="15" t="str">
        <f t="shared" si="38"/>
        <v>1. No</v>
      </c>
      <c r="R645" s="15" t="s">
        <v>1001</v>
      </c>
      <c r="S645" s="15" t="s">
        <v>998</v>
      </c>
      <c r="T645" s="15" t="s">
        <v>998</v>
      </c>
    </row>
    <row r="646" spans="1:20" ht="19.899999999999999" customHeight="1" x14ac:dyDescent="0.25">
      <c r="A646" s="231" t="s">
        <v>260</v>
      </c>
      <c r="B646" s="25" t="s">
        <v>961</v>
      </c>
      <c r="C646" s="233" t="s">
        <v>341</v>
      </c>
      <c r="D646" s="28" t="s">
        <v>13</v>
      </c>
      <c r="E646" s="15" t="s">
        <v>998</v>
      </c>
      <c r="F646" s="15" t="str">
        <f t="shared" si="36"/>
        <v>1. No</v>
      </c>
      <c r="G646" s="15" t="s">
        <v>999</v>
      </c>
      <c r="H646" s="15" t="s">
        <v>998</v>
      </c>
      <c r="I646" s="15" t="s">
        <v>998</v>
      </c>
      <c r="J646" s="15"/>
      <c r="K646" s="15" t="str">
        <f t="shared" si="37"/>
        <v>1. No</v>
      </c>
      <c r="L646" s="120" t="s">
        <v>1000</v>
      </c>
      <c r="M646" s="15" t="s">
        <v>998</v>
      </c>
      <c r="N646" s="15" t="s">
        <v>998</v>
      </c>
      <c r="O646" s="15" t="s">
        <v>998</v>
      </c>
      <c r="P646" s="15"/>
      <c r="Q646" s="15" t="str">
        <f t="shared" si="38"/>
        <v>1. No</v>
      </c>
      <c r="R646" s="15" t="s">
        <v>1001</v>
      </c>
      <c r="S646" s="15" t="s">
        <v>998</v>
      </c>
      <c r="T646" s="15" t="s">
        <v>998</v>
      </c>
    </row>
    <row r="647" spans="1:20" ht="19.899999999999999" customHeight="1" x14ac:dyDescent="0.25">
      <c r="A647" s="231" t="s">
        <v>260</v>
      </c>
      <c r="B647" s="27"/>
      <c r="C647" s="235"/>
      <c r="D647" s="28" t="s">
        <v>14</v>
      </c>
      <c r="E647" s="15" t="s">
        <v>998</v>
      </c>
      <c r="F647" s="15" t="str">
        <f t="shared" si="36"/>
        <v>1. No</v>
      </c>
      <c r="G647" s="15" t="s">
        <v>999</v>
      </c>
      <c r="H647" s="15" t="s">
        <v>998</v>
      </c>
      <c r="I647" s="15" t="s">
        <v>998</v>
      </c>
      <c r="J647" s="15"/>
      <c r="K647" s="15" t="str">
        <f t="shared" si="37"/>
        <v>1. No</v>
      </c>
      <c r="L647" s="120" t="s">
        <v>1000</v>
      </c>
      <c r="M647" s="15" t="s">
        <v>998</v>
      </c>
      <c r="N647" s="15" t="s">
        <v>998</v>
      </c>
      <c r="O647" s="15" t="s">
        <v>998</v>
      </c>
      <c r="P647" s="15"/>
      <c r="Q647" s="15" t="str">
        <f t="shared" si="38"/>
        <v>1. No</v>
      </c>
      <c r="R647" s="15" t="s">
        <v>1001</v>
      </c>
      <c r="S647" s="15" t="s">
        <v>998</v>
      </c>
      <c r="T647" s="15" t="s">
        <v>998</v>
      </c>
    </row>
    <row r="648" spans="1:20" ht="19.899999999999999" customHeight="1" x14ac:dyDescent="0.25">
      <c r="A648" s="231" t="s">
        <v>260</v>
      </c>
      <c r="B648" s="25" t="s">
        <v>962</v>
      </c>
      <c r="C648" s="233" t="s">
        <v>342</v>
      </c>
      <c r="D648" s="28" t="s">
        <v>13</v>
      </c>
      <c r="E648" s="15" t="s">
        <v>998</v>
      </c>
      <c r="F648" s="15" t="str">
        <f t="shared" ref="F648:F711" si="39">IF(OR(H648="2. Yes",I648="2. Yes"),"2. Yes","1. No")</f>
        <v>1. No</v>
      </c>
      <c r="G648" s="15" t="s">
        <v>999</v>
      </c>
      <c r="H648" s="15" t="s">
        <v>998</v>
      </c>
      <c r="I648" s="15" t="s">
        <v>998</v>
      </c>
      <c r="J648" s="15"/>
      <c r="K648" s="15" t="str">
        <f t="shared" si="37"/>
        <v>1. No</v>
      </c>
      <c r="L648" s="120" t="s">
        <v>1000</v>
      </c>
      <c r="M648" s="15" t="s">
        <v>998</v>
      </c>
      <c r="N648" s="15" t="s">
        <v>998</v>
      </c>
      <c r="O648" s="15" t="s">
        <v>998</v>
      </c>
      <c r="P648" s="15"/>
      <c r="Q648" s="15" t="str">
        <f t="shared" si="38"/>
        <v>1. No</v>
      </c>
      <c r="R648" s="15" t="s">
        <v>1001</v>
      </c>
      <c r="S648" s="15" t="s">
        <v>998</v>
      </c>
      <c r="T648" s="15" t="s">
        <v>998</v>
      </c>
    </row>
    <row r="649" spans="1:20" ht="19.899999999999999" customHeight="1" x14ac:dyDescent="0.25">
      <c r="A649" s="231" t="s">
        <v>260</v>
      </c>
      <c r="B649" s="27"/>
      <c r="C649" s="235"/>
      <c r="D649" s="28" t="s">
        <v>14</v>
      </c>
      <c r="E649" s="15" t="s">
        <v>998</v>
      </c>
      <c r="F649" s="15" t="str">
        <f t="shared" si="39"/>
        <v>1. No</v>
      </c>
      <c r="G649" s="15" t="s">
        <v>999</v>
      </c>
      <c r="H649" s="15" t="s">
        <v>998</v>
      </c>
      <c r="I649" s="15" t="s">
        <v>998</v>
      </c>
      <c r="J649" s="15"/>
      <c r="K649" s="15" t="str">
        <f t="shared" si="37"/>
        <v>1. No</v>
      </c>
      <c r="L649" s="120" t="s">
        <v>1000</v>
      </c>
      <c r="M649" s="15" t="s">
        <v>998</v>
      </c>
      <c r="N649" s="15" t="s">
        <v>998</v>
      </c>
      <c r="O649" s="15" t="s">
        <v>998</v>
      </c>
      <c r="P649" s="15"/>
      <c r="Q649" s="15" t="str">
        <f t="shared" si="38"/>
        <v>1. No</v>
      </c>
      <c r="R649" s="15" t="s">
        <v>1001</v>
      </c>
      <c r="S649" s="15" t="s">
        <v>998</v>
      </c>
      <c r="T649" s="15" t="s">
        <v>998</v>
      </c>
    </row>
    <row r="650" spans="1:20" ht="19.899999999999999" customHeight="1" x14ac:dyDescent="0.25">
      <c r="A650" s="231" t="s">
        <v>260</v>
      </c>
      <c r="B650" s="25" t="s">
        <v>963</v>
      </c>
      <c r="C650" s="233" t="s">
        <v>343</v>
      </c>
      <c r="D650" s="28" t="s">
        <v>13</v>
      </c>
      <c r="E650" s="15" t="s">
        <v>998</v>
      </c>
      <c r="F650" s="15" t="str">
        <f t="shared" si="39"/>
        <v>1. No</v>
      </c>
      <c r="G650" s="15" t="s">
        <v>999</v>
      </c>
      <c r="H650" s="15" t="s">
        <v>998</v>
      </c>
      <c r="I650" s="15" t="s">
        <v>998</v>
      </c>
      <c r="J650" s="15"/>
      <c r="K650" s="15" t="str">
        <f t="shared" si="37"/>
        <v>1. No</v>
      </c>
      <c r="L650" s="120" t="s">
        <v>1000</v>
      </c>
      <c r="M650" s="15" t="s">
        <v>998</v>
      </c>
      <c r="N650" s="15" t="s">
        <v>998</v>
      </c>
      <c r="O650" s="15" t="s">
        <v>998</v>
      </c>
      <c r="P650" s="15"/>
      <c r="Q650" s="15" t="str">
        <f t="shared" si="38"/>
        <v>1. No</v>
      </c>
      <c r="R650" s="15" t="s">
        <v>1001</v>
      </c>
      <c r="S650" s="15" t="s">
        <v>998</v>
      </c>
      <c r="T650" s="15" t="s">
        <v>998</v>
      </c>
    </row>
    <row r="651" spans="1:20" ht="19.899999999999999" customHeight="1" x14ac:dyDescent="0.25">
      <c r="A651" s="231" t="s">
        <v>260</v>
      </c>
      <c r="B651" s="27"/>
      <c r="C651" s="235"/>
      <c r="D651" s="28" t="s">
        <v>14</v>
      </c>
      <c r="E651" s="15" t="s">
        <v>998</v>
      </c>
      <c r="F651" s="15" t="str">
        <f t="shared" si="39"/>
        <v>1. No</v>
      </c>
      <c r="G651" s="15" t="s">
        <v>999</v>
      </c>
      <c r="H651" s="15" t="s">
        <v>998</v>
      </c>
      <c r="I651" s="15" t="s">
        <v>998</v>
      </c>
      <c r="J651" s="15"/>
      <c r="K651" s="15" t="str">
        <f t="shared" si="37"/>
        <v>1. No</v>
      </c>
      <c r="L651" s="120" t="s">
        <v>1000</v>
      </c>
      <c r="M651" s="15" t="s">
        <v>998</v>
      </c>
      <c r="N651" s="15" t="s">
        <v>998</v>
      </c>
      <c r="O651" s="15" t="s">
        <v>998</v>
      </c>
      <c r="P651" s="15"/>
      <c r="Q651" s="15" t="str">
        <f t="shared" si="38"/>
        <v>1. No</v>
      </c>
      <c r="R651" s="15" t="s">
        <v>1001</v>
      </c>
      <c r="S651" s="15" t="s">
        <v>998</v>
      </c>
      <c r="T651" s="15" t="s">
        <v>998</v>
      </c>
    </row>
    <row r="652" spans="1:20" ht="19.899999999999999" customHeight="1" x14ac:dyDescent="0.25">
      <c r="A652" s="231" t="s">
        <v>260</v>
      </c>
      <c r="B652" s="25" t="s">
        <v>964</v>
      </c>
      <c r="C652" s="233" t="s">
        <v>344</v>
      </c>
      <c r="D652" s="28" t="s">
        <v>110</v>
      </c>
      <c r="E652" s="15" t="s">
        <v>1002</v>
      </c>
      <c r="F652" s="15" t="str">
        <f t="shared" si="39"/>
        <v>1. No</v>
      </c>
      <c r="G652" s="15" t="s">
        <v>999</v>
      </c>
      <c r="H652" s="15" t="s">
        <v>998</v>
      </c>
      <c r="I652" s="15" t="s">
        <v>998</v>
      </c>
      <c r="J652" s="15"/>
      <c r="K652" s="15" t="str">
        <f t="shared" si="37"/>
        <v>2. Yes</v>
      </c>
      <c r="L652" s="120" t="s">
        <v>1003</v>
      </c>
      <c r="M652" s="15" t="s">
        <v>998</v>
      </c>
      <c r="N652" s="15" t="s">
        <v>1002</v>
      </c>
      <c r="O652" s="15" t="s">
        <v>998</v>
      </c>
      <c r="P652" s="15"/>
      <c r="Q652" s="15" t="str">
        <f t="shared" si="38"/>
        <v>1. No</v>
      </c>
      <c r="R652" s="15" t="s">
        <v>1005</v>
      </c>
      <c r="S652" s="15" t="s">
        <v>998</v>
      </c>
      <c r="T652" s="15" t="s">
        <v>998</v>
      </c>
    </row>
    <row r="653" spans="1:20" ht="19.899999999999999" customHeight="1" x14ac:dyDescent="0.25">
      <c r="A653" s="231"/>
      <c r="B653" s="26"/>
      <c r="C653" s="234"/>
      <c r="D653" s="28" t="s">
        <v>111</v>
      </c>
      <c r="E653" s="15" t="s">
        <v>1002</v>
      </c>
      <c r="F653" s="15" t="str">
        <f t="shared" si="39"/>
        <v>1. No</v>
      </c>
      <c r="G653" s="15" t="s">
        <v>999</v>
      </c>
      <c r="H653" s="15" t="s">
        <v>998</v>
      </c>
      <c r="I653" s="15" t="s">
        <v>998</v>
      </c>
      <c r="J653" s="15"/>
      <c r="K653" s="15" t="str">
        <f t="shared" si="37"/>
        <v>2. Yes</v>
      </c>
      <c r="L653" s="120" t="s">
        <v>1003</v>
      </c>
      <c r="M653" s="15" t="s">
        <v>998</v>
      </c>
      <c r="N653" s="15" t="s">
        <v>1002</v>
      </c>
      <c r="O653" s="15" t="s">
        <v>998</v>
      </c>
      <c r="P653" s="15"/>
      <c r="Q653" s="15" t="str">
        <f t="shared" si="38"/>
        <v>1. No</v>
      </c>
      <c r="R653" s="15" t="s">
        <v>1005</v>
      </c>
      <c r="S653" s="15" t="s">
        <v>998</v>
      </c>
      <c r="T653" s="15" t="s">
        <v>998</v>
      </c>
    </row>
    <row r="654" spans="1:20" ht="19.899999999999999" customHeight="1" x14ac:dyDescent="0.25">
      <c r="A654" s="231"/>
      <c r="B654" s="27"/>
      <c r="C654" s="235"/>
      <c r="D654" s="28" t="s">
        <v>112</v>
      </c>
      <c r="E654" s="15" t="s">
        <v>1002</v>
      </c>
      <c r="F654" s="15" t="str">
        <f t="shared" si="39"/>
        <v>1. No</v>
      </c>
      <c r="G654" s="15" t="s">
        <v>999</v>
      </c>
      <c r="H654" s="15" t="s">
        <v>998</v>
      </c>
      <c r="I654" s="15" t="s">
        <v>998</v>
      </c>
      <c r="J654" s="15"/>
      <c r="K654" s="15" t="str">
        <f t="shared" si="37"/>
        <v>2. Yes</v>
      </c>
      <c r="L654" s="120" t="s">
        <v>1003</v>
      </c>
      <c r="M654" s="15" t="s">
        <v>998</v>
      </c>
      <c r="N654" s="15" t="s">
        <v>1002</v>
      </c>
      <c r="O654" s="15" t="s">
        <v>998</v>
      </c>
      <c r="P654" s="15"/>
      <c r="Q654" s="15" t="str">
        <f t="shared" si="38"/>
        <v>1. No</v>
      </c>
      <c r="R654" s="15" t="s">
        <v>1005</v>
      </c>
      <c r="S654" s="15" t="s">
        <v>998</v>
      </c>
      <c r="T654" s="15" t="s">
        <v>998</v>
      </c>
    </row>
    <row r="655" spans="1:20" ht="19.899999999999999" customHeight="1" x14ac:dyDescent="0.25">
      <c r="A655" s="231" t="s">
        <v>260</v>
      </c>
      <c r="B655" s="25" t="s">
        <v>965</v>
      </c>
      <c r="C655" s="233" t="s">
        <v>345</v>
      </c>
      <c r="D655" s="28" t="s">
        <v>346</v>
      </c>
      <c r="E655" s="15" t="s">
        <v>1002</v>
      </c>
      <c r="F655" s="15" t="str">
        <f t="shared" si="39"/>
        <v>1. No</v>
      </c>
      <c r="G655" s="15" t="s">
        <v>999</v>
      </c>
      <c r="H655" s="15" t="s">
        <v>998</v>
      </c>
      <c r="I655" s="15" t="s">
        <v>998</v>
      </c>
      <c r="J655" s="15"/>
      <c r="K655" s="15" t="str">
        <f t="shared" si="37"/>
        <v>2. Yes</v>
      </c>
      <c r="L655" s="120" t="s">
        <v>1003</v>
      </c>
      <c r="M655" s="15" t="s">
        <v>998</v>
      </c>
      <c r="N655" s="15" t="s">
        <v>1002</v>
      </c>
      <c r="O655" s="15" t="s">
        <v>998</v>
      </c>
      <c r="P655" s="15"/>
      <c r="Q655" s="15" t="str">
        <f t="shared" si="38"/>
        <v>1. No</v>
      </c>
      <c r="R655" s="15" t="s">
        <v>1005</v>
      </c>
      <c r="S655" s="15" t="s">
        <v>998</v>
      </c>
      <c r="T655" s="15" t="s">
        <v>998</v>
      </c>
    </row>
    <row r="656" spans="1:20" ht="19.899999999999999" customHeight="1" x14ac:dyDescent="0.25">
      <c r="A656" s="231"/>
      <c r="B656" s="26"/>
      <c r="C656" s="234"/>
      <c r="D656" s="28" t="s">
        <v>347</v>
      </c>
      <c r="E656" s="15" t="s">
        <v>1002</v>
      </c>
      <c r="F656" s="15" t="str">
        <f t="shared" si="39"/>
        <v>1. No</v>
      </c>
      <c r="G656" s="15" t="s">
        <v>999</v>
      </c>
      <c r="H656" s="15" t="s">
        <v>998</v>
      </c>
      <c r="I656" s="15" t="s">
        <v>998</v>
      </c>
      <c r="J656" s="15"/>
      <c r="K656" s="15" t="str">
        <f t="shared" si="37"/>
        <v>2. Yes</v>
      </c>
      <c r="L656" s="120" t="s">
        <v>1003</v>
      </c>
      <c r="M656" s="15" t="s">
        <v>998</v>
      </c>
      <c r="N656" s="15" t="s">
        <v>1002</v>
      </c>
      <c r="O656" s="15" t="s">
        <v>998</v>
      </c>
      <c r="P656" s="15"/>
      <c r="Q656" s="15" t="str">
        <f t="shared" si="38"/>
        <v>1. No</v>
      </c>
      <c r="R656" s="15" t="s">
        <v>1005</v>
      </c>
      <c r="S656" s="15" t="s">
        <v>998</v>
      </c>
      <c r="T656" s="15" t="s">
        <v>998</v>
      </c>
    </row>
    <row r="657" spans="1:20" ht="19.899999999999999" customHeight="1" x14ac:dyDescent="0.25">
      <c r="A657" s="231" t="s">
        <v>260</v>
      </c>
      <c r="B657" s="27"/>
      <c r="C657" s="235"/>
      <c r="D657" s="28" t="s">
        <v>14</v>
      </c>
      <c r="E657" s="15" t="s">
        <v>1002</v>
      </c>
      <c r="F657" s="15" t="str">
        <f t="shared" si="39"/>
        <v>1. No</v>
      </c>
      <c r="G657" s="15" t="s">
        <v>999</v>
      </c>
      <c r="H657" s="15" t="s">
        <v>998</v>
      </c>
      <c r="I657" s="15" t="s">
        <v>998</v>
      </c>
      <c r="J657" s="15"/>
      <c r="K657" s="15" t="str">
        <f t="shared" si="37"/>
        <v>2. Yes</v>
      </c>
      <c r="L657" s="120" t="s">
        <v>1003</v>
      </c>
      <c r="M657" s="15" t="s">
        <v>998</v>
      </c>
      <c r="N657" s="15" t="s">
        <v>1002</v>
      </c>
      <c r="O657" s="15" t="s">
        <v>998</v>
      </c>
      <c r="P657" s="15"/>
      <c r="Q657" s="15" t="str">
        <f t="shared" si="38"/>
        <v>1. No</v>
      </c>
      <c r="R657" s="15" t="s">
        <v>1005</v>
      </c>
      <c r="S657" s="15" t="s">
        <v>998</v>
      </c>
      <c r="T657" s="15" t="s">
        <v>998</v>
      </c>
    </row>
    <row r="658" spans="1:20" ht="19.899999999999999" customHeight="1" x14ac:dyDescent="0.25">
      <c r="A658" s="231" t="s">
        <v>260</v>
      </c>
      <c r="B658" s="25" t="s">
        <v>966</v>
      </c>
      <c r="C658" s="233" t="s">
        <v>348</v>
      </c>
      <c r="D658" s="28" t="s">
        <v>110</v>
      </c>
      <c r="E658" s="15" t="s">
        <v>1002</v>
      </c>
      <c r="F658" s="15" t="str">
        <f t="shared" si="39"/>
        <v>1. No</v>
      </c>
      <c r="G658" s="15" t="s">
        <v>999</v>
      </c>
      <c r="H658" s="15" t="s">
        <v>998</v>
      </c>
      <c r="I658" s="15" t="s">
        <v>998</v>
      </c>
      <c r="J658" s="15"/>
      <c r="K658" s="15" t="str">
        <f t="shared" si="37"/>
        <v>2. Yes</v>
      </c>
      <c r="L658" s="120" t="s">
        <v>1003</v>
      </c>
      <c r="M658" s="15" t="s">
        <v>998</v>
      </c>
      <c r="N658" s="15" t="s">
        <v>1002</v>
      </c>
      <c r="O658" s="15" t="s">
        <v>998</v>
      </c>
      <c r="P658" s="15"/>
      <c r="Q658" s="15" t="str">
        <f t="shared" si="38"/>
        <v>1. No</v>
      </c>
      <c r="R658" s="15" t="s">
        <v>1005</v>
      </c>
      <c r="S658" s="15" t="s">
        <v>998</v>
      </c>
      <c r="T658" s="15" t="s">
        <v>998</v>
      </c>
    </row>
    <row r="659" spans="1:20" ht="19.899999999999999" customHeight="1" x14ac:dyDescent="0.25">
      <c r="A659" s="231" t="s">
        <v>260</v>
      </c>
      <c r="B659" s="26"/>
      <c r="C659" s="234"/>
      <c r="D659" s="28" t="s">
        <v>111</v>
      </c>
      <c r="E659" s="15" t="s">
        <v>998</v>
      </c>
      <c r="F659" s="15" t="str">
        <f t="shared" si="39"/>
        <v>1. No</v>
      </c>
      <c r="G659" s="15" t="s">
        <v>999</v>
      </c>
      <c r="H659" s="15" t="s">
        <v>998</v>
      </c>
      <c r="I659" s="15" t="s">
        <v>998</v>
      </c>
      <c r="J659" s="15"/>
      <c r="K659" s="15" t="str">
        <f t="shared" si="37"/>
        <v>1. No</v>
      </c>
      <c r="L659" s="120" t="s">
        <v>1000</v>
      </c>
      <c r="M659" s="15" t="s">
        <v>998</v>
      </c>
      <c r="N659" s="15" t="s">
        <v>998</v>
      </c>
      <c r="O659" s="15" t="s">
        <v>998</v>
      </c>
      <c r="P659" s="15"/>
      <c r="Q659" s="15" t="str">
        <f t="shared" si="38"/>
        <v>1. No</v>
      </c>
      <c r="R659" s="15" t="s">
        <v>1005</v>
      </c>
      <c r="S659" s="15" t="s">
        <v>998</v>
      </c>
      <c r="T659" s="15" t="s">
        <v>998</v>
      </c>
    </row>
    <row r="660" spans="1:20" ht="19.899999999999999" customHeight="1" x14ac:dyDescent="0.25">
      <c r="A660" s="231"/>
      <c r="B660" s="26"/>
      <c r="C660" s="234"/>
      <c r="D660" s="28" t="s">
        <v>175</v>
      </c>
      <c r="E660" s="15" t="s">
        <v>998</v>
      </c>
      <c r="F660" s="15" t="str">
        <f t="shared" si="39"/>
        <v>1. No</v>
      </c>
      <c r="G660" s="15" t="s">
        <v>999</v>
      </c>
      <c r="H660" s="15" t="s">
        <v>998</v>
      </c>
      <c r="I660" s="15" t="s">
        <v>998</v>
      </c>
      <c r="J660" s="15"/>
      <c r="K660" s="15" t="str">
        <f t="shared" si="37"/>
        <v>1. No</v>
      </c>
      <c r="L660" s="120" t="s">
        <v>1000</v>
      </c>
      <c r="M660" s="15" t="s">
        <v>998</v>
      </c>
      <c r="N660" s="15" t="s">
        <v>998</v>
      </c>
      <c r="O660" s="15" t="s">
        <v>998</v>
      </c>
      <c r="P660" s="15"/>
      <c r="Q660" s="15" t="str">
        <f t="shared" si="38"/>
        <v>1. No</v>
      </c>
      <c r="R660" s="15" t="s">
        <v>1005</v>
      </c>
      <c r="S660" s="15" t="s">
        <v>998</v>
      </c>
      <c r="T660" s="15" t="s">
        <v>998</v>
      </c>
    </row>
    <row r="661" spans="1:20" ht="19.899999999999999" customHeight="1" x14ac:dyDescent="0.25">
      <c r="A661" s="231" t="s">
        <v>260</v>
      </c>
      <c r="B661" s="27"/>
      <c r="C661" s="235"/>
      <c r="D661" s="28" t="s">
        <v>349</v>
      </c>
      <c r="E661" s="15" t="s">
        <v>998</v>
      </c>
      <c r="F661" s="15" t="str">
        <f t="shared" si="39"/>
        <v>1. No</v>
      </c>
      <c r="G661" s="15" t="s">
        <v>999</v>
      </c>
      <c r="H661" s="15" t="s">
        <v>998</v>
      </c>
      <c r="I661" s="15" t="s">
        <v>998</v>
      </c>
      <c r="J661" s="15"/>
      <c r="K661" s="15" t="str">
        <f t="shared" si="37"/>
        <v>1. No</v>
      </c>
      <c r="L661" s="120" t="s">
        <v>1000</v>
      </c>
      <c r="M661" s="15" t="s">
        <v>998</v>
      </c>
      <c r="N661" s="15" t="s">
        <v>998</v>
      </c>
      <c r="O661" s="15" t="s">
        <v>998</v>
      </c>
      <c r="P661" s="15"/>
      <c r="Q661" s="15" t="str">
        <f t="shared" si="38"/>
        <v>1. No</v>
      </c>
      <c r="R661" s="15" t="s">
        <v>1005</v>
      </c>
      <c r="S661" s="15" t="s">
        <v>998</v>
      </c>
      <c r="T661" s="15" t="s">
        <v>998</v>
      </c>
    </row>
    <row r="662" spans="1:20" ht="19.899999999999999" customHeight="1" x14ac:dyDescent="0.25">
      <c r="A662" s="231" t="s">
        <v>260</v>
      </c>
      <c r="B662" s="25" t="s">
        <v>967</v>
      </c>
      <c r="C662" s="233" t="s">
        <v>350</v>
      </c>
      <c r="D662" s="28" t="s">
        <v>13</v>
      </c>
      <c r="E662" s="15" t="s">
        <v>998</v>
      </c>
      <c r="F662" s="15" t="str">
        <f t="shared" si="39"/>
        <v>1. No</v>
      </c>
      <c r="G662" s="15" t="s">
        <v>999</v>
      </c>
      <c r="H662" s="15" t="s">
        <v>998</v>
      </c>
      <c r="I662" s="15" t="s">
        <v>998</v>
      </c>
      <c r="J662" s="15"/>
      <c r="K662" s="15" t="str">
        <f t="shared" si="37"/>
        <v>1. No</v>
      </c>
      <c r="L662" s="120" t="s">
        <v>1000</v>
      </c>
      <c r="M662" s="15" t="s">
        <v>998</v>
      </c>
      <c r="N662" s="15" t="s">
        <v>998</v>
      </c>
      <c r="O662" s="15" t="s">
        <v>998</v>
      </c>
      <c r="P662" s="15"/>
      <c r="Q662" s="15" t="str">
        <f t="shared" si="38"/>
        <v>1. No</v>
      </c>
      <c r="R662" s="15" t="s">
        <v>1001</v>
      </c>
      <c r="S662" s="15" t="s">
        <v>998</v>
      </c>
      <c r="T662" s="15" t="s">
        <v>998</v>
      </c>
    </row>
    <row r="663" spans="1:20" ht="19.899999999999999" customHeight="1" x14ac:dyDescent="0.25">
      <c r="A663" s="231" t="s">
        <v>260</v>
      </c>
      <c r="B663" s="26"/>
      <c r="C663" s="234"/>
      <c r="D663" s="28" t="s">
        <v>14</v>
      </c>
      <c r="E663" s="15" t="s">
        <v>998</v>
      </c>
      <c r="F663" s="15" t="str">
        <f t="shared" si="39"/>
        <v>1. No</v>
      </c>
      <c r="G663" s="15" t="s">
        <v>999</v>
      </c>
      <c r="H663" s="15" t="s">
        <v>998</v>
      </c>
      <c r="I663" s="15" t="s">
        <v>998</v>
      </c>
      <c r="J663" s="15"/>
      <c r="K663" s="15" t="str">
        <f t="shared" si="37"/>
        <v>1. No</v>
      </c>
      <c r="L663" s="120" t="s">
        <v>1000</v>
      </c>
      <c r="M663" s="15" t="s">
        <v>998</v>
      </c>
      <c r="N663" s="15" t="s">
        <v>998</v>
      </c>
      <c r="O663" s="15" t="s">
        <v>998</v>
      </c>
      <c r="P663" s="15"/>
      <c r="Q663" s="15" t="str">
        <f t="shared" si="38"/>
        <v>1. No</v>
      </c>
      <c r="R663" s="15" t="s">
        <v>1001</v>
      </c>
      <c r="S663" s="15" t="s">
        <v>998</v>
      </c>
      <c r="T663" s="15" t="s">
        <v>998</v>
      </c>
    </row>
    <row r="664" spans="1:20" ht="19.899999999999999" customHeight="1" x14ac:dyDescent="0.25">
      <c r="A664" s="231"/>
      <c r="B664" s="27"/>
      <c r="C664" s="235"/>
      <c r="D664" s="28" t="s">
        <v>351</v>
      </c>
      <c r="E664" s="15" t="s">
        <v>998</v>
      </c>
      <c r="F664" s="15" t="str">
        <f t="shared" si="39"/>
        <v>1. No</v>
      </c>
      <c r="G664" s="15" t="s">
        <v>999</v>
      </c>
      <c r="H664" s="15" t="s">
        <v>998</v>
      </c>
      <c r="I664" s="15" t="s">
        <v>998</v>
      </c>
      <c r="J664" s="15"/>
      <c r="K664" s="15" t="str">
        <f t="shared" si="37"/>
        <v>1. No</v>
      </c>
      <c r="L664" s="120" t="s">
        <v>1000</v>
      </c>
      <c r="M664" s="15" t="s">
        <v>998</v>
      </c>
      <c r="N664" s="15" t="s">
        <v>998</v>
      </c>
      <c r="O664" s="15" t="s">
        <v>998</v>
      </c>
      <c r="P664" s="15"/>
      <c r="Q664" s="15" t="str">
        <f t="shared" si="38"/>
        <v>1. No</v>
      </c>
      <c r="R664" s="15" t="s">
        <v>1001</v>
      </c>
      <c r="S664" s="15" t="s">
        <v>998</v>
      </c>
      <c r="T664" s="15" t="s">
        <v>998</v>
      </c>
    </row>
    <row r="665" spans="1:20" ht="19.899999999999999" customHeight="1" x14ac:dyDescent="0.25">
      <c r="A665" s="231" t="s">
        <v>260</v>
      </c>
      <c r="B665" s="25" t="s">
        <v>993</v>
      </c>
      <c r="C665" s="233" t="s">
        <v>352</v>
      </c>
      <c r="D665" s="28" t="s">
        <v>110</v>
      </c>
      <c r="E665" s="15" t="s">
        <v>998</v>
      </c>
      <c r="F665" s="15" t="str">
        <f t="shared" si="39"/>
        <v>1. No</v>
      </c>
      <c r="G665" s="15" t="s">
        <v>999</v>
      </c>
      <c r="H665" s="15" t="s">
        <v>998</v>
      </c>
      <c r="I665" s="15" t="s">
        <v>998</v>
      </c>
      <c r="J665" s="15"/>
      <c r="K665" s="15" t="str">
        <f t="shared" si="37"/>
        <v>1. No</v>
      </c>
      <c r="L665" s="120" t="s">
        <v>1000</v>
      </c>
      <c r="M665" s="15" t="s">
        <v>998</v>
      </c>
      <c r="N665" s="15" t="s">
        <v>998</v>
      </c>
      <c r="O665" s="15" t="s">
        <v>998</v>
      </c>
      <c r="P665" s="15"/>
      <c r="Q665" s="15" t="str">
        <f t="shared" si="38"/>
        <v>1. No</v>
      </c>
      <c r="R665" s="15" t="s">
        <v>1001</v>
      </c>
      <c r="S665" s="15" t="s">
        <v>998</v>
      </c>
      <c r="T665" s="15" t="s">
        <v>998</v>
      </c>
    </row>
    <row r="666" spans="1:20" ht="19.899999999999999" customHeight="1" x14ac:dyDescent="0.25">
      <c r="A666" s="231"/>
      <c r="B666" s="26"/>
      <c r="C666" s="234"/>
      <c r="D666" s="28" t="s">
        <v>284</v>
      </c>
      <c r="E666" s="15" t="s">
        <v>998</v>
      </c>
      <c r="F666" s="15" t="str">
        <f t="shared" si="39"/>
        <v>1. No</v>
      </c>
      <c r="G666" s="15" t="s">
        <v>999</v>
      </c>
      <c r="H666" s="15" t="s">
        <v>998</v>
      </c>
      <c r="I666" s="15" t="s">
        <v>998</v>
      </c>
      <c r="J666" s="15"/>
      <c r="K666" s="15" t="str">
        <f t="shared" si="37"/>
        <v>1. No</v>
      </c>
      <c r="L666" s="120" t="s">
        <v>1000</v>
      </c>
      <c r="M666" s="15" t="s">
        <v>998</v>
      </c>
      <c r="N666" s="15" t="s">
        <v>998</v>
      </c>
      <c r="O666" s="15" t="s">
        <v>998</v>
      </c>
      <c r="P666" s="15"/>
      <c r="Q666" s="15" t="str">
        <f t="shared" si="38"/>
        <v>1. No</v>
      </c>
      <c r="R666" s="15" t="s">
        <v>1001</v>
      </c>
      <c r="S666" s="15" t="s">
        <v>998</v>
      </c>
      <c r="T666" s="15" t="s">
        <v>998</v>
      </c>
    </row>
    <row r="667" spans="1:20" ht="19.899999999999999" customHeight="1" x14ac:dyDescent="0.25">
      <c r="A667" s="231" t="s">
        <v>260</v>
      </c>
      <c r="B667" s="27"/>
      <c r="C667" s="235"/>
      <c r="D667" s="28" t="s">
        <v>354</v>
      </c>
      <c r="E667" s="15" t="s">
        <v>998</v>
      </c>
      <c r="F667" s="15" t="str">
        <f t="shared" si="39"/>
        <v>1. No</v>
      </c>
      <c r="G667" s="15" t="s">
        <v>999</v>
      </c>
      <c r="H667" s="15" t="s">
        <v>998</v>
      </c>
      <c r="I667" s="15" t="s">
        <v>998</v>
      </c>
      <c r="J667" s="15"/>
      <c r="K667" s="15" t="str">
        <f t="shared" si="37"/>
        <v>1. No</v>
      </c>
      <c r="L667" s="120" t="s">
        <v>1000</v>
      </c>
      <c r="M667" s="15" t="s">
        <v>998</v>
      </c>
      <c r="N667" s="15" t="s">
        <v>998</v>
      </c>
      <c r="O667" s="15" t="s">
        <v>998</v>
      </c>
      <c r="P667" s="15"/>
      <c r="Q667" s="15" t="str">
        <f t="shared" si="38"/>
        <v>1. No</v>
      </c>
      <c r="R667" s="15" t="s">
        <v>1001</v>
      </c>
      <c r="S667" s="15" t="s">
        <v>998</v>
      </c>
      <c r="T667" s="15" t="s">
        <v>998</v>
      </c>
    </row>
    <row r="668" spans="1:20" ht="19.899999999999999" customHeight="1" x14ac:dyDescent="0.25">
      <c r="A668" s="231" t="s">
        <v>260</v>
      </c>
      <c r="B668" s="25" t="s">
        <v>1475</v>
      </c>
      <c r="C668" s="251" t="s">
        <v>1121</v>
      </c>
      <c r="D668" s="45" t="s">
        <v>355</v>
      </c>
      <c r="E668" s="15" t="s">
        <v>998</v>
      </c>
      <c r="F668" s="15" t="str">
        <f t="shared" si="39"/>
        <v>1. No</v>
      </c>
      <c r="G668" s="15" t="s">
        <v>999</v>
      </c>
      <c r="H668" s="15" t="s">
        <v>998</v>
      </c>
      <c r="I668" s="15" t="s">
        <v>998</v>
      </c>
      <c r="J668" s="15"/>
      <c r="K668" s="15" t="str">
        <f t="shared" si="37"/>
        <v>1. No</v>
      </c>
      <c r="L668" s="120" t="s">
        <v>1000</v>
      </c>
      <c r="M668" s="15" t="s">
        <v>998</v>
      </c>
      <c r="N668" s="15" t="s">
        <v>998</v>
      </c>
      <c r="O668" s="15" t="s">
        <v>998</v>
      </c>
      <c r="P668" s="15"/>
      <c r="Q668" s="15" t="str">
        <f t="shared" si="38"/>
        <v>1. No</v>
      </c>
      <c r="R668" s="15" t="s">
        <v>1001</v>
      </c>
      <c r="S668" s="15" t="s">
        <v>998</v>
      </c>
      <c r="T668" s="15" t="s">
        <v>998</v>
      </c>
    </row>
    <row r="669" spans="1:20" ht="19.899999999999999" customHeight="1" x14ac:dyDescent="0.25">
      <c r="A669" s="231"/>
      <c r="B669" s="26"/>
      <c r="C669" s="251"/>
      <c r="D669" s="45" t="s">
        <v>1122</v>
      </c>
      <c r="E669" s="15" t="s">
        <v>998</v>
      </c>
      <c r="F669" s="15" t="str">
        <f t="shared" si="39"/>
        <v>1. No</v>
      </c>
      <c r="G669" s="15" t="s">
        <v>999</v>
      </c>
      <c r="H669" s="15" t="s">
        <v>998</v>
      </c>
      <c r="I669" s="15" t="s">
        <v>998</v>
      </c>
      <c r="J669" s="15"/>
      <c r="K669" s="15" t="str">
        <f t="shared" si="37"/>
        <v>1. No</v>
      </c>
      <c r="L669" s="120" t="s">
        <v>1000</v>
      </c>
      <c r="M669" s="15" t="s">
        <v>998</v>
      </c>
      <c r="N669" s="15" t="s">
        <v>998</v>
      </c>
      <c r="O669" s="15" t="s">
        <v>998</v>
      </c>
      <c r="P669" s="15"/>
      <c r="Q669" s="15" t="str">
        <f t="shared" si="38"/>
        <v>1. No</v>
      </c>
      <c r="R669" s="15" t="s">
        <v>1001</v>
      </c>
      <c r="S669" s="15" t="s">
        <v>998</v>
      </c>
      <c r="T669" s="15" t="s">
        <v>998</v>
      </c>
    </row>
    <row r="670" spans="1:20" ht="19.899999999999999" customHeight="1" x14ac:dyDescent="0.25">
      <c r="A670" s="231" t="s">
        <v>260</v>
      </c>
      <c r="B670" s="25" t="s">
        <v>968</v>
      </c>
      <c r="C670" s="233" t="s">
        <v>356</v>
      </c>
      <c r="D670" s="28" t="s">
        <v>357</v>
      </c>
      <c r="E670" s="15" t="s">
        <v>1002</v>
      </c>
      <c r="F670" s="15" t="str">
        <f t="shared" si="39"/>
        <v>1. No</v>
      </c>
      <c r="G670" s="15" t="s">
        <v>999</v>
      </c>
      <c r="H670" s="15" t="s">
        <v>998</v>
      </c>
      <c r="I670" s="15" t="s">
        <v>998</v>
      </c>
      <c r="J670" s="15"/>
      <c r="K670" s="15" t="str">
        <f t="shared" ref="K670:K733" si="40">IF(OR(M670="2. Yes",N670="2. Yes"),"2. Yes","1. No")</f>
        <v>1. No</v>
      </c>
      <c r="L670" s="120" t="s">
        <v>1000</v>
      </c>
      <c r="M670" s="15" t="s">
        <v>998</v>
      </c>
      <c r="N670" s="15" t="s">
        <v>998</v>
      </c>
      <c r="O670" s="15" t="s">
        <v>998</v>
      </c>
      <c r="P670" s="15"/>
      <c r="Q670" s="15" t="str">
        <f t="shared" si="38"/>
        <v>2. Yes</v>
      </c>
      <c r="R670" s="15" t="s">
        <v>1005</v>
      </c>
      <c r="S670" s="15" t="s">
        <v>1002</v>
      </c>
      <c r="T670" s="15" t="s">
        <v>998</v>
      </c>
    </row>
    <row r="671" spans="1:20" ht="19.899999999999999" customHeight="1" x14ac:dyDescent="0.25">
      <c r="A671" s="231"/>
      <c r="B671" s="26"/>
      <c r="C671" s="234"/>
      <c r="D671" s="28" t="s">
        <v>358</v>
      </c>
      <c r="E671" s="15" t="s">
        <v>1002</v>
      </c>
      <c r="F671" s="15" t="str">
        <f t="shared" si="39"/>
        <v>1. No</v>
      </c>
      <c r="G671" s="15" t="s">
        <v>999</v>
      </c>
      <c r="H671" s="15" t="s">
        <v>998</v>
      </c>
      <c r="I671" s="15" t="s">
        <v>998</v>
      </c>
      <c r="J671" s="15"/>
      <c r="K671" s="15" t="str">
        <f t="shared" si="40"/>
        <v>1. No</v>
      </c>
      <c r="L671" s="120" t="s">
        <v>1000</v>
      </c>
      <c r="M671" s="15" t="s">
        <v>998</v>
      </c>
      <c r="N671" s="15" t="s">
        <v>998</v>
      </c>
      <c r="O671" s="15" t="s">
        <v>998</v>
      </c>
      <c r="P671" s="15"/>
      <c r="Q671" s="15" t="str">
        <f t="shared" si="38"/>
        <v>2. Yes</v>
      </c>
      <c r="R671" s="15" t="s">
        <v>1005</v>
      </c>
      <c r="S671" s="15" t="s">
        <v>1002</v>
      </c>
      <c r="T671" s="15" t="s">
        <v>998</v>
      </c>
    </row>
    <row r="672" spans="1:20" ht="19.899999999999999" customHeight="1" x14ac:dyDescent="0.25">
      <c r="A672" s="231" t="s">
        <v>260</v>
      </c>
      <c r="B672" s="26"/>
      <c r="C672" s="234"/>
      <c r="D672" s="28" t="s">
        <v>359</v>
      </c>
      <c r="E672" s="15" t="s">
        <v>1002</v>
      </c>
      <c r="F672" s="15" t="str">
        <f t="shared" si="39"/>
        <v>1. No</v>
      </c>
      <c r="G672" s="15" t="s">
        <v>999</v>
      </c>
      <c r="H672" s="15" t="s">
        <v>998</v>
      </c>
      <c r="I672" s="15" t="s">
        <v>998</v>
      </c>
      <c r="J672" s="15"/>
      <c r="K672" s="15" t="str">
        <f t="shared" si="40"/>
        <v>1. No</v>
      </c>
      <c r="L672" s="120" t="s">
        <v>1000</v>
      </c>
      <c r="M672" s="15" t="s">
        <v>998</v>
      </c>
      <c r="N672" s="15" t="s">
        <v>998</v>
      </c>
      <c r="O672" s="15" t="s">
        <v>998</v>
      </c>
      <c r="P672" s="15"/>
      <c r="Q672" s="15" t="str">
        <f t="shared" si="38"/>
        <v>2. Yes</v>
      </c>
      <c r="R672" s="15" t="s">
        <v>1005</v>
      </c>
      <c r="S672" s="15" t="s">
        <v>1002</v>
      </c>
      <c r="T672" s="15" t="s">
        <v>998</v>
      </c>
    </row>
    <row r="673" spans="1:20" ht="19.899999999999999" customHeight="1" x14ac:dyDescent="0.25">
      <c r="A673" s="231"/>
      <c r="B673" s="26"/>
      <c r="C673" s="234"/>
      <c r="D673" s="28" t="s">
        <v>360</v>
      </c>
      <c r="E673" s="15" t="s">
        <v>1002</v>
      </c>
      <c r="F673" s="15" t="str">
        <f t="shared" si="39"/>
        <v>1. No</v>
      </c>
      <c r="G673" s="15" t="s">
        <v>999</v>
      </c>
      <c r="H673" s="15" t="s">
        <v>998</v>
      </c>
      <c r="I673" s="15" t="s">
        <v>998</v>
      </c>
      <c r="J673" s="15"/>
      <c r="K673" s="15" t="str">
        <f t="shared" si="40"/>
        <v>1. No</v>
      </c>
      <c r="L673" s="120" t="s">
        <v>1000</v>
      </c>
      <c r="M673" s="15" t="s">
        <v>998</v>
      </c>
      <c r="N673" s="15" t="s">
        <v>998</v>
      </c>
      <c r="O673" s="15" t="s">
        <v>998</v>
      </c>
      <c r="P673" s="15"/>
      <c r="Q673" s="15" t="str">
        <f t="shared" si="38"/>
        <v>2. Yes</v>
      </c>
      <c r="R673" s="15" t="s">
        <v>1005</v>
      </c>
      <c r="S673" s="15" t="s">
        <v>1002</v>
      </c>
      <c r="T673" s="15" t="s">
        <v>998</v>
      </c>
    </row>
    <row r="674" spans="1:20" ht="19.899999999999999" customHeight="1" x14ac:dyDescent="0.25">
      <c r="A674" s="231"/>
      <c r="B674" s="26"/>
      <c r="C674" s="234"/>
      <c r="D674" s="28" t="s">
        <v>361</v>
      </c>
      <c r="E674" s="15" t="s">
        <v>1002</v>
      </c>
      <c r="F674" s="15" t="str">
        <f t="shared" si="39"/>
        <v>1. No</v>
      </c>
      <c r="G674" s="15" t="s">
        <v>999</v>
      </c>
      <c r="H674" s="15" t="s">
        <v>998</v>
      </c>
      <c r="I674" s="15" t="s">
        <v>998</v>
      </c>
      <c r="J674" s="15"/>
      <c r="K674" s="15" t="str">
        <f t="shared" si="40"/>
        <v>1. No</v>
      </c>
      <c r="L674" s="120" t="s">
        <v>1000</v>
      </c>
      <c r="M674" s="15" t="s">
        <v>998</v>
      </c>
      <c r="N674" s="15" t="s">
        <v>998</v>
      </c>
      <c r="O674" s="15" t="s">
        <v>998</v>
      </c>
      <c r="P674" s="15"/>
      <c r="Q674" s="15" t="str">
        <f t="shared" si="38"/>
        <v>2. Yes</v>
      </c>
      <c r="R674" s="15" t="s">
        <v>1005</v>
      </c>
      <c r="S674" s="15" t="s">
        <v>1002</v>
      </c>
      <c r="T674" s="15" t="s">
        <v>998</v>
      </c>
    </row>
    <row r="675" spans="1:20" ht="19.899999999999999" customHeight="1" x14ac:dyDescent="0.25">
      <c r="A675" s="231" t="s">
        <v>260</v>
      </c>
      <c r="B675" s="27"/>
      <c r="C675" s="235"/>
      <c r="D675" s="28" t="s">
        <v>362</v>
      </c>
      <c r="E675" s="15" t="s">
        <v>1002</v>
      </c>
      <c r="F675" s="15" t="str">
        <f t="shared" si="39"/>
        <v>1. No</v>
      </c>
      <c r="G675" s="15" t="s">
        <v>999</v>
      </c>
      <c r="H675" s="15" t="s">
        <v>998</v>
      </c>
      <c r="I675" s="15" t="s">
        <v>998</v>
      </c>
      <c r="J675" s="15"/>
      <c r="K675" s="15" t="str">
        <f t="shared" si="40"/>
        <v>1. No</v>
      </c>
      <c r="L675" s="120" t="s">
        <v>1000</v>
      </c>
      <c r="M675" s="15" t="s">
        <v>998</v>
      </c>
      <c r="N675" s="15" t="s">
        <v>998</v>
      </c>
      <c r="O675" s="15" t="s">
        <v>998</v>
      </c>
      <c r="P675" s="15"/>
      <c r="Q675" s="15" t="str">
        <f t="shared" si="38"/>
        <v>2. Yes</v>
      </c>
      <c r="R675" s="15" t="s">
        <v>1005</v>
      </c>
      <c r="S675" s="15" t="s">
        <v>1002</v>
      </c>
      <c r="T675" s="15" t="s">
        <v>998</v>
      </c>
    </row>
    <row r="676" spans="1:20" ht="19.899999999999999" customHeight="1" x14ac:dyDescent="0.25">
      <c r="A676" s="231" t="s">
        <v>260</v>
      </c>
      <c r="B676" s="25" t="s">
        <v>969</v>
      </c>
      <c r="C676" s="233" t="s">
        <v>363</v>
      </c>
      <c r="D676" s="28" t="s">
        <v>13</v>
      </c>
      <c r="E676" s="15" t="s">
        <v>998</v>
      </c>
      <c r="F676" s="15" t="str">
        <f t="shared" si="39"/>
        <v>1. No</v>
      </c>
      <c r="G676" s="15" t="s">
        <v>999</v>
      </c>
      <c r="H676" s="15" t="s">
        <v>998</v>
      </c>
      <c r="I676" s="15" t="s">
        <v>998</v>
      </c>
      <c r="J676" s="15"/>
      <c r="K676" s="15" t="str">
        <f t="shared" si="40"/>
        <v>1. No</v>
      </c>
      <c r="L676" s="120" t="s">
        <v>1000</v>
      </c>
      <c r="M676" s="15" t="s">
        <v>998</v>
      </c>
      <c r="N676" s="15" t="s">
        <v>998</v>
      </c>
      <c r="O676" s="15" t="s">
        <v>998</v>
      </c>
      <c r="P676" s="15"/>
      <c r="Q676" s="15" t="str">
        <f t="shared" si="38"/>
        <v>1. No</v>
      </c>
      <c r="R676" s="15" t="s">
        <v>1001</v>
      </c>
      <c r="S676" s="15" t="s">
        <v>998</v>
      </c>
      <c r="T676" s="15" t="s">
        <v>998</v>
      </c>
    </row>
    <row r="677" spans="1:20" ht="19.899999999999999" customHeight="1" x14ac:dyDescent="0.25">
      <c r="A677" s="231"/>
      <c r="B677" s="27"/>
      <c r="C677" s="235"/>
      <c r="D677" s="28" t="s">
        <v>14</v>
      </c>
      <c r="E677" s="15" t="s">
        <v>998</v>
      </c>
      <c r="F677" s="15" t="str">
        <f t="shared" si="39"/>
        <v>1. No</v>
      </c>
      <c r="G677" s="15" t="s">
        <v>999</v>
      </c>
      <c r="H677" s="15" t="s">
        <v>998</v>
      </c>
      <c r="I677" s="15" t="s">
        <v>998</v>
      </c>
      <c r="J677" s="15"/>
      <c r="K677" s="15" t="str">
        <f t="shared" si="40"/>
        <v>1. No</v>
      </c>
      <c r="L677" s="120" t="s">
        <v>1000</v>
      </c>
      <c r="M677" s="15" t="s">
        <v>998</v>
      </c>
      <c r="N677" s="15" t="s">
        <v>998</v>
      </c>
      <c r="O677" s="15" t="s">
        <v>998</v>
      </c>
      <c r="P677" s="15"/>
      <c r="Q677" s="15" t="str">
        <f t="shared" si="38"/>
        <v>1. No</v>
      </c>
      <c r="R677" s="15" t="s">
        <v>1001</v>
      </c>
      <c r="S677" s="15" t="s">
        <v>998</v>
      </c>
      <c r="T677" s="15" t="s">
        <v>998</v>
      </c>
    </row>
    <row r="678" spans="1:20" ht="19.899999999999999" customHeight="1" x14ac:dyDescent="0.25">
      <c r="A678" s="231" t="s">
        <v>260</v>
      </c>
      <c r="B678" s="25" t="s">
        <v>970</v>
      </c>
      <c r="C678" s="233" t="s">
        <v>364</v>
      </c>
      <c r="D678" s="28" t="s">
        <v>13</v>
      </c>
      <c r="E678" s="15" t="s">
        <v>998</v>
      </c>
      <c r="F678" s="15" t="str">
        <f t="shared" si="39"/>
        <v>1. No</v>
      </c>
      <c r="G678" s="15" t="s">
        <v>999</v>
      </c>
      <c r="H678" s="15" t="s">
        <v>998</v>
      </c>
      <c r="I678" s="15" t="s">
        <v>998</v>
      </c>
      <c r="J678" s="15"/>
      <c r="K678" s="15" t="str">
        <f t="shared" si="40"/>
        <v>1. No</v>
      </c>
      <c r="L678" s="120" t="s">
        <v>1000</v>
      </c>
      <c r="M678" s="15" t="s">
        <v>998</v>
      </c>
      <c r="N678" s="15" t="s">
        <v>998</v>
      </c>
      <c r="O678" s="15" t="s">
        <v>998</v>
      </c>
      <c r="P678" s="15"/>
      <c r="Q678" s="15" t="str">
        <f t="shared" si="38"/>
        <v>1. No</v>
      </c>
      <c r="R678" s="15" t="s">
        <v>1001</v>
      </c>
      <c r="S678" s="15" t="s">
        <v>998</v>
      </c>
      <c r="T678" s="15" t="s">
        <v>998</v>
      </c>
    </row>
    <row r="679" spans="1:20" ht="19.899999999999999" customHeight="1" x14ac:dyDescent="0.25">
      <c r="A679" s="231"/>
      <c r="B679" s="27"/>
      <c r="C679" s="235"/>
      <c r="D679" s="28" t="s">
        <v>14</v>
      </c>
      <c r="E679" s="15" t="s">
        <v>998</v>
      </c>
      <c r="F679" s="15" t="str">
        <f t="shared" si="39"/>
        <v>1. No</v>
      </c>
      <c r="G679" s="15" t="s">
        <v>999</v>
      </c>
      <c r="H679" s="15" t="s">
        <v>998</v>
      </c>
      <c r="I679" s="15" t="s">
        <v>998</v>
      </c>
      <c r="J679" s="15"/>
      <c r="K679" s="15" t="str">
        <f t="shared" si="40"/>
        <v>1. No</v>
      </c>
      <c r="L679" s="120" t="s">
        <v>1000</v>
      </c>
      <c r="M679" s="15" t="s">
        <v>998</v>
      </c>
      <c r="N679" s="15" t="s">
        <v>998</v>
      </c>
      <c r="O679" s="15" t="s">
        <v>998</v>
      </c>
      <c r="P679" s="15"/>
      <c r="Q679" s="15" t="str">
        <f t="shared" si="38"/>
        <v>1. No</v>
      </c>
      <c r="R679" s="15" t="s">
        <v>1001</v>
      </c>
      <c r="S679" s="15" t="s">
        <v>998</v>
      </c>
      <c r="T679" s="15" t="s">
        <v>998</v>
      </c>
    </row>
    <row r="680" spans="1:20" ht="19.899999999999999" customHeight="1" x14ac:dyDescent="0.25">
      <c r="A680" s="231" t="s">
        <v>260</v>
      </c>
      <c r="B680" s="25" t="s">
        <v>971</v>
      </c>
      <c r="C680" s="233" t="s">
        <v>365</v>
      </c>
      <c r="D680" s="28" t="s">
        <v>13</v>
      </c>
      <c r="E680" s="15" t="s">
        <v>998</v>
      </c>
      <c r="F680" s="15" t="str">
        <f t="shared" si="39"/>
        <v>1. No</v>
      </c>
      <c r="G680" s="15" t="s">
        <v>999</v>
      </c>
      <c r="H680" s="15" t="s">
        <v>998</v>
      </c>
      <c r="I680" s="15" t="s">
        <v>998</v>
      </c>
      <c r="J680" s="15"/>
      <c r="K680" s="15" t="str">
        <f t="shared" si="40"/>
        <v>1. No</v>
      </c>
      <c r="L680" s="120" t="s">
        <v>1000</v>
      </c>
      <c r="M680" s="15" t="s">
        <v>998</v>
      </c>
      <c r="N680" s="15" t="s">
        <v>998</v>
      </c>
      <c r="O680" s="15" t="s">
        <v>998</v>
      </c>
      <c r="P680" s="15"/>
      <c r="Q680" s="15" t="str">
        <f t="shared" si="38"/>
        <v>1. No</v>
      </c>
      <c r="R680" s="15" t="s">
        <v>1001</v>
      </c>
      <c r="S680" s="15" t="s">
        <v>998</v>
      </c>
      <c r="T680" s="15" t="s">
        <v>998</v>
      </c>
    </row>
    <row r="681" spans="1:20" ht="19.899999999999999" customHeight="1" x14ac:dyDescent="0.25">
      <c r="A681" s="231" t="s">
        <v>260</v>
      </c>
      <c r="B681" s="27"/>
      <c r="C681" s="235"/>
      <c r="D681" s="28" t="s">
        <v>14</v>
      </c>
      <c r="E681" s="15" t="s">
        <v>998</v>
      </c>
      <c r="F681" s="15" t="str">
        <f t="shared" si="39"/>
        <v>1. No</v>
      </c>
      <c r="G681" s="15" t="s">
        <v>999</v>
      </c>
      <c r="H681" s="15" t="s">
        <v>998</v>
      </c>
      <c r="I681" s="15" t="s">
        <v>998</v>
      </c>
      <c r="J681" s="15"/>
      <c r="K681" s="15" t="str">
        <f t="shared" si="40"/>
        <v>1. No</v>
      </c>
      <c r="L681" s="120" t="s">
        <v>1000</v>
      </c>
      <c r="M681" s="15" t="s">
        <v>998</v>
      </c>
      <c r="N681" s="15" t="s">
        <v>998</v>
      </c>
      <c r="O681" s="15" t="s">
        <v>998</v>
      </c>
      <c r="P681" s="15"/>
      <c r="Q681" s="15" t="str">
        <f t="shared" si="38"/>
        <v>1. No</v>
      </c>
      <c r="R681" s="15" t="s">
        <v>1001</v>
      </c>
      <c r="S681" s="15" t="s">
        <v>998</v>
      </c>
      <c r="T681" s="15" t="s">
        <v>998</v>
      </c>
    </row>
    <row r="682" spans="1:20" ht="19.899999999999999" customHeight="1" x14ac:dyDescent="0.25">
      <c r="A682" s="231" t="s">
        <v>260</v>
      </c>
      <c r="B682" s="25" t="s">
        <v>972</v>
      </c>
      <c r="C682" s="233" t="s">
        <v>366</v>
      </c>
      <c r="D682" s="28" t="s">
        <v>13</v>
      </c>
      <c r="E682" s="15" t="s">
        <v>998</v>
      </c>
      <c r="F682" s="15" t="str">
        <f t="shared" si="39"/>
        <v>1. No</v>
      </c>
      <c r="G682" s="15" t="s">
        <v>999</v>
      </c>
      <c r="H682" s="15" t="s">
        <v>998</v>
      </c>
      <c r="I682" s="15" t="s">
        <v>998</v>
      </c>
      <c r="J682" s="15"/>
      <c r="K682" s="15" t="str">
        <f t="shared" si="40"/>
        <v>1. No</v>
      </c>
      <c r="L682" s="120" t="s">
        <v>1000</v>
      </c>
      <c r="M682" s="15" t="s">
        <v>998</v>
      </c>
      <c r="N682" s="15" t="s">
        <v>998</v>
      </c>
      <c r="O682" s="15" t="s">
        <v>998</v>
      </c>
      <c r="P682" s="15"/>
      <c r="Q682" s="15" t="str">
        <f t="shared" si="38"/>
        <v>1. No</v>
      </c>
      <c r="R682" s="15" t="s">
        <v>1001</v>
      </c>
      <c r="S682" s="15" t="s">
        <v>998</v>
      </c>
      <c r="T682" s="15" t="s">
        <v>998</v>
      </c>
    </row>
    <row r="683" spans="1:20" ht="19.899999999999999" customHeight="1" x14ac:dyDescent="0.25">
      <c r="A683" s="231"/>
      <c r="B683" s="27"/>
      <c r="C683" s="235"/>
      <c r="D683" s="28" t="s">
        <v>14</v>
      </c>
      <c r="E683" s="15" t="s">
        <v>998</v>
      </c>
      <c r="F683" s="15" t="str">
        <f t="shared" si="39"/>
        <v>1. No</v>
      </c>
      <c r="G683" s="15" t="s">
        <v>999</v>
      </c>
      <c r="H683" s="15" t="s">
        <v>998</v>
      </c>
      <c r="I683" s="15" t="s">
        <v>998</v>
      </c>
      <c r="J683" s="15"/>
      <c r="K683" s="15" t="str">
        <f t="shared" si="40"/>
        <v>1. No</v>
      </c>
      <c r="L683" s="120" t="s">
        <v>1000</v>
      </c>
      <c r="M683" s="15" t="s">
        <v>998</v>
      </c>
      <c r="N683" s="15" t="s">
        <v>998</v>
      </c>
      <c r="O683" s="15" t="s">
        <v>998</v>
      </c>
      <c r="P683" s="15"/>
      <c r="Q683" s="15" t="str">
        <f t="shared" si="38"/>
        <v>1. No</v>
      </c>
      <c r="R683" s="15" t="s">
        <v>1001</v>
      </c>
      <c r="S683" s="15" t="s">
        <v>998</v>
      </c>
      <c r="T683" s="15" t="s">
        <v>998</v>
      </c>
    </row>
    <row r="684" spans="1:20" ht="19.899999999999999" customHeight="1" x14ac:dyDescent="0.25">
      <c r="A684" s="231" t="s">
        <v>260</v>
      </c>
      <c r="B684" s="25" t="s">
        <v>973</v>
      </c>
      <c r="C684" s="233" t="s">
        <v>367</v>
      </c>
      <c r="D684" s="28" t="s">
        <v>110</v>
      </c>
      <c r="E684" s="15" t="s">
        <v>998</v>
      </c>
      <c r="F684" s="15" t="str">
        <f t="shared" si="39"/>
        <v>1. No</v>
      </c>
      <c r="G684" s="15" t="s">
        <v>999</v>
      </c>
      <c r="H684" s="15" t="s">
        <v>998</v>
      </c>
      <c r="I684" s="15" t="s">
        <v>998</v>
      </c>
      <c r="J684" s="15"/>
      <c r="K684" s="15" t="str">
        <f t="shared" si="40"/>
        <v>1. No</v>
      </c>
      <c r="L684" s="120" t="s">
        <v>1000</v>
      </c>
      <c r="M684" s="15" t="s">
        <v>998</v>
      </c>
      <c r="N684" s="15" t="s">
        <v>998</v>
      </c>
      <c r="O684" s="15" t="s">
        <v>998</v>
      </c>
      <c r="P684" s="15"/>
      <c r="Q684" s="15" t="str">
        <f t="shared" si="38"/>
        <v>1. No</v>
      </c>
      <c r="R684" s="15" t="s">
        <v>1001</v>
      </c>
      <c r="S684" s="15" t="s">
        <v>998</v>
      </c>
      <c r="T684" s="15" t="s">
        <v>998</v>
      </c>
    </row>
    <row r="685" spans="1:20" ht="19.899999999999999" customHeight="1" x14ac:dyDescent="0.25">
      <c r="A685" s="231" t="s">
        <v>260</v>
      </c>
      <c r="B685" s="26"/>
      <c r="C685" s="234"/>
      <c r="D685" s="28" t="s">
        <v>111</v>
      </c>
      <c r="E685" s="15" t="s">
        <v>998</v>
      </c>
      <c r="F685" s="15" t="str">
        <f t="shared" si="39"/>
        <v>1. No</v>
      </c>
      <c r="G685" s="15" t="s">
        <v>999</v>
      </c>
      <c r="H685" s="15" t="s">
        <v>998</v>
      </c>
      <c r="I685" s="15" t="s">
        <v>998</v>
      </c>
      <c r="J685" s="15"/>
      <c r="K685" s="15" t="str">
        <f t="shared" si="40"/>
        <v>1. No</v>
      </c>
      <c r="L685" s="120" t="s">
        <v>1000</v>
      </c>
      <c r="M685" s="15" t="s">
        <v>998</v>
      </c>
      <c r="N685" s="15" t="s">
        <v>998</v>
      </c>
      <c r="O685" s="15" t="s">
        <v>998</v>
      </c>
      <c r="P685" s="15"/>
      <c r="Q685" s="15" t="str">
        <f t="shared" si="38"/>
        <v>1. No</v>
      </c>
      <c r="R685" s="15" t="s">
        <v>1001</v>
      </c>
      <c r="S685" s="15" t="s">
        <v>998</v>
      </c>
      <c r="T685" s="15" t="s">
        <v>998</v>
      </c>
    </row>
    <row r="686" spans="1:20" ht="19.899999999999999" customHeight="1" x14ac:dyDescent="0.25">
      <c r="A686" s="231"/>
      <c r="B686" s="26"/>
      <c r="C686" s="234"/>
      <c r="D686" s="28" t="s">
        <v>175</v>
      </c>
      <c r="E686" s="15" t="s">
        <v>998</v>
      </c>
      <c r="F686" s="15" t="str">
        <f t="shared" si="39"/>
        <v>1. No</v>
      </c>
      <c r="G686" s="15" t="s">
        <v>999</v>
      </c>
      <c r="H686" s="15" t="s">
        <v>998</v>
      </c>
      <c r="I686" s="15" t="s">
        <v>998</v>
      </c>
      <c r="J686" s="15"/>
      <c r="K686" s="15" t="str">
        <f t="shared" si="40"/>
        <v>1. No</v>
      </c>
      <c r="L686" s="120" t="s">
        <v>1000</v>
      </c>
      <c r="M686" s="15" t="s">
        <v>998</v>
      </c>
      <c r="N686" s="15" t="s">
        <v>998</v>
      </c>
      <c r="O686" s="15" t="s">
        <v>998</v>
      </c>
      <c r="P686" s="15"/>
      <c r="Q686" s="15" t="str">
        <f t="shared" si="38"/>
        <v>1. No</v>
      </c>
      <c r="R686" s="15" t="s">
        <v>1001</v>
      </c>
      <c r="S686" s="15" t="s">
        <v>998</v>
      </c>
      <c r="T686" s="15" t="s">
        <v>998</v>
      </c>
    </row>
    <row r="687" spans="1:20" ht="19.899999999999999" customHeight="1" x14ac:dyDescent="0.25">
      <c r="A687" s="231"/>
      <c r="B687" s="27"/>
      <c r="C687" s="235"/>
      <c r="D687" s="28" t="s">
        <v>368</v>
      </c>
      <c r="E687" s="15" t="s">
        <v>1002</v>
      </c>
      <c r="F687" s="15" t="str">
        <f t="shared" si="39"/>
        <v>2. Yes</v>
      </c>
      <c r="G687" s="15" t="s">
        <v>1004</v>
      </c>
      <c r="H687" s="15" t="s">
        <v>1002</v>
      </c>
      <c r="I687" s="15" t="s">
        <v>998</v>
      </c>
      <c r="J687" s="15"/>
      <c r="K687" s="15" t="str">
        <f t="shared" si="40"/>
        <v>1. No</v>
      </c>
      <c r="L687" s="120" t="s">
        <v>1000</v>
      </c>
      <c r="M687" s="15" t="s">
        <v>998</v>
      </c>
      <c r="N687" s="15" t="s">
        <v>998</v>
      </c>
      <c r="O687" s="15" t="s">
        <v>998</v>
      </c>
      <c r="P687" s="15"/>
      <c r="Q687" s="15" t="str">
        <f t="shared" si="38"/>
        <v>1. No</v>
      </c>
      <c r="R687" s="15" t="s">
        <v>1001</v>
      </c>
      <c r="S687" s="15" t="s">
        <v>998</v>
      </c>
      <c r="T687" s="15" t="s">
        <v>998</v>
      </c>
    </row>
    <row r="688" spans="1:20" ht="19.899999999999999" customHeight="1" x14ac:dyDescent="0.25">
      <c r="A688" s="231" t="s">
        <v>260</v>
      </c>
      <c r="B688" s="25" t="s">
        <v>974</v>
      </c>
      <c r="C688" s="233" t="s">
        <v>369</v>
      </c>
      <c r="D688" s="28" t="s">
        <v>370</v>
      </c>
      <c r="E688" s="15" t="s">
        <v>1002</v>
      </c>
      <c r="F688" s="15" t="str">
        <f t="shared" si="39"/>
        <v>2. Yes</v>
      </c>
      <c r="G688" s="15" t="s">
        <v>999</v>
      </c>
      <c r="H688" s="15" t="s">
        <v>1002</v>
      </c>
      <c r="I688" s="15" t="s">
        <v>998</v>
      </c>
      <c r="J688" s="15"/>
      <c r="K688" s="15" t="str">
        <f t="shared" si="40"/>
        <v>1. No</v>
      </c>
      <c r="L688" s="120" t="s">
        <v>1000</v>
      </c>
      <c r="M688" s="15" t="s">
        <v>998</v>
      </c>
      <c r="N688" s="15" t="s">
        <v>998</v>
      </c>
      <c r="O688" s="15" t="s">
        <v>998</v>
      </c>
      <c r="P688" s="15"/>
      <c r="Q688" s="15" t="str">
        <f t="shared" si="38"/>
        <v>1. No</v>
      </c>
      <c r="R688" s="15" t="s">
        <v>1001</v>
      </c>
      <c r="S688" s="15" t="s">
        <v>998</v>
      </c>
      <c r="T688" s="15" t="s">
        <v>998</v>
      </c>
    </row>
    <row r="689" spans="1:20" ht="19.899999999999999" customHeight="1" x14ac:dyDescent="0.25">
      <c r="A689" s="231" t="s">
        <v>260</v>
      </c>
      <c r="B689" s="26"/>
      <c r="C689" s="234"/>
      <c r="D689" s="28" t="s">
        <v>371</v>
      </c>
      <c r="E689" s="15" t="s">
        <v>1002</v>
      </c>
      <c r="F689" s="15" t="str">
        <f t="shared" si="39"/>
        <v>2. Yes</v>
      </c>
      <c r="G689" s="15" t="s">
        <v>999</v>
      </c>
      <c r="H689" s="15" t="s">
        <v>1002</v>
      </c>
      <c r="I689" s="15" t="s">
        <v>998</v>
      </c>
      <c r="J689" s="15"/>
      <c r="K689" s="15" t="str">
        <f t="shared" si="40"/>
        <v>1. No</v>
      </c>
      <c r="L689" s="120" t="s">
        <v>1000</v>
      </c>
      <c r="M689" s="15" t="s">
        <v>998</v>
      </c>
      <c r="N689" s="15" t="s">
        <v>998</v>
      </c>
      <c r="O689" s="15" t="s">
        <v>998</v>
      </c>
      <c r="P689" s="15"/>
      <c r="Q689" s="15" t="str">
        <f t="shared" si="38"/>
        <v>1. No</v>
      </c>
      <c r="R689" s="15" t="s">
        <v>1001</v>
      </c>
      <c r="S689" s="15" t="s">
        <v>998</v>
      </c>
      <c r="T689" s="15" t="s">
        <v>998</v>
      </c>
    </row>
    <row r="690" spans="1:20" ht="19.899999999999999" customHeight="1" x14ac:dyDescent="0.25">
      <c r="A690" s="231"/>
      <c r="B690" s="27"/>
      <c r="C690" s="235"/>
      <c r="D690" s="28" t="s">
        <v>372</v>
      </c>
      <c r="E690" s="15" t="s">
        <v>1002</v>
      </c>
      <c r="F690" s="15" t="str">
        <f t="shared" si="39"/>
        <v>2. Yes</v>
      </c>
      <c r="G690" s="15" t="s">
        <v>999</v>
      </c>
      <c r="H690" s="15" t="s">
        <v>1002</v>
      </c>
      <c r="I690" s="15" t="s">
        <v>998</v>
      </c>
      <c r="J690" s="15"/>
      <c r="K690" s="15" t="str">
        <f t="shared" si="40"/>
        <v>1. No</v>
      </c>
      <c r="L690" s="120" t="s">
        <v>1000</v>
      </c>
      <c r="M690" s="15" t="s">
        <v>998</v>
      </c>
      <c r="N690" s="15" t="s">
        <v>998</v>
      </c>
      <c r="O690" s="15" t="s">
        <v>998</v>
      </c>
      <c r="P690" s="15"/>
      <c r="Q690" s="15" t="str">
        <f t="shared" si="38"/>
        <v>1. No</v>
      </c>
      <c r="R690" s="15" t="s">
        <v>1001</v>
      </c>
      <c r="S690" s="15" t="s">
        <v>998</v>
      </c>
      <c r="T690" s="15" t="s">
        <v>998</v>
      </c>
    </row>
    <row r="691" spans="1:20" ht="19.899999999999999" customHeight="1" x14ac:dyDescent="0.25">
      <c r="A691" s="231" t="s">
        <v>260</v>
      </c>
      <c r="B691" s="25" t="s">
        <v>975</v>
      </c>
      <c r="C691" s="233" t="s">
        <v>373</v>
      </c>
      <c r="D691" s="28" t="s">
        <v>374</v>
      </c>
      <c r="E691" s="15" t="s">
        <v>1002</v>
      </c>
      <c r="F691" s="15" t="str">
        <f t="shared" si="39"/>
        <v>2. Yes</v>
      </c>
      <c r="G691" s="15" t="s">
        <v>999</v>
      </c>
      <c r="H691" s="15" t="s">
        <v>1002</v>
      </c>
      <c r="I691" s="15" t="s">
        <v>998</v>
      </c>
      <c r="J691" s="15"/>
      <c r="K691" s="15" t="str">
        <f t="shared" si="40"/>
        <v>1. No</v>
      </c>
      <c r="L691" s="120" t="s">
        <v>1000</v>
      </c>
      <c r="M691" s="15" t="s">
        <v>998</v>
      </c>
      <c r="N691" s="15" t="s">
        <v>998</v>
      </c>
      <c r="O691" s="15" t="s">
        <v>998</v>
      </c>
      <c r="P691" s="15"/>
      <c r="Q691" s="15" t="str">
        <f t="shared" si="38"/>
        <v>1. No</v>
      </c>
      <c r="R691" s="15" t="s">
        <v>1001</v>
      </c>
      <c r="S691" s="15" t="s">
        <v>998</v>
      </c>
      <c r="T691" s="15" t="s">
        <v>998</v>
      </c>
    </row>
    <row r="692" spans="1:20" ht="19.899999999999999" customHeight="1" x14ac:dyDescent="0.25">
      <c r="A692" s="231"/>
      <c r="B692" s="26"/>
      <c r="C692" s="234"/>
      <c r="D692" s="28" t="s">
        <v>375</v>
      </c>
      <c r="E692" s="15" t="s">
        <v>1002</v>
      </c>
      <c r="F692" s="15" t="str">
        <f t="shared" si="39"/>
        <v>2. Yes</v>
      </c>
      <c r="G692" s="15" t="s">
        <v>999</v>
      </c>
      <c r="H692" s="15" t="s">
        <v>1002</v>
      </c>
      <c r="I692" s="15" t="s">
        <v>998</v>
      </c>
      <c r="J692" s="15"/>
      <c r="K692" s="15" t="str">
        <f t="shared" si="40"/>
        <v>1. No</v>
      </c>
      <c r="L692" s="120" t="s">
        <v>1000</v>
      </c>
      <c r="M692" s="15" t="s">
        <v>998</v>
      </c>
      <c r="N692" s="15" t="s">
        <v>998</v>
      </c>
      <c r="O692" s="15" t="s">
        <v>998</v>
      </c>
      <c r="P692" s="15"/>
      <c r="Q692" s="15" t="str">
        <f t="shared" si="38"/>
        <v>1. No</v>
      </c>
      <c r="R692" s="15" t="s">
        <v>1001</v>
      </c>
      <c r="S692" s="15" t="s">
        <v>998</v>
      </c>
      <c r="T692" s="15" t="s">
        <v>998</v>
      </c>
    </row>
    <row r="693" spans="1:20" ht="19.899999999999999" customHeight="1" x14ac:dyDescent="0.25">
      <c r="A693" s="231" t="s">
        <v>260</v>
      </c>
      <c r="B693" s="27"/>
      <c r="C693" s="235"/>
      <c r="D693" s="28" t="s">
        <v>372</v>
      </c>
      <c r="E693" s="15" t="s">
        <v>1002</v>
      </c>
      <c r="F693" s="15" t="str">
        <f t="shared" si="39"/>
        <v>2. Yes</v>
      </c>
      <c r="G693" s="15" t="s">
        <v>999</v>
      </c>
      <c r="H693" s="15" t="s">
        <v>1002</v>
      </c>
      <c r="I693" s="15" t="s">
        <v>998</v>
      </c>
      <c r="J693" s="15"/>
      <c r="K693" s="15" t="str">
        <f t="shared" si="40"/>
        <v>1. No</v>
      </c>
      <c r="L693" s="120" t="s">
        <v>1000</v>
      </c>
      <c r="M693" s="15" t="s">
        <v>998</v>
      </c>
      <c r="N693" s="15" t="s">
        <v>998</v>
      </c>
      <c r="O693" s="15" t="s">
        <v>998</v>
      </c>
      <c r="P693" s="15"/>
      <c r="Q693" s="15" t="str">
        <f t="shared" ref="Q693:Q756" si="41">IF(OR(S693="2. Yes",T693="2. Yes"),"2. Yes","1. No")</f>
        <v>1. No</v>
      </c>
      <c r="R693" s="15" t="s">
        <v>1001</v>
      </c>
      <c r="S693" s="15" t="s">
        <v>998</v>
      </c>
      <c r="T693" s="15" t="s">
        <v>998</v>
      </c>
    </row>
    <row r="694" spans="1:20" ht="19.899999999999999" customHeight="1" x14ac:dyDescent="0.25">
      <c r="A694" s="231" t="s">
        <v>260</v>
      </c>
      <c r="B694" s="25" t="s">
        <v>976</v>
      </c>
      <c r="C694" s="233" t="s">
        <v>376</v>
      </c>
      <c r="D694" s="28" t="s">
        <v>377</v>
      </c>
      <c r="E694" s="15" t="s">
        <v>998</v>
      </c>
      <c r="F694" s="15" t="str">
        <f t="shared" si="39"/>
        <v>1. No</v>
      </c>
      <c r="G694" s="15" t="s">
        <v>999</v>
      </c>
      <c r="H694" s="15" t="s">
        <v>998</v>
      </c>
      <c r="I694" s="15" t="s">
        <v>998</v>
      </c>
      <c r="J694" s="15"/>
      <c r="K694" s="15" t="str">
        <f t="shared" si="40"/>
        <v>1. No</v>
      </c>
      <c r="L694" s="120" t="s">
        <v>1000</v>
      </c>
      <c r="M694" s="15" t="s">
        <v>998</v>
      </c>
      <c r="N694" s="15" t="s">
        <v>998</v>
      </c>
      <c r="O694" s="15" t="s">
        <v>998</v>
      </c>
      <c r="P694" s="15"/>
      <c r="Q694" s="15" t="str">
        <f t="shared" si="41"/>
        <v>1. No</v>
      </c>
      <c r="R694" s="15" t="s">
        <v>1001</v>
      </c>
      <c r="S694" s="15" t="s">
        <v>998</v>
      </c>
      <c r="T694" s="15" t="s">
        <v>998</v>
      </c>
    </row>
    <row r="695" spans="1:20" ht="19.899999999999999" customHeight="1" x14ac:dyDescent="0.25">
      <c r="A695" s="231"/>
      <c r="B695" s="26"/>
      <c r="C695" s="234"/>
      <c r="D695" s="28" t="s">
        <v>378</v>
      </c>
      <c r="E695" s="15" t="s">
        <v>998</v>
      </c>
      <c r="F695" s="15" t="str">
        <f t="shared" si="39"/>
        <v>1. No</v>
      </c>
      <c r="G695" s="15" t="s">
        <v>999</v>
      </c>
      <c r="H695" s="15" t="s">
        <v>998</v>
      </c>
      <c r="I695" s="15" t="s">
        <v>998</v>
      </c>
      <c r="J695" s="15"/>
      <c r="K695" s="15" t="str">
        <f t="shared" si="40"/>
        <v>1. No</v>
      </c>
      <c r="L695" s="120" t="s">
        <v>1000</v>
      </c>
      <c r="M695" s="15" t="s">
        <v>998</v>
      </c>
      <c r="N695" s="15" t="s">
        <v>998</v>
      </c>
      <c r="O695" s="15" t="s">
        <v>998</v>
      </c>
      <c r="P695" s="15"/>
      <c r="Q695" s="15" t="str">
        <f t="shared" si="41"/>
        <v>1. No</v>
      </c>
      <c r="R695" s="15" t="s">
        <v>1001</v>
      </c>
      <c r="S695" s="15" t="s">
        <v>998</v>
      </c>
      <c r="T695" s="15" t="s">
        <v>998</v>
      </c>
    </row>
    <row r="696" spans="1:20" ht="19.899999999999999" customHeight="1" x14ac:dyDescent="0.25">
      <c r="A696" s="231"/>
      <c r="B696" s="27"/>
      <c r="C696" s="235"/>
      <c r="D696" s="28" t="s">
        <v>379</v>
      </c>
      <c r="E696" s="15" t="s">
        <v>998</v>
      </c>
      <c r="F696" s="15" t="str">
        <f t="shared" si="39"/>
        <v>1. No</v>
      </c>
      <c r="G696" s="15" t="s">
        <v>999</v>
      </c>
      <c r="H696" s="15" t="s">
        <v>998</v>
      </c>
      <c r="I696" s="15" t="s">
        <v>998</v>
      </c>
      <c r="J696" s="15"/>
      <c r="K696" s="15" t="str">
        <f t="shared" si="40"/>
        <v>1. No</v>
      </c>
      <c r="L696" s="120" t="s">
        <v>1000</v>
      </c>
      <c r="M696" s="15" t="s">
        <v>998</v>
      </c>
      <c r="N696" s="15" t="s">
        <v>998</v>
      </c>
      <c r="O696" s="15" t="s">
        <v>998</v>
      </c>
      <c r="P696" s="15"/>
      <c r="Q696" s="15" t="str">
        <f t="shared" si="41"/>
        <v>1. No</v>
      </c>
      <c r="R696" s="15" t="s">
        <v>1001</v>
      </c>
      <c r="S696" s="15" t="s">
        <v>998</v>
      </c>
      <c r="T696" s="15" t="s">
        <v>998</v>
      </c>
    </row>
    <row r="697" spans="1:20" ht="19.899999999999999" customHeight="1" x14ac:dyDescent="0.25">
      <c r="A697" s="233" t="s">
        <v>260</v>
      </c>
      <c r="B697" s="25" t="s">
        <v>1476</v>
      </c>
      <c r="C697" s="233" t="s">
        <v>380</v>
      </c>
      <c r="D697" s="28" t="s">
        <v>381</v>
      </c>
      <c r="E697" s="15" t="s">
        <v>1002</v>
      </c>
      <c r="F697" s="15" t="str">
        <f t="shared" si="39"/>
        <v>1. No</v>
      </c>
      <c r="G697" s="15" t="s">
        <v>999</v>
      </c>
      <c r="H697" s="15" t="s">
        <v>998</v>
      </c>
      <c r="I697" s="15" t="s">
        <v>998</v>
      </c>
      <c r="J697" s="15"/>
      <c r="K697" s="15" t="str">
        <f t="shared" si="40"/>
        <v>1. No</v>
      </c>
      <c r="L697" s="120" t="s">
        <v>1000</v>
      </c>
      <c r="M697" s="15" t="s">
        <v>998</v>
      </c>
      <c r="N697" s="15" t="s">
        <v>998</v>
      </c>
      <c r="O697" s="15" t="s">
        <v>998</v>
      </c>
      <c r="P697" s="15"/>
      <c r="Q697" s="15" t="str">
        <f t="shared" si="41"/>
        <v>2. Yes</v>
      </c>
      <c r="R697" s="15" t="s">
        <v>1005</v>
      </c>
      <c r="S697" s="15" t="s">
        <v>1002</v>
      </c>
      <c r="T697" s="15" t="s">
        <v>998</v>
      </c>
    </row>
    <row r="698" spans="1:20" ht="19.899999999999999" customHeight="1" x14ac:dyDescent="0.25">
      <c r="A698" s="234"/>
      <c r="B698" s="26"/>
      <c r="C698" s="234"/>
      <c r="D698" s="28" t="s">
        <v>382</v>
      </c>
      <c r="E698" s="15" t="s">
        <v>1002</v>
      </c>
      <c r="F698" s="15" t="str">
        <f t="shared" si="39"/>
        <v>1. No</v>
      </c>
      <c r="G698" s="15" t="s">
        <v>999</v>
      </c>
      <c r="H698" s="15" t="s">
        <v>998</v>
      </c>
      <c r="I698" s="15" t="s">
        <v>998</v>
      </c>
      <c r="J698" s="15"/>
      <c r="K698" s="15" t="str">
        <f t="shared" si="40"/>
        <v>1. No</v>
      </c>
      <c r="L698" s="120" t="s">
        <v>1000</v>
      </c>
      <c r="M698" s="15" t="s">
        <v>998</v>
      </c>
      <c r="N698" s="15" t="s">
        <v>998</v>
      </c>
      <c r="O698" s="15" t="s">
        <v>998</v>
      </c>
      <c r="P698" s="15"/>
      <c r="Q698" s="15" t="str">
        <f t="shared" si="41"/>
        <v>2. Yes</v>
      </c>
      <c r="R698" s="15" t="s">
        <v>1005</v>
      </c>
      <c r="S698" s="15" t="s">
        <v>1002</v>
      </c>
      <c r="T698" s="15" t="s">
        <v>998</v>
      </c>
    </row>
    <row r="699" spans="1:20" ht="19.899999999999999" customHeight="1" x14ac:dyDescent="0.25">
      <c r="A699" s="234"/>
      <c r="B699" s="26"/>
      <c r="C699" s="234"/>
      <c r="D699" s="28" t="s">
        <v>383</v>
      </c>
      <c r="E699" s="15" t="s">
        <v>1002</v>
      </c>
      <c r="F699" s="15" t="str">
        <f t="shared" si="39"/>
        <v>1. No</v>
      </c>
      <c r="G699" s="15" t="s">
        <v>999</v>
      </c>
      <c r="H699" s="15" t="s">
        <v>998</v>
      </c>
      <c r="I699" s="15" t="s">
        <v>998</v>
      </c>
      <c r="J699" s="15"/>
      <c r="K699" s="15" t="str">
        <f t="shared" si="40"/>
        <v>1. No</v>
      </c>
      <c r="L699" s="120" t="s">
        <v>1000</v>
      </c>
      <c r="M699" s="15" t="s">
        <v>998</v>
      </c>
      <c r="N699" s="15" t="s">
        <v>998</v>
      </c>
      <c r="O699" s="15" t="s">
        <v>998</v>
      </c>
      <c r="P699" s="15"/>
      <c r="Q699" s="15" t="str">
        <f t="shared" si="41"/>
        <v>2. Yes</v>
      </c>
      <c r="R699" s="15" t="s">
        <v>1005</v>
      </c>
      <c r="S699" s="15" t="s">
        <v>1002</v>
      </c>
      <c r="T699" s="15" t="s">
        <v>998</v>
      </c>
    </row>
    <row r="700" spans="1:20" ht="19.899999999999999" customHeight="1" x14ac:dyDescent="0.25">
      <c r="A700" s="234"/>
      <c r="B700" s="26"/>
      <c r="C700" s="234"/>
      <c r="D700" s="28" t="s">
        <v>384</v>
      </c>
      <c r="E700" s="15" t="s">
        <v>1002</v>
      </c>
      <c r="F700" s="15" t="str">
        <f t="shared" si="39"/>
        <v>1. No</v>
      </c>
      <c r="G700" s="15" t="s">
        <v>999</v>
      </c>
      <c r="H700" s="15" t="s">
        <v>998</v>
      </c>
      <c r="I700" s="15" t="s">
        <v>998</v>
      </c>
      <c r="J700" s="15"/>
      <c r="K700" s="15" t="str">
        <f t="shared" si="40"/>
        <v>1. No</v>
      </c>
      <c r="L700" s="120" t="s">
        <v>1000</v>
      </c>
      <c r="M700" s="15" t="s">
        <v>998</v>
      </c>
      <c r="N700" s="15" t="s">
        <v>998</v>
      </c>
      <c r="O700" s="15" t="s">
        <v>998</v>
      </c>
      <c r="P700" s="15"/>
      <c r="Q700" s="15" t="str">
        <f t="shared" si="41"/>
        <v>2. Yes</v>
      </c>
      <c r="R700" s="15" t="s">
        <v>1005</v>
      </c>
      <c r="S700" s="15" t="s">
        <v>1002</v>
      </c>
      <c r="T700" s="15" t="s">
        <v>998</v>
      </c>
    </row>
    <row r="701" spans="1:20" ht="19.899999999999999" customHeight="1" x14ac:dyDescent="0.25">
      <c r="A701" s="235"/>
      <c r="B701" s="26"/>
      <c r="C701" s="235"/>
      <c r="D701" s="28" t="s">
        <v>385</v>
      </c>
      <c r="E701" s="15" t="s">
        <v>1002</v>
      </c>
      <c r="F701" s="15" t="str">
        <f t="shared" si="39"/>
        <v>1. No</v>
      </c>
      <c r="G701" s="15" t="s">
        <v>999</v>
      </c>
      <c r="H701" s="15" t="s">
        <v>998</v>
      </c>
      <c r="I701" s="15" t="s">
        <v>998</v>
      </c>
      <c r="J701" s="15"/>
      <c r="K701" s="15" t="str">
        <f t="shared" si="40"/>
        <v>1. No</v>
      </c>
      <c r="L701" s="120" t="s">
        <v>1000</v>
      </c>
      <c r="M701" s="15" t="s">
        <v>998</v>
      </c>
      <c r="N701" s="15" t="s">
        <v>998</v>
      </c>
      <c r="O701" s="15" t="s">
        <v>998</v>
      </c>
      <c r="P701" s="15"/>
      <c r="Q701" s="15" t="str">
        <f t="shared" si="41"/>
        <v>2. Yes</v>
      </c>
      <c r="R701" s="15" t="s">
        <v>1005</v>
      </c>
      <c r="S701" s="15" t="s">
        <v>1002</v>
      </c>
      <c r="T701" s="15" t="s">
        <v>998</v>
      </c>
    </row>
    <row r="702" spans="1:20" ht="19.899999999999999" customHeight="1" x14ac:dyDescent="0.25">
      <c r="A702" s="231" t="s">
        <v>260</v>
      </c>
      <c r="B702" s="25" t="s">
        <v>977</v>
      </c>
      <c r="C702" s="233" t="s">
        <v>386</v>
      </c>
      <c r="D702" s="28" t="s">
        <v>43</v>
      </c>
      <c r="E702" s="15" t="s">
        <v>1002</v>
      </c>
      <c r="F702" s="15" t="str">
        <f t="shared" si="39"/>
        <v>2. Yes</v>
      </c>
      <c r="G702" s="15" t="s">
        <v>1434</v>
      </c>
      <c r="H702" s="15" t="s">
        <v>1002</v>
      </c>
      <c r="I702" s="15" t="s">
        <v>1002</v>
      </c>
      <c r="J702" s="15"/>
      <c r="K702" s="15" t="str">
        <f t="shared" si="40"/>
        <v>1. No</v>
      </c>
      <c r="L702" s="120" t="s">
        <v>1000</v>
      </c>
      <c r="M702" s="15" t="s">
        <v>998</v>
      </c>
      <c r="N702" s="15" t="s">
        <v>998</v>
      </c>
      <c r="O702" s="15" t="s">
        <v>998</v>
      </c>
      <c r="P702" s="15"/>
      <c r="Q702" s="15" t="str">
        <f t="shared" si="41"/>
        <v>2. Yes</v>
      </c>
      <c r="R702" s="15" t="s">
        <v>1005</v>
      </c>
      <c r="S702" s="15" t="s">
        <v>998</v>
      </c>
      <c r="T702" s="15" t="s">
        <v>1002</v>
      </c>
    </row>
    <row r="703" spans="1:20" ht="19.899999999999999" customHeight="1" x14ac:dyDescent="0.25">
      <c r="A703" s="231"/>
      <c r="B703" s="26"/>
      <c r="C703" s="234"/>
      <c r="D703" s="28" t="s">
        <v>44</v>
      </c>
      <c r="E703" s="15" t="s">
        <v>1002</v>
      </c>
      <c r="F703" s="15" t="str">
        <f t="shared" si="39"/>
        <v>2. Yes</v>
      </c>
      <c r="G703" s="15" t="s">
        <v>1434</v>
      </c>
      <c r="H703" s="15" t="s">
        <v>1002</v>
      </c>
      <c r="I703" s="15" t="s">
        <v>1002</v>
      </c>
      <c r="J703" s="15"/>
      <c r="K703" s="15" t="str">
        <f t="shared" si="40"/>
        <v>1. No</v>
      </c>
      <c r="L703" s="120" t="s">
        <v>1000</v>
      </c>
      <c r="M703" s="15" t="s">
        <v>998</v>
      </c>
      <c r="N703" s="15" t="s">
        <v>998</v>
      </c>
      <c r="O703" s="15" t="s">
        <v>998</v>
      </c>
      <c r="P703" s="15"/>
      <c r="Q703" s="15" t="str">
        <f t="shared" si="41"/>
        <v>2. Yes</v>
      </c>
      <c r="R703" s="15" t="s">
        <v>1005</v>
      </c>
      <c r="S703" s="15" t="s">
        <v>998</v>
      </c>
      <c r="T703" s="15" t="s">
        <v>1002</v>
      </c>
    </row>
    <row r="704" spans="1:20" ht="19.899999999999999" customHeight="1" x14ac:dyDescent="0.25">
      <c r="A704" s="231" t="s">
        <v>260</v>
      </c>
      <c r="B704" s="26"/>
      <c r="C704" s="234"/>
      <c r="D704" s="28" t="s">
        <v>45</v>
      </c>
      <c r="E704" s="15" t="s">
        <v>1002</v>
      </c>
      <c r="F704" s="15" t="str">
        <f t="shared" si="39"/>
        <v>2. Yes</v>
      </c>
      <c r="G704" s="15" t="s">
        <v>1004</v>
      </c>
      <c r="H704" s="15" t="s">
        <v>1002</v>
      </c>
      <c r="I704" s="15" t="s">
        <v>1002</v>
      </c>
      <c r="J704" s="15"/>
      <c r="K704" s="15" t="str">
        <f t="shared" si="40"/>
        <v>1. No</v>
      </c>
      <c r="L704" s="120" t="s">
        <v>1000</v>
      </c>
      <c r="M704" s="15" t="s">
        <v>998</v>
      </c>
      <c r="N704" s="15" t="s">
        <v>998</v>
      </c>
      <c r="O704" s="15" t="s">
        <v>998</v>
      </c>
      <c r="P704" s="15"/>
      <c r="Q704" s="15" t="str">
        <f t="shared" si="41"/>
        <v>2. Yes</v>
      </c>
      <c r="R704" s="15" t="s">
        <v>1005</v>
      </c>
      <c r="S704" s="15" t="s">
        <v>998</v>
      </c>
      <c r="T704" s="15" t="s">
        <v>1002</v>
      </c>
    </row>
    <row r="705" spans="1:20" ht="19.899999999999999" customHeight="1" x14ac:dyDescent="0.25">
      <c r="A705" s="231"/>
      <c r="B705" s="27"/>
      <c r="C705" s="235"/>
      <c r="D705" s="28" t="s">
        <v>46</v>
      </c>
      <c r="E705" s="15" t="s">
        <v>1002</v>
      </c>
      <c r="F705" s="15" t="str">
        <f t="shared" si="39"/>
        <v>2. Yes</v>
      </c>
      <c r="G705" s="15" t="s">
        <v>1004</v>
      </c>
      <c r="H705" s="15" t="s">
        <v>1002</v>
      </c>
      <c r="I705" s="15" t="s">
        <v>1002</v>
      </c>
      <c r="J705" s="15"/>
      <c r="K705" s="15" t="str">
        <f t="shared" si="40"/>
        <v>1. No</v>
      </c>
      <c r="L705" s="120" t="s">
        <v>1000</v>
      </c>
      <c r="M705" s="15" t="s">
        <v>998</v>
      </c>
      <c r="N705" s="15" t="s">
        <v>998</v>
      </c>
      <c r="O705" s="15" t="s">
        <v>998</v>
      </c>
      <c r="P705" s="15"/>
      <c r="Q705" s="15" t="str">
        <f t="shared" si="41"/>
        <v>2. Yes</v>
      </c>
      <c r="R705" s="15" t="s">
        <v>1005</v>
      </c>
      <c r="S705" s="15" t="s">
        <v>998</v>
      </c>
      <c r="T705" s="15" t="s">
        <v>1002</v>
      </c>
    </row>
    <row r="706" spans="1:20" ht="19.899999999999999" customHeight="1" x14ac:dyDescent="0.25">
      <c r="A706" s="231" t="s">
        <v>260</v>
      </c>
      <c r="B706" s="25" t="s">
        <v>978</v>
      </c>
      <c r="C706" s="233" t="s">
        <v>387</v>
      </c>
      <c r="D706" s="28" t="s">
        <v>43</v>
      </c>
      <c r="E706" s="15" t="s">
        <v>1002</v>
      </c>
      <c r="F706" s="15" t="str">
        <f t="shared" si="39"/>
        <v>2. Yes</v>
      </c>
      <c r="G706" s="15" t="s">
        <v>1004</v>
      </c>
      <c r="H706" s="15" t="s">
        <v>1002</v>
      </c>
      <c r="I706" s="15" t="s">
        <v>1002</v>
      </c>
      <c r="J706" s="15"/>
      <c r="K706" s="15" t="str">
        <f t="shared" si="40"/>
        <v>1. No</v>
      </c>
      <c r="L706" s="120" t="s">
        <v>1000</v>
      </c>
      <c r="M706" s="15" t="s">
        <v>998</v>
      </c>
      <c r="N706" s="15" t="s">
        <v>998</v>
      </c>
      <c r="O706" s="15" t="s">
        <v>998</v>
      </c>
      <c r="P706" s="15"/>
      <c r="Q706" s="15" t="str">
        <f t="shared" si="41"/>
        <v>2. Yes</v>
      </c>
      <c r="R706" s="15" t="s">
        <v>1005</v>
      </c>
      <c r="S706" s="15" t="s">
        <v>998</v>
      </c>
      <c r="T706" s="15" t="s">
        <v>1002</v>
      </c>
    </row>
    <row r="707" spans="1:20" ht="19.899999999999999" customHeight="1" x14ac:dyDescent="0.25">
      <c r="A707" s="231"/>
      <c r="B707" s="26"/>
      <c r="C707" s="234"/>
      <c r="D707" s="28" t="s">
        <v>44</v>
      </c>
      <c r="E707" s="15" t="s">
        <v>1002</v>
      </c>
      <c r="F707" s="15" t="str">
        <f t="shared" si="39"/>
        <v>2. Yes</v>
      </c>
      <c r="G707" s="15" t="s">
        <v>1004</v>
      </c>
      <c r="H707" s="15" t="s">
        <v>1002</v>
      </c>
      <c r="I707" s="15" t="s">
        <v>1002</v>
      </c>
      <c r="J707" s="15"/>
      <c r="K707" s="15" t="str">
        <f t="shared" si="40"/>
        <v>1. No</v>
      </c>
      <c r="L707" s="120" t="s">
        <v>1000</v>
      </c>
      <c r="M707" s="15" t="s">
        <v>998</v>
      </c>
      <c r="N707" s="15" t="s">
        <v>998</v>
      </c>
      <c r="O707" s="15" t="s">
        <v>998</v>
      </c>
      <c r="P707" s="15"/>
      <c r="Q707" s="15" t="str">
        <f t="shared" si="41"/>
        <v>2. Yes</v>
      </c>
      <c r="R707" s="15" t="s">
        <v>1005</v>
      </c>
      <c r="S707" s="15" t="s">
        <v>998</v>
      </c>
      <c r="T707" s="15" t="s">
        <v>1002</v>
      </c>
    </row>
    <row r="708" spans="1:20" ht="19.899999999999999" customHeight="1" x14ac:dyDescent="0.25">
      <c r="A708" s="231" t="s">
        <v>260</v>
      </c>
      <c r="B708" s="26"/>
      <c r="C708" s="234"/>
      <c r="D708" s="28" t="s">
        <v>45</v>
      </c>
      <c r="E708" s="15" t="s">
        <v>1002</v>
      </c>
      <c r="F708" s="15" t="str">
        <f t="shared" si="39"/>
        <v>2. Yes</v>
      </c>
      <c r="G708" s="15" t="s">
        <v>1434</v>
      </c>
      <c r="H708" s="15" t="s">
        <v>1002</v>
      </c>
      <c r="I708" s="15" t="s">
        <v>1002</v>
      </c>
      <c r="J708" s="15"/>
      <c r="K708" s="15" t="str">
        <f t="shared" si="40"/>
        <v>1. No</v>
      </c>
      <c r="L708" s="120" t="s">
        <v>1000</v>
      </c>
      <c r="M708" s="15" t="s">
        <v>998</v>
      </c>
      <c r="N708" s="15" t="s">
        <v>998</v>
      </c>
      <c r="O708" s="15" t="s">
        <v>998</v>
      </c>
      <c r="P708" s="15"/>
      <c r="Q708" s="15" t="str">
        <f t="shared" si="41"/>
        <v>2. Yes</v>
      </c>
      <c r="R708" s="15" t="s">
        <v>1005</v>
      </c>
      <c r="S708" s="15" t="s">
        <v>998</v>
      </c>
      <c r="T708" s="15" t="s">
        <v>1002</v>
      </c>
    </row>
    <row r="709" spans="1:20" ht="19.899999999999999" customHeight="1" x14ac:dyDescent="0.25">
      <c r="A709" s="231"/>
      <c r="B709" s="27"/>
      <c r="C709" s="235"/>
      <c r="D709" s="28" t="s">
        <v>46</v>
      </c>
      <c r="E709" s="15" t="s">
        <v>1002</v>
      </c>
      <c r="F709" s="15" t="str">
        <f t="shared" si="39"/>
        <v>2. Yes</v>
      </c>
      <c r="G709" s="15" t="s">
        <v>1434</v>
      </c>
      <c r="H709" s="15" t="s">
        <v>1002</v>
      </c>
      <c r="I709" s="15" t="s">
        <v>1002</v>
      </c>
      <c r="J709" s="15"/>
      <c r="K709" s="15" t="str">
        <f t="shared" si="40"/>
        <v>1. No</v>
      </c>
      <c r="L709" s="120" t="s">
        <v>1000</v>
      </c>
      <c r="M709" s="15" t="s">
        <v>998</v>
      </c>
      <c r="N709" s="15" t="s">
        <v>998</v>
      </c>
      <c r="O709" s="15" t="s">
        <v>998</v>
      </c>
      <c r="P709" s="15"/>
      <c r="Q709" s="15" t="str">
        <f t="shared" si="41"/>
        <v>2. Yes</v>
      </c>
      <c r="R709" s="15" t="s">
        <v>1005</v>
      </c>
      <c r="S709" s="15" t="s">
        <v>998</v>
      </c>
      <c r="T709" s="15" t="s">
        <v>1002</v>
      </c>
    </row>
    <row r="710" spans="1:20" ht="19.899999999999999" customHeight="1" x14ac:dyDescent="0.25">
      <c r="A710" s="231" t="s">
        <v>260</v>
      </c>
      <c r="B710" s="25" t="s">
        <v>979</v>
      </c>
      <c r="C710" s="233" t="s">
        <v>388</v>
      </c>
      <c r="D710" s="28" t="s">
        <v>43</v>
      </c>
      <c r="E710" s="15" t="s">
        <v>1002</v>
      </c>
      <c r="F710" s="15" t="str">
        <f t="shared" si="39"/>
        <v>2. Yes</v>
      </c>
      <c r="G710" s="15" t="s">
        <v>1434</v>
      </c>
      <c r="H710" s="15" t="s">
        <v>1002</v>
      </c>
      <c r="I710" s="15" t="s">
        <v>1002</v>
      </c>
      <c r="J710" s="15"/>
      <c r="K710" s="15" t="str">
        <f t="shared" si="40"/>
        <v>1. No</v>
      </c>
      <c r="L710" s="120" t="s">
        <v>1000</v>
      </c>
      <c r="M710" s="15" t="s">
        <v>998</v>
      </c>
      <c r="N710" s="15" t="s">
        <v>998</v>
      </c>
      <c r="O710" s="15" t="s">
        <v>998</v>
      </c>
      <c r="P710" s="15"/>
      <c r="Q710" s="15" t="str">
        <f t="shared" si="41"/>
        <v>2. Yes</v>
      </c>
      <c r="R710" s="15" t="s">
        <v>1005</v>
      </c>
      <c r="S710" s="15" t="s">
        <v>998</v>
      </c>
      <c r="T710" s="15" t="s">
        <v>1002</v>
      </c>
    </row>
    <row r="711" spans="1:20" ht="19.899999999999999" customHeight="1" x14ac:dyDescent="0.25">
      <c r="A711" s="231"/>
      <c r="B711" s="26"/>
      <c r="C711" s="234"/>
      <c r="D711" s="28" t="s">
        <v>44</v>
      </c>
      <c r="E711" s="15" t="s">
        <v>1002</v>
      </c>
      <c r="F711" s="15" t="str">
        <f t="shared" si="39"/>
        <v>2. Yes</v>
      </c>
      <c r="G711" s="15" t="s">
        <v>1434</v>
      </c>
      <c r="H711" s="15" t="s">
        <v>1002</v>
      </c>
      <c r="I711" s="15" t="s">
        <v>1002</v>
      </c>
      <c r="J711" s="15"/>
      <c r="K711" s="15" t="str">
        <f t="shared" si="40"/>
        <v>1. No</v>
      </c>
      <c r="L711" s="120" t="s">
        <v>1000</v>
      </c>
      <c r="M711" s="15" t="s">
        <v>998</v>
      </c>
      <c r="N711" s="15" t="s">
        <v>998</v>
      </c>
      <c r="O711" s="15" t="s">
        <v>998</v>
      </c>
      <c r="P711" s="15"/>
      <c r="Q711" s="15" t="str">
        <f t="shared" si="41"/>
        <v>2. Yes</v>
      </c>
      <c r="R711" s="15" t="s">
        <v>1005</v>
      </c>
      <c r="S711" s="15" t="s">
        <v>998</v>
      </c>
      <c r="T711" s="15" t="s">
        <v>1002</v>
      </c>
    </row>
    <row r="712" spans="1:20" ht="19.899999999999999" customHeight="1" x14ac:dyDescent="0.25">
      <c r="A712" s="231"/>
      <c r="B712" s="26"/>
      <c r="C712" s="234"/>
      <c r="D712" s="28" t="s">
        <v>45</v>
      </c>
      <c r="E712" s="15" t="s">
        <v>1002</v>
      </c>
      <c r="F712" s="15" t="str">
        <f t="shared" ref="F712:F775" si="42">IF(OR(H712="2. Yes",I712="2. Yes"),"2. Yes","1. No")</f>
        <v>2. Yes</v>
      </c>
      <c r="G712" s="15" t="s">
        <v>1004</v>
      </c>
      <c r="H712" s="15" t="s">
        <v>1002</v>
      </c>
      <c r="I712" s="15" t="s">
        <v>1002</v>
      </c>
      <c r="J712" s="15"/>
      <c r="K712" s="15" t="str">
        <f t="shared" si="40"/>
        <v>1. No</v>
      </c>
      <c r="L712" s="120" t="s">
        <v>1000</v>
      </c>
      <c r="M712" s="15" t="s">
        <v>998</v>
      </c>
      <c r="N712" s="15" t="s">
        <v>998</v>
      </c>
      <c r="O712" s="15" t="s">
        <v>998</v>
      </c>
      <c r="P712" s="15"/>
      <c r="Q712" s="15" t="str">
        <f t="shared" si="41"/>
        <v>2. Yes</v>
      </c>
      <c r="R712" s="15" t="s">
        <v>1005</v>
      </c>
      <c r="S712" s="15" t="s">
        <v>998</v>
      </c>
      <c r="T712" s="15" t="s">
        <v>1002</v>
      </c>
    </row>
    <row r="713" spans="1:20" ht="19.899999999999999" customHeight="1" x14ac:dyDescent="0.25">
      <c r="A713" s="231"/>
      <c r="B713" s="27"/>
      <c r="C713" s="235"/>
      <c r="D713" s="28" t="s">
        <v>46</v>
      </c>
      <c r="E713" s="15" t="s">
        <v>1002</v>
      </c>
      <c r="F713" s="15" t="str">
        <f t="shared" si="42"/>
        <v>2. Yes</v>
      </c>
      <c r="G713" s="15" t="s">
        <v>1004</v>
      </c>
      <c r="H713" s="15" t="s">
        <v>1002</v>
      </c>
      <c r="I713" s="15" t="s">
        <v>1002</v>
      </c>
      <c r="J713" s="15"/>
      <c r="K713" s="15" t="str">
        <f t="shared" si="40"/>
        <v>1. No</v>
      </c>
      <c r="L713" s="120" t="s">
        <v>1000</v>
      </c>
      <c r="M713" s="15" t="s">
        <v>998</v>
      </c>
      <c r="N713" s="15" t="s">
        <v>998</v>
      </c>
      <c r="O713" s="15" t="s">
        <v>998</v>
      </c>
      <c r="P713" s="15"/>
      <c r="Q713" s="15" t="str">
        <f t="shared" si="41"/>
        <v>2. Yes</v>
      </c>
      <c r="R713" s="15" t="s">
        <v>1005</v>
      </c>
      <c r="S713" s="15" t="s">
        <v>998</v>
      </c>
      <c r="T713" s="15" t="s">
        <v>1002</v>
      </c>
    </row>
    <row r="714" spans="1:20" ht="19.899999999999999" customHeight="1" x14ac:dyDescent="0.25">
      <c r="A714" s="231" t="s">
        <v>260</v>
      </c>
      <c r="B714" s="25" t="s">
        <v>980</v>
      </c>
      <c r="C714" s="233" t="s">
        <v>389</v>
      </c>
      <c r="D714" s="28" t="s">
        <v>43</v>
      </c>
      <c r="E714" s="15" t="s">
        <v>1002</v>
      </c>
      <c r="F714" s="15" t="str">
        <f t="shared" si="42"/>
        <v>2. Yes</v>
      </c>
      <c r="G714" s="15" t="s">
        <v>1434</v>
      </c>
      <c r="H714" s="15" t="s">
        <v>1002</v>
      </c>
      <c r="I714" s="15" t="s">
        <v>1002</v>
      </c>
      <c r="J714" s="15"/>
      <c r="K714" s="15" t="str">
        <f t="shared" si="40"/>
        <v>1. No</v>
      </c>
      <c r="L714" s="120" t="s">
        <v>1000</v>
      </c>
      <c r="M714" s="15" t="s">
        <v>998</v>
      </c>
      <c r="N714" s="15" t="s">
        <v>998</v>
      </c>
      <c r="O714" s="15" t="s">
        <v>998</v>
      </c>
      <c r="P714" s="15"/>
      <c r="Q714" s="15" t="str">
        <f t="shared" si="41"/>
        <v>2. Yes</v>
      </c>
      <c r="R714" s="15" t="s">
        <v>1005</v>
      </c>
      <c r="S714" s="15" t="s">
        <v>998</v>
      </c>
      <c r="T714" s="15" t="s">
        <v>1002</v>
      </c>
    </row>
    <row r="715" spans="1:20" ht="19.899999999999999" customHeight="1" x14ac:dyDescent="0.25">
      <c r="A715" s="231"/>
      <c r="B715" s="26"/>
      <c r="C715" s="234"/>
      <c r="D715" s="28" t="s">
        <v>44</v>
      </c>
      <c r="E715" s="15" t="s">
        <v>1002</v>
      </c>
      <c r="F715" s="15" t="str">
        <f t="shared" si="42"/>
        <v>2. Yes</v>
      </c>
      <c r="G715" s="15" t="s">
        <v>1434</v>
      </c>
      <c r="H715" s="15" t="s">
        <v>1002</v>
      </c>
      <c r="I715" s="15" t="s">
        <v>1002</v>
      </c>
      <c r="J715" s="15"/>
      <c r="K715" s="15" t="str">
        <f t="shared" si="40"/>
        <v>1. No</v>
      </c>
      <c r="L715" s="120" t="s">
        <v>1000</v>
      </c>
      <c r="M715" s="15" t="s">
        <v>998</v>
      </c>
      <c r="N715" s="15" t="s">
        <v>998</v>
      </c>
      <c r="O715" s="15" t="s">
        <v>998</v>
      </c>
      <c r="P715" s="15"/>
      <c r="Q715" s="15" t="str">
        <f t="shared" si="41"/>
        <v>2. Yes</v>
      </c>
      <c r="R715" s="15" t="s">
        <v>1005</v>
      </c>
      <c r="S715" s="15" t="s">
        <v>998</v>
      </c>
      <c r="T715" s="15" t="s">
        <v>1002</v>
      </c>
    </row>
    <row r="716" spans="1:20" ht="19.899999999999999" customHeight="1" x14ac:dyDescent="0.25">
      <c r="A716" s="231"/>
      <c r="B716" s="26"/>
      <c r="C716" s="234"/>
      <c r="D716" s="28" t="s">
        <v>45</v>
      </c>
      <c r="E716" s="15" t="s">
        <v>1002</v>
      </c>
      <c r="F716" s="15" t="str">
        <f t="shared" si="42"/>
        <v>2. Yes</v>
      </c>
      <c r="G716" s="15" t="s">
        <v>1004</v>
      </c>
      <c r="H716" s="15" t="s">
        <v>1002</v>
      </c>
      <c r="I716" s="15" t="s">
        <v>1002</v>
      </c>
      <c r="J716" s="15"/>
      <c r="K716" s="15" t="str">
        <f t="shared" si="40"/>
        <v>1. No</v>
      </c>
      <c r="L716" s="120" t="s">
        <v>1000</v>
      </c>
      <c r="M716" s="15" t="s">
        <v>998</v>
      </c>
      <c r="N716" s="15" t="s">
        <v>998</v>
      </c>
      <c r="O716" s="15" t="s">
        <v>998</v>
      </c>
      <c r="P716" s="15"/>
      <c r="Q716" s="15" t="str">
        <f t="shared" si="41"/>
        <v>2. Yes</v>
      </c>
      <c r="R716" s="15" t="s">
        <v>1005</v>
      </c>
      <c r="S716" s="15" t="s">
        <v>998</v>
      </c>
      <c r="T716" s="15" t="s">
        <v>1002</v>
      </c>
    </row>
    <row r="717" spans="1:20" ht="19.899999999999999" customHeight="1" x14ac:dyDescent="0.25">
      <c r="A717" s="231"/>
      <c r="B717" s="27"/>
      <c r="C717" s="235"/>
      <c r="D717" s="28" t="s">
        <v>46</v>
      </c>
      <c r="E717" s="15" t="s">
        <v>1002</v>
      </c>
      <c r="F717" s="15" t="str">
        <f t="shared" si="42"/>
        <v>2. Yes</v>
      </c>
      <c r="G717" s="15" t="s">
        <v>1004</v>
      </c>
      <c r="H717" s="15" t="s">
        <v>1002</v>
      </c>
      <c r="I717" s="15" t="s">
        <v>1002</v>
      </c>
      <c r="J717" s="15"/>
      <c r="K717" s="15" t="str">
        <f t="shared" si="40"/>
        <v>1. No</v>
      </c>
      <c r="L717" s="120" t="s">
        <v>1000</v>
      </c>
      <c r="M717" s="15" t="s">
        <v>998</v>
      </c>
      <c r="N717" s="15" t="s">
        <v>998</v>
      </c>
      <c r="O717" s="15" t="s">
        <v>998</v>
      </c>
      <c r="P717" s="15"/>
      <c r="Q717" s="15" t="str">
        <f t="shared" si="41"/>
        <v>2. Yes</v>
      </c>
      <c r="R717" s="15" t="s">
        <v>1005</v>
      </c>
      <c r="S717" s="15" t="s">
        <v>998</v>
      </c>
      <c r="T717" s="15" t="s">
        <v>1002</v>
      </c>
    </row>
    <row r="718" spans="1:20" ht="19.899999999999999" customHeight="1" x14ac:dyDescent="0.25">
      <c r="A718" s="231" t="s">
        <v>260</v>
      </c>
      <c r="B718" s="25" t="s">
        <v>981</v>
      </c>
      <c r="C718" s="233" t="s">
        <v>390</v>
      </c>
      <c r="D718" s="28" t="s">
        <v>43</v>
      </c>
      <c r="E718" s="15" t="s">
        <v>1002</v>
      </c>
      <c r="F718" s="15" t="str">
        <f t="shared" si="42"/>
        <v>2. Yes</v>
      </c>
      <c r="G718" s="15" t="s">
        <v>1434</v>
      </c>
      <c r="H718" s="15" t="s">
        <v>1002</v>
      </c>
      <c r="I718" s="15" t="s">
        <v>1002</v>
      </c>
      <c r="J718" s="15"/>
      <c r="K718" s="15" t="str">
        <f t="shared" si="40"/>
        <v>1. No</v>
      </c>
      <c r="L718" s="120" t="s">
        <v>1000</v>
      </c>
      <c r="M718" s="15" t="s">
        <v>998</v>
      </c>
      <c r="N718" s="15" t="s">
        <v>998</v>
      </c>
      <c r="O718" s="15" t="s">
        <v>998</v>
      </c>
      <c r="P718" s="15"/>
      <c r="Q718" s="15" t="str">
        <f t="shared" si="41"/>
        <v>2. Yes</v>
      </c>
      <c r="R718" s="15" t="s">
        <v>1005</v>
      </c>
      <c r="S718" s="15" t="s">
        <v>998</v>
      </c>
      <c r="T718" s="15" t="s">
        <v>1002</v>
      </c>
    </row>
    <row r="719" spans="1:20" ht="19.899999999999999" customHeight="1" x14ac:dyDescent="0.25">
      <c r="A719" s="231"/>
      <c r="B719" s="26"/>
      <c r="C719" s="234"/>
      <c r="D719" s="28" t="s">
        <v>44</v>
      </c>
      <c r="E719" s="15" t="s">
        <v>1002</v>
      </c>
      <c r="F719" s="15" t="str">
        <f t="shared" si="42"/>
        <v>2. Yes</v>
      </c>
      <c r="G719" s="15" t="s">
        <v>1434</v>
      </c>
      <c r="H719" s="15" t="s">
        <v>1002</v>
      </c>
      <c r="I719" s="15" t="s">
        <v>1002</v>
      </c>
      <c r="J719" s="15"/>
      <c r="K719" s="15" t="str">
        <f t="shared" si="40"/>
        <v>1. No</v>
      </c>
      <c r="L719" s="120" t="s">
        <v>1000</v>
      </c>
      <c r="M719" s="15" t="s">
        <v>998</v>
      </c>
      <c r="N719" s="15" t="s">
        <v>998</v>
      </c>
      <c r="O719" s="15" t="s">
        <v>998</v>
      </c>
      <c r="P719" s="15"/>
      <c r="Q719" s="15" t="str">
        <f t="shared" si="41"/>
        <v>2. Yes</v>
      </c>
      <c r="R719" s="15" t="s">
        <v>1005</v>
      </c>
      <c r="S719" s="15" t="s">
        <v>998</v>
      </c>
      <c r="T719" s="15" t="s">
        <v>1002</v>
      </c>
    </row>
    <row r="720" spans="1:20" ht="19.899999999999999" customHeight="1" x14ac:dyDescent="0.25">
      <c r="A720" s="231" t="s">
        <v>260</v>
      </c>
      <c r="B720" s="26"/>
      <c r="C720" s="234"/>
      <c r="D720" s="28" t="s">
        <v>45</v>
      </c>
      <c r="E720" s="15" t="s">
        <v>1002</v>
      </c>
      <c r="F720" s="15" t="str">
        <f t="shared" si="42"/>
        <v>2. Yes</v>
      </c>
      <c r="G720" s="15" t="s">
        <v>1004</v>
      </c>
      <c r="H720" s="15" t="s">
        <v>1002</v>
      </c>
      <c r="I720" s="15" t="s">
        <v>1002</v>
      </c>
      <c r="J720" s="15"/>
      <c r="K720" s="15" t="str">
        <f t="shared" si="40"/>
        <v>1. No</v>
      </c>
      <c r="L720" s="120" t="s">
        <v>1000</v>
      </c>
      <c r="M720" s="15" t="s">
        <v>998</v>
      </c>
      <c r="N720" s="15" t="s">
        <v>998</v>
      </c>
      <c r="O720" s="15" t="s">
        <v>998</v>
      </c>
      <c r="P720" s="15"/>
      <c r="Q720" s="15" t="str">
        <f t="shared" si="41"/>
        <v>2. Yes</v>
      </c>
      <c r="R720" s="15" t="s">
        <v>1005</v>
      </c>
      <c r="S720" s="15" t="s">
        <v>998</v>
      </c>
      <c r="T720" s="15" t="s">
        <v>1002</v>
      </c>
    </row>
    <row r="721" spans="1:20" ht="19.899999999999999" customHeight="1" x14ac:dyDescent="0.25">
      <c r="A721" s="231"/>
      <c r="B721" s="27"/>
      <c r="C721" s="235"/>
      <c r="D721" s="28" t="s">
        <v>46</v>
      </c>
      <c r="E721" s="15" t="s">
        <v>1002</v>
      </c>
      <c r="F721" s="15" t="str">
        <f t="shared" si="42"/>
        <v>2. Yes</v>
      </c>
      <c r="G721" s="15" t="s">
        <v>1004</v>
      </c>
      <c r="H721" s="15" t="s">
        <v>1002</v>
      </c>
      <c r="I721" s="15" t="s">
        <v>1002</v>
      </c>
      <c r="J721" s="15"/>
      <c r="K721" s="15" t="str">
        <f t="shared" si="40"/>
        <v>1. No</v>
      </c>
      <c r="L721" s="120" t="s">
        <v>1000</v>
      </c>
      <c r="M721" s="15" t="s">
        <v>998</v>
      </c>
      <c r="N721" s="15" t="s">
        <v>998</v>
      </c>
      <c r="O721" s="15" t="s">
        <v>998</v>
      </c>
      <c r="P721" s="15"/>
      <c r="Q721" s="15" t="str">
        <f t="shared" si="41"/>
        <v>2. Yes</v>
      </c>
      <c r="R721" s="15" t="s">
        <v>1005</v>
      </c>
      <c r="S721" s="15" t="s">
        <v>998</v>
      </c>
      <c r="T721" s="15" t="s">
        <v>1002</v>
      </c>
    </row>
    <row r="722" spans="1:20" ht="19.899999999999999" customHeight="1" x14ac:dyDescent="0.25">
      <c r="A722" s="231" t="s">
        <v>260</v>
      </c>
      <c r="B722" s="25" t="s">
        <v>982</v>
      </c>
      <c r="C722" s="233" t="s">
        <v>391</v>
      </c>
      <c r="D722" s="28" t="s">
        <v>43</v>
      </c>
      <c r="E722" s="15" t="s">
        <v>1002</v>
      </c>
      <c r="F722" s="15" t="str">
        <f t="shared" si="42"/>
        <v>2. Yes</v>
      </c>
      <c r="G722" s="15" t="s">
        <v>1434</v>
      </c>
      <c r="H722" s="15" t="s">
        <v>1002</v>
      </c>
      <c r="I722" s="15" t="s">
        <v>1002</v>
      </c>
      <c r="J722" s="15"/>
      <c r="K722" s="15" t="str">
        <f t="shared" si="40"/>
        <v>1. No</v>
      </c>
      <c r="L722" s="120" t="s">
        <v>1000</v>
      </c>
      <c r="M722" s="15" t="s">
        <v>998</v>
      </c>
      <c r="N722" s="15" t="s">
        <v>998</v>
      </c>
      <c r="O722" s="15" t="s">
        <v>998</v>
      </c>
      <c r="P722" s="15"/>
      <c r="Q722" s="15" t="str">
        <f t="shared" si="41"/>
        <v>2. Yes</v>
      </c>
      <c r="R722" s="15" t="s">
        <v>1005</v>
      </c>
      <c r="S722" s="15" t="s">
        <v>998</v>
      </c>
      <c r="T722" s="15" t="s">
        <v>1002</v>
      </c>
    </row>
    <row r="723" spans="1:20" ht="19.899999999999999" customHeight="1" x14ac:dyDescent="0.25">
      <c r="A723" s="231"/>
      <c r="B723" s="26"/>
      <c r="C723" s="234"/>
      <c r="D723" s="28" t="s">
        <v>44</v>
      </c>
      <c r="E723" s="15" t="s">
        <v>1002</v>
      </c>
      <c r="F723" s="15" t="str">
        <f t="shared" si="42"/>
        <v>2. Yes</v>
      </c>
      <c r="G723" s="15" t="s">
        <v>1434</v>
      </c>
      <c r="H723" s="15" t="s">
        <v>1002</v>
      </c>
      <c r="I723" s="15" t="s">
        <v>1002</v>
      </c>
      <c r="J723" s="15"/>
      <c r="K723" s="15" t="str">
        <f t="shared" si="40"/>
        <v>1. No</v>
      </c>
      <c r="L723" s="120" t="s">
        <v>1000</v>
      </c>
      <c r="M723" s="15" t="s">
        <v>998</v>
      </c>
      <c r="N723" s="15" t="s">
        <v>998</v>
      </c>
      <c r="O723" s="15" t="s">
        <v>998</v>
      </c>
      <c r="P723" s="15"/>
      <c r="Q723" s="15" t="str">
        <f t="shared" si="41"/>
        <v>2. Yes</v>
      </c>
      <c r="R723" s="15" t="s">
        <v>1005</v>
      </c>
      <c r="S723" s="15" t="s">
        <v>998</v>
      </c>
      <c r="T723" s="15" t="s">
        <v>1002</v>
      </c>
    </row>
    <row r="724" spans="1:20" ht="19.899999999999999" customHeight="1" x14ac:dyDescent="0.25">
      <c r="A724" s="231"/>
      <c r="B724" s="26"/>
      <c r="C724" s="234"/>
      <c r="D724" s="28" t="s">
        <v>45</v>
      </c>
      <c r="E724" s="15" t="s">
        <v>1002</v>
      </c>
      <c r="F724" s="15" t="str">
        <f t="shared" si="42"/>
        <v>2. Yes</v>
      </c>
      <c r="G724" s="15" t="s">
        <v>1004</v>
      </c>
      <c r="H724" s="15" t="s">
        <v>1002</v>
      </c>
      <c r="I724" s="15" t="s">
        <v>1002</v>
      </c>
      <c r="J724" s="15"/>
      <c r="K724" s="15" t="str">
        <f t="shared" si="40"/>
        <v>1. No</v>
      </c>
      <c r="L724" s="120" t="s">
        <v>1000</v>
      </c>
      <c r="M724" s="15" t="s">
        <v>998</v>
      </c>
      <c r="N724" s="15" t="s">
        <v>998</v>
      </c>
      <c r="O724" s="15" t="s">
        <v>998</v>
      </c>
      <c r="P724" s="15"/>
      <c r="Q724" s="15" t="str">
        <f t="shared" si="41"/>
        <v>2. Yes</v>
      </c>
      <c r="R724" s="15" t="s">
        <v>1005</v>
      </c>
      <c r="S724" s="15" t="s">
        <v>998</v>
      </c>
      <c r="T724" s="15" t="s">
        <v>1002</v>
      </c>
    </row>
    <row r="725" spans="1:20" ht="19.899999999999999" customHeight="1" x14ac:dyDescent="0.25">
      <c r="A725" s="231" t="s">
        <v>260</v>
      </c>
      <c r="B725" s="27"/>
      <c r="C725" s="235"/>
      <c r="D725" s="28" t="s">
        <v>46</v>
      </c>
      <c r="E725" s="15" t="s">
        <v>1002</v>
      </c>
      <c r="F725" s="15" t="str">
        <f t="shared" si="42"/>
        <v>2. Yes</v>
      </c>
      <c r="G725" s="15" t="s">
        <v>1004</v>
      </c>
      <c r="H725" s="15" t="s">
        <v>1002</v>
      </c>
      <c r="I725" s="15" t="s">
        <v>1002</v>
      </c>
      <c r="J725" s="15"/>
      <c r="K725" s="15" t="str">
        <f t="shared" si="40"/>
        <v>1. No</v>
      </c>
      <c r="L725" s="120" t="s">
        <v>1000</v>
      </c>
      <c r="M725" s="15" t="s">
        <v>998</v>
      </c>
      <c r="N725" s="15" t="s">
        <v>998</v>
      </c>
      <c r="O725" s="15" t="s">
        <v>998</v>
      </c>
      <c r="P725" s="15"/>
      <c r="Q725" s="15" t="str">
        <f t="shared" si="41"/>
        <v>2. Yes</v>
      </c>
      <c r="R725" s="15" t="s">
        <v>1005</v>
      </c>
      <c r="S725" s="15" t="s">
        <v>998</v>
      </c>
      <c r="T725" s="15" t="s">
        <v>1002</v>
      </c>
    </row>
    <row r="726" spans="1:20" ht="19.899999999999999" customHeight="1" x14ac:dyDescent="0.25">
      <c r="A726" s="231" t="s">
        <v>260</v>
      </c>
      <c r="B726" s="25" t="s">
        <v>983</v>
      </c>
      <c r="C726" s="233" t="s">
        <v>392</v>
      </c>
      <c r="D726" s="28" t="s">
        <v>43</v>
      </c>
      <c r="E726" s="15" t="s">
        <v>1002</v>
      </c>
      <c r="F726" s="15" t="str">
        <f t="shared" si="42"/>
        <v>2. Yes</v>
      </c>
      <c r="G726" s="15" t="s">
        <v>999</v>
      </c>
      <c r="H726" s="15" t="s">
        <v>1002</v>
      </c>
      <c r="I726" s="15" t="s">
        <v>1002</v>
      </c>
      <c r="J726" s="15"/>
      <c r="K726" s="15" t="str">
        <f t="shared" si="40"/>
        <v>1. No</v>
      </c>
      <c r="L726" s="120" t="s">
        <v>1000</v>
      </c>
      <c r="M726" s="15" t="s">
        <v>998</v>
      </c>
      <c r="N726" s="15" t="s">
        <v>998</v>
      </c>
      <c r="O726" s="15" t="s">
        <v>998</v>
      </c>
      <c r="P726" s="15"/>
      <c r="Q726" s="15" t="str">
        <f t="shared" si="41"/>
        <v>2. Yes</v>
      </c>
      <c r="R726" s="15" t="s">
        <v>1005</v>
      </c>
      <c r="S726" s="15" t="s">
        <v>998</v>
      </c>
      <c r="T726" s="15" t="s">
        <v>1002</v>
      </c>
    </row>
    <row r="727" spans="1:20" ht="19.899999999999999" customHeight="1" x14ac:dyDescent="0.25">
      <c r="A727" s="231"/>
      <c r="B727" s="26"/>
      <c r="C727" s="234"/>
      <c r="D727" s="28" t="s">
        <v>44</v>
      </c>
      <c r="E727" s="15" t="s">
        <v>1002</v>
      </c>
      <c r="F727" s="15" t="str">
        <f t="shared" si="42"/>
        <v>2. Yes</v>
      </c>
      <c r="G727" s="15" t="s">
        <v>999</v>
      </c>
      <c r="H727" s="15" t="s">
        <v>1002</v>
      </c>
      <c r="I727" s="15" t="s">
        <v>1002</v>
      </c>
      <c r="J727" s="15"/>
      <c r="K727" s="15" t="str">
        <f t="shared" si="40"/>
        <v>1. No</v>
      </c>
      <c r="L727" s="120" t="s">
        <v>1000</v>
      </c>
      <c r="M727" s="15" t="s">
        <v>998</v>
      </c>
      <c r="N727" s="15" t="s">
        <v>998</v>
      </c>
      <c r="O727" s="15" t="s">
        <v>998</v>
      </c>
      <c r="P727" s="15"/>
      <c r="Q727" s="15" t="str">
        <f t="shared" si="41"/>
        <v>2. Yes</v>
      </c>
      <c r="R727" s="15" t="s">
        <v>1005</v>
      </c>
      <c r="S727" s="15" t="s">
        <v>998</v>
      </c>
      <c r="T727" s="15" t="s">
        <v>1002</v>
      </c>
    </row>
    <row r="728" spans="1:20" ht="19.899999999999999" customHeight="1" x14ac:dyDescent="0.25">
      <c r="A728" s="231"/>
      <c r="B728" s="26"/>
      <c r="C728" s="234"/>
      <c r="D728" s="28" t="s">
        <v>45</v>
      </c>
      <c r="E728" s="15" t="s">
        <v>1002</v>
      </c>
      <c r="F728" s="15" t="str">
        <f t="shared" si="42"/>
        <v>2. Yes</v>
      </c>
      <c r="G728" s="15" t="s">
        <v>999</v>
      </c>
      <c r="H728" s="15" t="s">
        <v>1002</v>
      </c>
      <c r="I728" s="15" t="s">
        <v>1002</v>
      </c>
      <c r="J728" s="15"/>
      <c r="K728" s="15" t="str">
        <f t="shared" si="40"/>
        <v>1. No</v>
      </c>
      <c r="L728" s="120" t="s">
        <v>1000</v>
      </c>
      <c r="M728" s="15" t="s">
        <v>998</v>
      </c>
      <c r="N728" s="15" t="s">
        <v>998</v>
      </c>
      <c r="O728" s="15" t="s">
        <v>998</v>
      </c>
      <c r="P728" s="15"/>
      <c r="Q728" s="15" t="str">
        <f t="shared" si="41"/>
        <v>2. Yes</v>
      </c>
      <c r="R728" s="15" t="s">
        <v>1005</v>
      </c>
      <c r="S728" s="15" t="s">
        <v>998</v>
      </c>
      <c r="T728" s="15" t="s">
        <v>1002</v>
      </c>
    </row>
    <row r="729" spans="1:20" ht="19.899999999999999" customHeight="1" x14ac:dyDescent="0.25">
      <c r="A729" s="231"/>
      <c r="B729" s="27"/>
      <c r="C729" s="235"/>
      <c r="D729" s="28" t="s">
        <v>46</v>
      </c>
      <c r="E729" s="15" t="s">
        <v>1002</v>
      </c>
      <c r="F729" s="15" t="str">
        <f t="shared" si="42"/>
        <v>2. Yes</v>
      </c>
      <c r="G729" s="15" t="s">
        <v>999</v>
      </c>
      <c r="H729" s="15" t="s">
        <v>1002</v>
      </c>
      <c r="I729" s="15" t="s">
        <v>1002</v>
      </c>
      <c r="J729" s="15"/>
      <c r="K729" s="15" t="str">
        <f t="shared" si="40"/>
        <v>1. No</v>
      </c>
      <c r="L729" s="120" t="s">
        <v>1000</v>
      </c>
      <c r="M729" s="15" t="s">
        <v>998</v>
      </c>
      <c r="N729" s="15" t="s">
        <v>998</v>
      </c>
      <c r="O729" s="15" t="s">
        <v>998</v>
      </c>
      <c r="P729" s="15"/>
      <c r="Q729" s="15" t="str">
        <f t="shared" si="41"/>
        <v>2. Yes</v>
      </c>
      <c r="R729" s="15" t="s">
        <v>1005</v>
      </c>
      <c r="S729" s="15" t="s">
        <v>998</v>
      </c>
      <c r="T729" s="15" t="s">
        <v>1002</v>
      </c>
    </row>
    <row r="730" spans="1:20" ht="19.899999999999999" customHeight="1" x14ac:dyDescent="0.25">
      <c r="A730" s="231" t="s">
        <v>260</v>
      </c>
      <c r="B730" s="25" t="s">
        <v>984</v>
      </c>
      <c r="C730" s="233" t="s">
        <v>393</v>
      </c>
      <c r="D730" s="28" t="s">
        <v>394</v>
      </c>
      <c r="E730" s="15" t="s">
        <v>1002</v>
      </c>
      <c r="F730" s="15" t="str">
        <f t="shared" si="42"/>
        <v>1. No</v>
      </c>
      <c r="G730" s="15" t="s">
        <v>999</v>
      </c>
      <c r="H730" s="15" t="s">
        <v>998</v>
      </c>
      <c r="I730" s="15" t="s">
        <v>998</v>
      </c>
      <c r="J730" s="15"/>
      <c r="K730" s="15" t="str">
        <f t="shared" si="40"/>
        <v>1. No</v>
      </c>
      <c r="L730" s="120" t="s">
        <v>1000</v>
      </c>
      <c r="M730" s="15" t="s">
        <v>998</v>
      </c>
      <c r="N730" s="15" t="s">
        <v>998</v>
      </c>
      <c r="O730" s="15" t="s">
        <v>998</v>
      </c>
      <c r="P730" s="15"/>
      <c r="Q730" s="15" t="str">
        <f t="shared" si="41"/>
        <v>2. Yes</v>
      </c>
      <c r="R730" s="15" t="s">
        <v>1005</v>
      </c>
      <c r="S730" s="15" t="s">
        <v>1002</v>
      </c>
      <c r="T730" s="15" t="s">
        <v>998</v>
      </c>
    </row>
    <row r="731" spans="1:20" ht="19.899999999999999" customHeight="1" x14ac:dyDescent="0.25">
      <c r="A731" s="231"/>
      <c r="B731" s="26"/>
      <c r="C731" s="234"/>
      <c r="D731" s="28" t="s">
        <v>395</v>
      </c>
      <c r="E731" s="15" t="s">
        <v>1002</v>
      </c>
      <c r="F731" s="15" t="str">
        <f t="shared" si="42"/>
        <v>1. No</v>
      </c>
      <c r="G731" s="15" t="s">
        <v>999</v>
      </c>
      <c r="H731" s="15" t="s">
        <v>998</v>
      </c>
      <c r="I731" s="15" t="s">
        <v>998</v>
      </c>
      <c r="J731" s="15"/>
      <c r="K731" s="15" t="str">
        <f t="shared" si="40"/>
        <v>1. No</v>
      </c>
      <c r="L731" s="120" t="s">
        <v>1000</v>
      </c>
      <c r="M731" s="15" t="s">
        <v>998</v>
      </c>
      <c r="N731" s="15" t="s">
        <v>998</v>
      </c>
      <c r="O731" s="15" t="s">
        <v>998</v>
      </c>
      <c r="P731" s="15"/>
      <c r="Q731" s="15" t="str">
        <f t="shared" si="41"/>
        <v>2. Yes</v>
      </c>
      <c r="R731" s="15" t="s">
        <v>1005</v>
      </c>
      <c r="S731" s="15" t="s">
        <v>1002</v>
      </c>
      <c r="T731" s="15" t="s">
        <v>998</v>
      </c>
    </row>
    <row r="732" spans="1:20" ht="19.899999999999999" customHeight="1" x14ac:dyDescent="0.25">
      <c r="A732" s="231" t="s">
        <v>260</v>
      </c>
      <c r="B732" s="26"/>
      <c r="C732" s="234"/>
      <c r="D732" s="28" t="s">
        <v>396</v>
      </c>
      <c r="E732" s="15" t="s">
        <v>1002</v>
      </c>
      <c r="F732" s="15" t="str">
        <f t="shared" si="42"/>
        <v>1. No</v>
      </c>
      <c r="G732" s="15" t="s">
        <v>999</v>
      </c>
      <c r="H732" s="15" t="s">
        <v>998</v>
      </c>
      <c r="I732" s="15" t="s">
        <v>998</v>
      </c>
      <c r="J732" s="15"/>
      <c r="K732" s="15" t="str">
        <f t="shared" si="40"/>
        <v>1. No</v>
      </c>
      <c r="L732" s="120" t="s">
        <v>1000</v>
      </c>
      <c r="M732" s="15" t="s">
        <v>998</v>
      </c>
      <c r="N732" s="15" t="s">
        <v>998</v>
      </c>
      <c r="O732" s="15" t="s">
        <v>998</v>
      </c>
      <c r="P732" s="15"/>
      <c r="Q732" s="15" t="str">
        <f t="shared" si="41"/>
        <v>2. Yes</v>
      </c>
      <c r="R732" s="15" t="s">
        <v>1005</v>
      </c>
      <c r="S732" s="15" t="s">
        <v>1002</v>
      </c>
      <c r="T732" s="15" t="s">
        <v>998</v>
      </c>
    </row>
    <row r="733" spans="1:20" ht="19.899999999999999" customHeight="1" x14ac:dyDescent="0.25">
      <c r="A733" s="231"/>
      <c r="B733" s="26"/>
      <c r="C733" s="234"/>
      <c r="D733" s="28" t="s">
        <v>397</v>
      </c>
      <c r="E733" s="15" t="s">
        <v>1002</v>
      </c>
      <c r="F733" s="15" t="str">
        <f t="shared" si="42"/>
        <v>1. No</v>
      </c>
      <c r="G733" s="15" t="s">
        <v>999</v>
      </c>
      <c r="H733" s="15" t="s">
        <v>998</v>
      </c>
      <c r="I733" s="15" t="s">
        <v>998</v>
      </c>
      <c r="J733" s="15"/>
      <c r="K733" s="15" t="str">
        <f t="shared" si="40"/>
        <v>1. No</v>
      </c>
      <c r="L733" s="120" t="s">
        <v>1000</v>
      </c>
      <c r="M733" s="15" t="s">
        <v>998</v>
      </c>
      <c r="N733" s="15" t="s">
        <v>998</v>
      </c>
      <c r="O733" s="15" t="s">
        <v>998</v>
      </c>
      <c r="P733" s="15"/>
      <c r="Q733" s="15" t="str">
        <f t="shared" si="41"/>
        <v>2. Yes</v>
      </c>
      <c r="R733" s="15" t="s">
        <v>1005</v>
      </c>
      <c r="S733" s="15" t="s">
        <v>1002</v>
      </c>
      <c r="T733" s="15" t="s">
        <v>998</v>
      </c>
    </row>
    <row r="734" spans="1:20" ht="19.899999999999999" customHeight="1" x14ac:dyDescent="0.25">
      <c r="A734" s="231"/>
      <c r="B734" s="26"/>
      <c r="C734" s="234"/>
      <c r="D734" s="28" t="s">
        <v>398</v>
      </c>
      <c r="E734" s="15" t="s">
        <v>1002</v>
      </c>
      <c r="F734" s="15" t="str">
        <f t="shared" si="42"/>
        <v>1. No</v>
      </c>
      <c r="G734" s="15" t="s">
        <v>999</v>
      </c>
      <c r="H734" s="15" t="s">
        <v>998</v>
      </c>
      <c r="I734" s="15" t="s">
        <v>998</v>
      </c>
      <c r="J734" s="15"/>
      <c r="K734" s="15" t="str">
        <f t="shared" ref="K734:K796" si="43">IF(OR(M734="2. Yes",N734="2. Yes"),"2. Yes","1. No")</f>
        <v>1. No</v>
      </c>
      <c r="L734" s="120" t="s">
        <v>1000</v>
      </c>
      <c r="M734" s="15" t="s">
        <v>998</v>
      </c>
      <c r="N734" s="15" t="s">
        <v>998</v>
      </c>
      <c r="O734" s="15" t="s">
        <v>998</v>
      </c>
      <c r="P734" s="15"/>
      <c r="Q734" s="15" t="str">
        <f t="shared" si="41"/>
        <v>2. Yes</v>
      </c>
      <c r="R734" s="15" t="s">
        <v>1005</v>
      </c>
      <c r="S734" s="15" t="s">
        <v>1002</v>
      </c>
      <c r="T734" s="15" t="s">
        <v>998</v>
      </c>
    </row>
    <row r="735" spans="1:20" ht="19.899999999999999" customHeight="1" x14ac:dyDescent="0.25">
      <c r="A735" s="231" t="s">
        <v>260</v>
      </c>
      <c r="B735" s="27"/>
      <c r="C735" s="235"/>
      <c r="D735" s="28" t="s">
        <v>41</v>
      </c>
      <c r="E735" s="15" t="s">
        <v>1002</v>
      </c>
      <c r="F735" s="15" t="str">
        <f t="shared" si="42"/>
        <v>1. No</v>
      </c>
      <c r="G735" s="15" t="s">
        <v>999</v>
      </c>
      <c r="H735" s="15" t="s">
        <v>998</v>
      </c>
      <c r="I735" s="15" t="s">
        <v>998</v>
      </c>
      <c r="J735" s="15"/>
      <c r="K735" s="15" t="str">
        <f t="shared" si="43"/>
        <v>1. No</v>
      </c>
      <c r="L735" s="120" t="s">
        <v>1000</v>
      </c>
      <c r="M735" s="15" t="s">
        <v>998</v>
      </c>
      <c r="N735" s="15" t="s">
        <v>998</v>
      </c>
      <c r="O735" s="15" t="s">
        <v>998</v>
      </c>
      <c r="P735" s="15"/>
      <c r="Q735" s="15" t="str">
        <f t="shared" si="41"/>
        <v>2. Yes</v>
      </c>
      <c r="R735" s="15" t="s">
        <v>1005</v>
      </c>
      <c r="S735" s="15" t="s">
        <v>1002</v>
      </c>
      <c r="T735" s="15" t="s">
        <v>998</v>
      </c>
    </row>
    <row r="736" spans="1:20" ht="19.899999999999999" customHeight="1" x14ac:dyDescent="0.25">
      <c r="A736" s="231" t="s">
        <v>260</v>
      </c>
      <c r="B736" s="25" t="s">
        <v>985</v>
      </c>
      <c r="C736" s="233" t="s">
        <v>399</v>
      </c>
      <c r="D736" s="28" t="s">
        <v>394</v>
      </c>
      <c r="E736" s="15" t="s">
        <v>1002</v>
      </c>
      <c r="F736" s="15" t="str">
        <f t="shared" si="42"/>
        <v>1. No</v>
      </c>
      <c r="G736" s="15" t="s">
        <v>999</v>
      </c>
      <c r="H736" s="15" t="s">
        <v>998</v>
      </c>
      <c r="I736" s="15" t="s">
        <v>998</v>
      </c>
      <c r="J736" s="15"/>
      <c r="K736" s="15" t="str">
        <f t="shared" si="43"/>
        <v>1. No</v>
      </c>
      <c r="L736" s="120" t="s">
        <v>1000</v>
      </c>
      <c r="M736" s="15" t="s">
        <v>998</v>
      </c>
      <c r="N736" s="15" t="s">
        <v>998</v>
      </c>
      <c r="O736" s="15" t="s">
        <v>998</v>
      </c>
      <c r="P736" s="15"/>
      <c r="Q736" s="15" t="str">
        <f t="shared" si="41"/>
        <v>2. Yes</v>
      </c>
      <c r="R736" s="15" t="s">
        <v>1005</v>
      </c>
      <c r="S736" s="15" t="s">
        <v>1002</v>
      </c>
      <c r="T736" s="15" t="s">
        <v>998</v>
      </c>
    </row>
    <row r="737" spans="1:20" ht="19.899999999999999" customHeight="1" x14ac:dyDescent="0.25">
      <c r="A737" s="231"/>
      <c r="B737" s="26"/>
      <c r="C737" s="234"/>
      <c r="D737" s="28" t="s">
        <v>395</v>
      </c>
      <c r="E737" s="15" t="s">
        <v>1002</v>
      </c>
      <c r="F737" s="15" t="str">
        <f t="shared" si="42"/>
        <v>1. No</v>
      </c>
      <c r="G737" s="15" t="s">
        <v>999</v>
      </c>
      <c r="H737" s="15" t="s">
        <v>998</v>
      </c>
      <c r="I737" s="15" t="s">
        <v>998</v>
      </c>
      <c r="J737" s="15"/>
      <c r="K737" s="15" t="str">
        <f t="shared" si="43"/>
        <v>1. No</v>
      </c>
      <c r="L737" s="120" t="s">
        <v>1000</v>
      </c>
      <c r="M737" s="15" t="s">
        <v>998</v>
      </c>
      <c r="N737" s="15" t="s">
        <v>998</v>
      </c>
      <c r="O737" s="15" t="s">
        <v>998</v>
      </c>
      <c r="P737" s="15"/>
      <c r="Q737" s="15" t="str">
        <f t="shared" si="41"/>
        <v>2. Yes</v>
      </c>
      <c r="R737" s="15" t="s">
        <v>1005</v>
      </c>
      <c r="S737" s="15" t="s">
        <v>1002</v>
      </c>
      <c r="T737" s="15" t="s">
        <v>998</v>
      </c>
    </row>
    <row r="738" spans="1:20" ht="19.899999999999999" customHeight="1" x14ac:dyDescent="0.25">
      <c r="A738" s="231" t="s">
        <v>260</v>
      </c>
      <c r="B738" s="26"/>
      <c r="C738" s="234"/>
      <c r="D738" s="28" t="s">
        <v>396</v>
      </c>
      <c r="E738" s="15" t="s">
        <v>1002</v>
      </c>
      <c r="F738" s="15" t="str">
        <f t="shared" si="42"/>
        <v>1. No</v>
      </c>
      <c r="G738" s="15" t="s">
        <v>999</v>
      </c>
      <c r="H738" s="15" t="s">
        <v>998</v>
      </c>
      <c r="I738" s="15" t="s">
        <v>998</v>
      </c>
      <c r="J738" s="15"/>
      <c r="K738" s="15" t="str">
        <f t="shared" si="43"/>
        <v>1. No</v>
      </c>
      <c r="L738" s="120" t="s">
        <v>1000</v>
      </c>
      <c r="M738" s="15" t="s">
        <v>998</v>
      </c>
      <c r="N738" s="15" t="s">
        <v>998</v>
      </c>
      <c r="O738" s="15" t="s">
        <v>998</v>
      </c>
      <c r="P738" s="15"/>
      <c r="Q738" s="15" t="str">
        <f t="shared" si="41"/>
        <v>2. Yes</v>
      </c>
      <c r="R738" s="15" t="s">
        <v>1005</v>
      </c>
      <c r="S738" s="15" t="s">
        <v>1002</v>
      </c>
      <c r="T738" s="15" t="s">
        <v>998</v>
      </c>
    </row>
    <row r="739" spans="1:20" ht="19.899999999999999" customHeight="1" x14ac:dyDescent="0.25">
      <c r="A739" s="231"/>
      <c r="B739" s="26"/>
      <c r="C739" s="234"/>
      <c r="D739" s="28" t="s">
        <v>397</v>
      </c>
      <c r="E739" s="15" t="s">
        <v>1002</v>
      </c>
      <c r="F739" s="15" t="str">
        <f t="shared" si="42"/>
        <v>1. No</v>
      </c>
      <c r="G739" s="15" t="s">
        <v>999</v>
      </c>
      <c r="H739" s="15" t="s">
        <v>998</v>
      </c>
      <c r="I739" s="15" t="s">
        <v>998</v>
      </c>
      <c r="J739" s="15"/>
      <c r="K739" s="15" t="str">
        <f t="shared" si="43"/>
        <v>1. No</v>
      </c>
      <c r="L739" s="120" t="s">
        <v>1000</v>
      </c>
      <c r="M739" s="15" t="s">
        <v>998</v>
      </c>
      <c r="N739" s="15" t="s">
        <v>998</v>
      </c>
      <c r="O739" s="15" t="s">
        <v>998</v>
      </c>
      <c r="P739" s="15"/>
      <c r="Q739" s="15" t="str">
        <f t="shared" si="41"/>
        <v>2. Yes</v>
      </c>
      <c r="R739" s="15" t="s">
        <v>1005</v>
      </c>
      <c r="S739" s="15" t="s">
        <v>1002</v>
      </c>
      <c r="T739" s="15" t="s">
        <v>998</v>
      </c>
    </row>
    <row r="740" spans="1:20" ht="19.899999999999999" customHeight="1" x14ac:dyDescent="0.25">
      <c r="A740" s="231"/>
      <c r="B740" s="26"/>
      <c r="C740" s="234"/>
      <c r="D740" s="28" t="s">
        <v>398</v>
      </c>
      <c r="E740" s="15" t="s">
        <v>1002</v>
      </c>
      <c r="F740" s="15" t="str">
        <f t="shared" si="42"/>
        <v>1. No</v>
      </c>
      <c r="G740" s="15" t="s">
        <v>999</v>
      </c>
      <c r="H740" s="15" t="s">
        <v>998</v>
      </c>
      <c r="I740" s="15" t="s">
        <v>998</v>
      </c>
      <c r="J740" s="15"/>
      <c r="K740" s="15" t="str">
        <f t="shared" si="43"/>
        <v>1. No</v>
      </c>
      <c r="L740" s="120" t="s">
        <v>1000</v>
      </c>
      <c r="M740" s="15" t="s">
        <v>998</v>
      </c>
      <c r="N740" s="15" t="s">
        <v>998</v>
      </c>
      <c r="O740" s="15" t="s">
        <v>998</v>
      </c>
      <c r="P740" s="15"/>
      <c r="Q740" s="15" t="str">
        <f t="shared" si="41"/>
        <v>2. Yes</v>
      </c>
      <c r="R740" s="15" t="s">
        <v>1005</v>
      </c>
      <c r="S740" s="15" t="s">
        <v>1002</v>
      </c>
      <c r="T740" s="15" t="s">
        <v>998</v>
      </c>
    </row>
    <row r="741" spans="1:20" ht="19.899999999999999" customHeight="1" x14ac:dyDescent="0.25">
      <c r="A741" s="231" t="s">
        <v>260</v>
      </c>
      <c r="B741" s="27"/>
      <c r="C741" s="235"/>
      <c r="D741" s="28" t="s">
        <v>41</v>
      </c>
      <c r="E741" s="15" t="s">
        <v>1002</v>
      </c>
      <c r="F741" s="15" t="str">
        <f t="shared" si="42"/>
        <v>2. Yes</v>
      </c>
      <c r="G741" s="15" t="s">
        <v>999</v>
      </c>
      <c r="H741" s="15" t="s">
        <v>1002</v>
      </c>
      <c r="I741" s="15" t="s">
        <v>998</v>
      </c>
      <c r="J741" s="15"/>
      <c r="K741" s="15" t="str">
        <f t="shared" si="43"/>
        <v>1. No</v>
      </c>
      <c r="L741" s="120" t="s">
        <v>1000</v>
      </c>
      <c r="M741" s="15" t="s">
        <v>998</v>
      </c>
      <c r="N741" s="15" t="s">
        <v>998</v>
      </c>
      <c r="O741" s="15" t="s">
        <v>998</v>
      </c>
      <c r="P741" s="15"/>
      <c r="Q741" s="15" t="str">
        <f t="shared" si="41"/>
        <v>2. Yes</v>
      </c>
      <c r="R741" s="15" t="s">
        <v>1005</v>
      </c>
      <c r="S741" s="15" t="s">
        <v>998</v>
      </c>
      <c r="T741" s="15" t="s">
        <v>1002</v>
      </c>
    </row>
    <row r="742" spans="1:20" ht="19.899999999999999" customHeight="1" x14ac:dyDescent="0.25">
      <c r="A742" s="231" t="s">
        <v>260</v>
      </c>
      <c r="B742" s="25" t="s">
        <v>1477</v>
      </c>
      <c r="C742" s="251" t="s">
        <v>1118</v>
      </c>
      <c r="D742" s="45" t="s">
        <v>37</v>
      </c>
      <c r="E742" s="15" t="s">
        <v>1002</v>
      </c>
      <c r="F742" s="15" t="str">
        <f t="shared" si="42"/>
        <v>2. Yes</v>
      </c>
      <c r="G742" s="15" t="s">
        <v>1434</v>
      </c>
      <c r="H742" s="15" t="s">
        <v>1002</v>
      </c>
      <c r="I742" s="15" t="s">
        <v>998</v>
      </c>
      <c r="J742" s="15"/>
      <c r="K742" s="15" t="str">
        <f t="shared" si="43"/>
        <v>1. No</v>
      </c>
      <c r="L742" s="120" t="s">
        <v>1000</v>
      </c>
      <c r="M742" s="15" t="s">
        <v>998</v>
      </c>
      <c r="N742" s="15" t="s">
        <v>998</v>
      </c>
      <c r="O742" s="15" t="s">
        <v>998</v>
      </c>
      <c r="P742" s="15"/>
      <c r="Q742" s="15" t="str">
        <f t="shared" si="41"/>
        <v>2. Yes</v>
      </c>
      <c r="R742" s="15" t="s">
        <v>1005</v>
      </c>
      <c r="S742" s="15" t="s">
        <v>998</v>
      </c>
      <c r="T742" s="15" t="s">
        <v>1002</v>
      </c>
    </row>
    <row r="743" spans="1:20" ht="19.899999999999999" customHeight="1" x14ac:dyDescent="0.25">
      <c r="A743" s="231"/>
      <c r="B743" s="26"/>
      <c r="C743" s="251"/>
      <c r="D743" s="45" t="s">
        <v>400</v>
      </c>
      <c r="E743" s="15" t="s">
        <v>1002</v>
      </c>
      <c r="F743" s="15" t="str">
        <f t="shared" si="42"/>
        <v>2. Yes</v>
      </c>
      <c r="G743" s="15" t="s">
        <v>1434</v>
      </c>
      <c r="H743" s="15" t="s">
        <v>1002</v>
      </c>
      <c r="I743" s="15" t="s">
        <v>998</v>
      </c>
      <c r="J743" s="15"/>
      <c r="K743" s="15" t="str">
        <f t="shared" si="43"/>
        <v>1. No</v>
      </c>
      <c r="L743" s="120" t="s">
        <v>1000</v>
      </c>
      <c r="M743" s="15" t="s">
        <v>998</v>
      </c>
      <c r="N743" s="15" t="s">
        <v>998</v>
      </c>
      <c r="O743" s="15" t="s">
        <v>998</v>
      </c>
      <c r="P743" s="15"/>
      <c r="Q743" s="15" t="str">
        <f t="shared" si="41"/>
        <v>2. Yes</v>
      </c>
      <c r="R743" s="15" t="s">
        <v>1005</v>
      </c>
      <c r="S743" s="15" t="s">
        <v>998</v>
      </c>
      <c r="T743" s="15" t="s">
        <v>1002</v>
      </c>
    </row>
    <row r="744" spans="1:20" ht="19.899999999999999" customHeight="1" x14ac:dyDescent="0.25">
      <c r="A744" s="231"/>
      <c r="B744" s="26"/>
      <c r="C744" s="251"/>
      <c r="D744" s="45" t="s">
        <v>39</v>
      </c>
      <c r="E744" s="15" t="s">
        <v>1002</v>
      </c>
      <c r="F744" s="15" t="str">
        <f t="shared" si="42"/>
        <v>2. Yes</v>
      </c>
      <c r="G744" s="15" t="s">
        <v>1004</v>
      </c>
      <c r="H744" s="15" t="s">
        <v>1002</v>
      </c>
      <c r="I744" s="15" t="s">
        <v>998</v>
      </c>
      <c r="J744" s="15"/>
      <c r="K744" s="15" t="str">
        <f t="shared" si="43"/>
        <v>1. No</v>
      </c>
      <c r="L744" s="120" t="s">
        <v>1000</v>
      </c>
      <c r="M744" s="15" t="s">
        <v>998</v>
      </c>
      <c r="N744" s="15" t="s">
        <v>998</v>
      </c>
      <c r="O744" s="15" t="s">
        <v>998</v>
      </c>
      <c r="P744" s="15"/>
      <c r="Q744" s="15" t="str">
        <f t="shared" si="41"/>
        <v>2. Yes</v>
      </c>
      <c r="R744" s="15" t="s">
        <v>1005</v>
      </c>
      <c r="S744" s="15" t="s">
        <v>998</v>
      </c>
      <c r="T744" s="15" t="s">
        <v>1002</v>
      </c>
    </row>
    <row r="745" spans="1:20" ht="19.899999999999999" customHeight="1" x14ac:dyDescent="0.25">
      <c r="A745" s="231" t="s">
        <v>260</v>
      </c>
      <c r="B745" s="26"/>
      <c r="C745" s="251"/>
      <c r="D745" s="45" t="s">
        <v>1119</v>
      </c>
      <c r="E745" s="15" t="s">
        <v>1002</v>
      </c>
      <c r="F745" s="15" t="str">
        <f t="shared" si="42"/>
        <v>2. Yes</v>
      </c>
      <c r="G745" s="15" t="s">
        <v>1004</v>
      </c>
      <c r="H745" s="15" t="s">
        <v>1002</v>
      </c>
      <c r="I745" s="15" t="s">
        <v>998</v>
      </c>
      <c r="J745" s="15"/>
      <c r="K745" s="15" t="str">
        <f t="shared" si="43"/>
        <v>1. No</v>
      </c>
      <c r="L745" s="120" t="s">
        <v>1000</v>
      </c>
      <c r="M745" s="15" t="s">
        <v>998</v>
      </c>
      <c r="N745" s="15" t="s">
        <v>998</v>
      </c>
      <c r="O745" s="15" t="s">
        <v>998</v>
      </c>
      <c r="P745" s="15"/>
      <c r="Q745" s="15" t="str">
        <f t="shared" si="41"/>
        <v>2. Yes</v>
      </c>
      <c r="R745" s="15" t="s">
        <v>1005</v>
      </c>
      <c r="S745" s="15" t="s">
        <v>998</v>
      </c>
      <c r="T745" s="15" t="s">
        <v>1002</v>
      </c>
    </row>
    <row r="746" spans="1:20" ht="19.899999999999999" customHeight="1" x14ac:dyDescent="0.25">
      <c r="A746" s="231" t="s">
        <v>260</v>
      </c>
      <c r="B746" s="25" t="s">
        <v>1478</v>
      </c>
      <c r="C746" s="251" t="s">
        <v>1120</v>
      </c>
      <c r="D746" s="45" t="s">
        <v>37</v>
      </c>
      <c r="E746" s="15" t="s">
        <v>1002</v>
      </c>
      <c r="F746" s="15" t="str">
        <f t="shared" si="42"/>
        <v>2. Yes</v>
      </c>
      <c r="G746" s="15" t="s">
        <v>1434</v>
      </c>
      <c r="H746" s="15" t="s">
        <v>1002</v>
      </c>
      <c r="I746" s="15" t="s">
        <v>998</v>
      </c>
      <c r="J746" s="15"/>
      <c r="K746" s="15" t="str">
        <f t="shared" si="43"/>
        <v>1. No</v>
      </c>
      <c r="L746" s="120" t="s">
        <v>1000</v>
      </c>
      <c r="M746" s="15" t="s">
        <v>998</v>
      </c>
      <c r="N746" s="15" t="s">
        <v>998</v>
      </c>
      <c r="O746" s="15" t="s">
        <v>998</v>
      </c>
      <c r="P746" s="15"/>
      <c r="Q746" s="15" t="str">
        <f t="shared" si="41"/>
        <v>2. Yes</v>
      </c>
      <c r="R746" s="15" t="s">
        <v>1005</v>
      </c>
      <c r="S746" s="15" t="s">
        <v>998</v>
      </c>
      <c r="T746" s="15" t="s">
        <v>1002</v>
      </c>
    </row>
    <row r="747" spans="1:20" ht="19.899999999999999" customHeight="1" x14ac:dyDescent="0.25">
      <c r="A747" s="231"/>
      <c r="B747" s="26"/>
      <c r="C747" s="251"/>
      <c r="D747" s="45" t="s">
        <v>400</v>
      </c>
      <c r="E747" s="15" t="s">
        <v>1002</v>
      </c>
      <c r="F747" s="15" t="str">
        <f t="shared" si="42"/>
        <v>2. Yes</v>
      </c>
      <c r="G747" s="15" t="s">
        <v>1434</v>
      </c>
      <c r="H747" s="15" t="s">
        <v>1002</v>
      </c>
      <c r="I747" s="15" t="s">
        <v>998</v>
      </c>
      <c r="J747" s="15"/>
      <c r="K747" s="15" t="str">
        <f t="shared" si="43"/>
        <v>1. No</v>
      </c>
      <c r="L747" s="120" t="s">
        <v>1000</v>
      </c>
      <c r="M747" s="15" t="s">
        <v>998</v>
      </c>
      <c r="N747" s="15" t="s">
        <v>998</v>
      </c>
      <c r="O747" s="15" t="s">
        <v>998</v>
      </c>
      <c r="P747" s="15"/>
      <c r="Q747" s="15" t="str">
        <f t="shared" si="41"/>
        <v>2. Yes</v>
      </c>
      <c r="R747" s="15" t="s">
        <v>1005</v>
      </c>
      <c r="S747" s="15" t="s">
        <v>998</v>
      </c>
      <c r="T747" s="15" t="s">
        <v>1002</v>
      </c>
    </row>
    <row r="748" spans="1:20" ht="19.899999999999999" customHeight="1" x14ac:dyDescent="0.25">
      <c r="A748" s="231"/>
      <c r="B748" s="26"/>
      <c r="C748" s="251"/>
      <c r="D748" s="45" t="s">
        <v>39</v>
      </c>
      <c r="E748" s="15" t="s">
        <v>1002</v>
      </c>
      <c r="F748" s="15" t="str">
        <f t="shared" si="42"/>
        <v>2. Yes</v>
      </c>
      <c r="G748" s="15" t="s">
        <v>1004</v>
      </c>
      <c r="H748" s="15" t="s">
        <v>1002</v>
      </c>
      <c r="I748" s="15" t="s">
        <v>998</v>
      </c>
      <c r="J748" s="15"/>
      <c r="K748" s="15" t="str">
        <f t="shared" si="43"/>
        <v>1. No</v>
      </c>
      <c r="L748" s="120" t="s">
        <v>1000</v>
      </c>
      <c r="M748" s="15" t="s">
        <v>998</v>
      </c>
      <c r="N748" s="15" t="s">
        <v>998</v>
      </c>
      <c r="O748" s="15" t="s">
        <v>998</v>
      </c>
      <c r="P748" s="15"/>
      <c r="Q748" s="15" t="str">
        <f t="shared" si="41"/>
        <v>2. Yes</v>
      </c>
      <c r="R748" s="15" t="s">
        <v>1005</v>
      </c>
      <c r="S748" s="15" t="s">
        <v>998</v>
      </c>
      <c r="T748" s="15" t="s">
        <v>1002</v>
      </c>
    </row>
    <row r="749" spans="1:20" ht="19.899999999999999" customHeight="1" x14ac:dyDescent="0.25">
      <c r="A749" s="231" t="s">
        <v>260</v>
      </c>
      <c r="B749" s="26"/>
      <c r="C749" s="251"/>
      <c r="D749" s="45" t="s">
        <v>1119</v>
      </c>
      <c r="E749" s="15" t="s">
        <v>1002</v>
      </c>
      <c r="F749" s="15" t="str">
        <f t="shared" si="42"/>
        <v>2. Yes</v>
      </c>
      <c r="G749" s="15" t="s">
        <v>1004</v>
      </c>
      <c r="H749" s="15" t="s">
        <v>1002</v>
      </c>
      <c r="I749" s="15" t="s">
        <v>998</v>
      </c>
      <c r="J749" s="15"/>
      <c r="K749" s="15" t="str">
        <f t="shared" si="43"/>
        <v>1. No</v>
      </c>
      <c r="L749" s="120" t="s">
        <v>1000</v>
      </c>
      <c r="M749" s="15" t="s">
        <v>998</v>
      </c>
      <c r="N749" s="15" t="s">
        <v>998</v>
      </c>
      <c r="O749" s="15" t="s">
        <v>998</v>
      </c>
      <c r="P749" s="15"/>
      <c r="Q749" s="15" t="str">
        <f t="shared" si="41"/>
        <v>2. Yes</v>
      </c>
      <c r="R749" s="15" t="s">
        <v>1005</v>
      </c>
      <c r="S749" s="15" t="s">
        <v>998</v>
      </c>
      <c r="T749" s="15" t="s">
        <v>1002</v>
      </c>
    </row>
    <row r="750" spans="1:20" ht="19.899999999999999" customHeight="1" x14ac:dyDescent="0.25">
      <c r="A750" s="231" t="s">
        <v>260</v>
      </c>
      <c r="B750" s="25" t="s">
        <v>986</v>
      </c>
      <c r="C750" s="233" t="s">
        <v>401</v>
      </c>
      <c r="D750" s="28" t="s">
        <v>37</v>
      </c>
      <c r="E750" s="15" t="s">
        <v>1002</v>
      </c>
      <c r="F750" s="15" t="str">
        <f t="shared" si="42"/>
        <v>2. Yes</v>
      </c>
      <c r="G750" s="15" t="s">
        <v>1434</v>
      </c>
      <c r="H750" s="15" t="s">
        <v>1002</v>
      </c>
      <c r="I750" s="15" t="s">
        <v>998</v>
      </c>
      <c r="J750" s="15"/>
      <c r="K750" s="15" t="str">
        <f t="shared" si="43"/>
        <v>1. No</v>
      </c>
      <c r="L750" s="120" t="s">
        <v>1000</v>
      </c>
      <c r="M750" s="15" t="s">
        <v>998</v>
      </c>
      <c r="N750" s="15" t="s">
        <v>998</v>
      </c>
      <c r="O750" s="15" t="s">
        <v>998</v>
      </c>
      <c r="P750" s="15"/>
      <c r="Q750" s="15" t="str">
        <f t="shared" si="41"/>
        <v>2. Yes</v>
      </c>
      <c r="R750" s="15" t="s">
        <v>1005</v>
      </c>
      <c r="S750" s="15" t="s">
        <v>998</v>
      </c>
      <c r="T750" s="15" t="s">
        <v>1002</v>
      </c>
    </row>
    <row r="751" spans="1:20" ht="19.899999999999999" customHeight="1" x14ac:dyDescent="0.25">
      <c r="A751" s="231"/>
      <c r="B751" s="26"/>
      <c r="C751" s="234"/>
      <c r="D751" s="28" t="s">
        <v>400</v>
      </c>
      <c r="E751" s="15" t="s">
        <v>1002</v>
      </c>
      <c r="F751" s="15" t="str">
        <f t="shared" si="42"/>
        <v>2. Yes</v>
      </c>
      <c r="G751" s="15" t="s">
        <v>1434</v>
      </c>
      <c r="H751" s="15" t="s">
        <v>1002</v>
      </c>
      <c r="I751" s="15" t="s">
        <v>998</v>
      </c>
      <c r="J751" s="15"/>
      <c r="K751" s="15" t="str">
        <f t="shared" si="43"/>
        <v>1. No</v>
      </c>
      <c r="L751" s="120" t="s">
        <v>1000</v>
      </c>
      <c r="M751" s="15" t="s">
        <v>998</v>
      </c>
      <c r="N751" s="15" t="s">
        <v>998</v>
      </c>
      <c r="O751" s="15" t="s">
        <v>998</v>
      </c>
      <c r="P751" s="15"/>
      <c r="Q751" s="15" t="str">
        <f t="shared" si="41"/>
        <v>2. Yes</v>
      </c>
      <c r="R751" s="15" t="s">
        <v>1005</v>
      </c>
      <c r="S751" s="15" t="s">
        <v>998</v>
      </c>
      <c r="T751" s="15" t="s">
        <v>1002</v>
      </c>
    </row>
    <row r="752" spans="1:20" ht="19.899999999999999" customHeight="1" x14ac:dyDescent="0.25">
      <c r="A752" s="231"/>
      <c r="B752" s="26"/>
      <c r="C752" s="234"/>
      <c r="D752" s="28" t="s">
        <v>39</v>
      </c>
      <c r="E752" s="15" t="s">
        <v>1002</v>
      </c>
      <c r="F752" s="15" t="str">
        <f t="shared" si="42"/>
        <v>2. Yes</v>
      </c>
      <c r="G752" s="15" t="s">
        <v>1004</v>
      </c>
      <c r="H752" s="15" t="s">
        <v>1002</v>
      </c>
      <c r="I752" s="15" t="s">
        <v>998</v>
      </c>
      <c r="J752" s="15"/>
      <c r="K752" s="15" t="str">
        <f t="shared" si="43"/>
        <v>1. No</v>
      </c>
      <c r="L752" s="120" t="s">
        <v>1000</v>
      </c>
      <c r="M752" s="15" t="s">
        <v>998</v>
      </c>
      <c r="N752" s="15" t="s">
        <v>998</v>
      </c>
      <c r="O752" s="15" t="s">
        <v>998</v>
      </c>
      <c r="P752" s="15"/>
      <c r="Q752" s="15" t="str">
        <f t="shared" si="41"/>
        <v>2. Yes</v>
      </c>
      <c r="R752" s="15" t="s">
        <v>1005</v>
      </c>
      <c r="S752" s="15" t="s">
        <v>998</v>
      </c>
      <c r="T752" s="15" t="s">
        <v>1002</v>
      </c>
    </row>
    <row r="753" spans="1:20" ht="19.899999999999999" customHeight="1" x14ac:dyDescent="0.25">
      <c r="A753" s="231" t="s">
        <v>260</v>
      </c>
      <c r="B753" s="26"/>
      <c r="C753" s="234"/>
      <c r="D753" s="28" t="s">
        <v>40</v>
      </c>
      <c r="E753" s="15" t="s">
        <v>1002</v>
      </c>
      <c r="F753" s="15" t="str">
        <f t="shared" si="42"/>
        <v>2. Yes</v>
      </c>
      <c r="G753" s="15" t="s">
        <v>1004</v>
      </c>
      <c r="H753" s="15" t="s">
        <v>1002</v>
      </c>
      <c r="I753" s="15" t="s">
        <v>998</v>
      </c>
      <c r="J753" s="15"/>
      <c r="K753" s="15" t="str">
        <f t="shared" si="43"/>
        <v>1. No</v>
      </c>
      <c r="L753" s="120" t="s">
        <v>1000</v>
      </c>
      <c r="M753" s="15" t="s">
        <v>998</v>
      </c>
      <c r="N753" s="15" t="s">
        <v>998</v>
      </c>
      <c r="O753" s="15" t="s">
        <v>998</v>
      </c>
      <c r="P753" s="15"/>
      <c r="Q753" s="15" t="str">
        <f t="shared" si="41"/>
        <v>2. Yes</v>
      </c>
      <c r="R753" s="15" t="s">
        <v>1005</v>
      </c>
      <c r="S753" s="15" t="s">
        <v>998</v>
      </c>
      <c r="T753" s="15" t="s">
        <v>1002</v>
      </c>
    </row>
    <row r="754" spans="1:20" ht="19.899999999999999" customHeight="1" x14ac:dyDescent="0.25">
      <c r="A754" s="231"/>
      <c r="B754" s="27"/>
      <c r="C754" s="235"/>
      <c r="D754" s="28" t="s">
        <v>41</v>
      </c>
      <c r="E754" s="15" t="s">
        <v>1002</v>
      </c>
      <c r="F754" s="15" t="str">
        <f t="shared" si="42"/>
        <v>2. Yes</v>
      </c>
      <c r="G754" s="15" t="s">
        <v>1004</v>
      </c>
      <c r="H754" s="15" t="s">
        <v>1002</v>
      </c>
      <c r="I754" s="15" t="s">
        <v>998</v>
      </c>
      <c r="J754" s="15"/>
      <c r="K754" s="15" t="str">
        <f t="shared" si="43"/>
        <v>1. No</v>
      </c>
      <c r="L754" s="120" t="s">
        <v>1000</v>
      </c>
      <c r="M754" s="15" t="s">
        <v>998</v>
      </c>
      <c r="N754" s="15" t="s">
        <v>998</v>
      </c>
      <c r="O754" s="15" t="s">
        <v>998</v>
      </c>
      <c r="P754" s="15"/>
      <c r="Q754" s="15" t="str">
        <f t="shared" si="41"/>
        <v>2. Yes</v>
      </c>
      <c r="R754" s="15" t="s">
        <v>1005</v>
      </c>
      <c r="S754" s="15" t="s">
        <v>998</v>
      </c>
      <c r="T754" s="15" t="s">
        <v>1002</v>
      </c>
    </row>
    <row r="755" spans="1:20" ht="19.899999999999999" customHeight="1" x14ac:dyDescent="0.25">
      <c r="A755" s="231" t="s">
        <v>260</v>
      </c>
      <c r="B755" s="25" t="s">
        <v>987</v>
      </c>
      <c r="C755" s="233" t="s">
        <v>402</v>
      </c>
      <c r="D755" s="28" t="s">
        <v>37</v>
      </c>
      <c r="E755" s="15" t="s">
        <v>1002</v>
      </c>
      <c r="F755" s="15" t="str">
        <f t="shared" si="42"/>
        <v>2. Yes</v>
      </c>
      <c r="G755" s="15" t="s">
        <v>1004</v>
      </c>
      <c r="H755" s="15" t="s">
        <v>1002</v>
      </c>
      <c r="I755" s="15" t="s">
        <v>998</v>
      </c>
      <c r="J755" s="15"/>
      <c r="K755" s="15" t="str">
        <f t="shared" si="43"/>
        <v>1. No</v>
      </c>
      <c r="L755" s="120" t="s">
        <v>1000</v>
      </c>
      <c r="M755" s="15" t="s">
        <v>998</v>
      </c>
      <c r="N755" s="15" t="s">
        <v>998</v>
      </c>
      <c r="O755" s="15" t="s">
        <v>998</v>
      </c>
      <c r="P755" s="15"/>
      <c r="Q755" s="15" t="str">
        <f t="shared" si="41"/>
        <v>2. Yes</v>
      </c>
      <c r="R755" s="15" t="s">
        <v>1005</v>
      </c>
      <c r="S755" s="15" t="s">
        <v>998</v>
      </c>
      <c r="T755" s="15" t="s">
        <v>1002</v>
      </c>
    </row>
    <row r="756" spans="1:20" ht="19.899999999999999" customHeight="1" x14ac:dyDescent="0.25">
      <c r="A756" s="231"/>
      <c r="B756" s="26"/>
      <c r="C756" s="234"/>
      <c r="D756" s="28" t="s">
        <v>400</v>
      </c>
      <c r="E756" s="15" t="s">
        <v>1002</v>
      </c>
      <c r="F756" s="15" t="str">
        <f t="shared" si="42"/>
        <v>2. Yes</v>
      </c>
      <c r="G756" s="15" t="s">
        <v>1004</v>
      </c>
      <c r="H756" s="15" t="s">
        <v>1002</v>
      </c>
      <c r="I756" s="15" t="s">
        <v>998</v>
      </c>
      <c r="J756" s="15"/>
      <c r="K756" s="15" t="str">
        <f t="shared" si="43"/>
        <v>1. No</v>
      </c>
      <c r="L756" s="120" t="s">
        <v>1000</v>
      </c>
      <c r="M756" s="15" t="s">
        <v>998</v>
      </c>
      <c r="N756" s="15" t="s">
        <v>998</v>
      </c>
      <c r="O756" s="15" t="s">
        <v>998</v>
      </c>
      <c r="P756" s="15"/>
      <c r="Q756" s="15" t="str">
        <f t="shared" si="41"/>
        <v>2. Yes</v>
      </c>
      <c r="R756" s="15" t="s">
        <v>1005</v>
      </c>
      <c r="S756" s="15" t="s">
        <v>998</v>
      </c>
      <c r="T756" s="15" t="s">
        <v>1002</v>
      </c>
    </row>
    <row r="757" spans="1:20" ht="19.899999999999999" customHeight="1" x14ac:dyDescent="0.25">
      <c r="A757" s="231" t="s">
        <v>260</v>
      </c>
      <c r="B757" s="26"/>
      <c r="C757" s="234"/>
      <c r="D757" s="28" t="s">
        <v>39</v>
      </c>
      <c r="E757" s="15" t="s">
        <v>1002</v>
      </c>
      <c r="F757" s="15" t="str">
        <f t="shared" si="42"/>
        <v>2. Yes</v>
      </c>
      <c r="G757" s="15" t="s">
        <v>1434</v>
      </c>
      <c r="H757" s="15" t="s">
        <v>1002</v>
      </c>
      <c r="I757" s="15" t="s">
        <v>998</v>
      </c>
      <c r="J757" s="15"/>
      <c r="K757" s="15" t="str">
        <f t="shared" si="43"/>
        <v>1. No</v>
      </c>
      <c r="L757" s="120" t="s">
        <v>1000</v>
      </c>
      <c r="M757" s="15" t="s">
        <v>998</v>
      </c>
      <c r="N757" s="15" t="s">
        <v>998</v>
      </c>
      <c r="O757" s="15" t="s">
        <v>998</v>
      </c>
      <c r="P757" s="15"/>
      <c r="Q757" s="15" t="str">
        <f t="shared" ref="Q757:Q820" si="44">IF(OR(S757="2. Yes",T757="2. Yes"),"2. Yes","1. No")</f>
        <v>2. Yes</v>
      </c>
      <c r="R757" s="15" t="s">
        <v>1005</v>
      </c>
      <c r="S757" s="15" t="s">
        <v>998</v>
      </c>
      <c r="T757" s="15" t="s">
        <v>1002</v>
      </c>
    </row>
    <row r="758" spans="1:20" ht="19.899999999999999" customHeight="1" x14ac:dyDescent="0.25">
      <c r="A758" s="231"/>
      <c r="B758" s="26"/>
      <c r="C758" s="234"/>
      <c r="D758" s="28" t="s">
        <v>40</v>
      </c>
      <c r="E758" s="15" t="s">
        <v>1002</v>
      </c>
      <c r="F758" s="15" t="str">
        <f t="shared" si="42"/>
        <v>2. Yes</v>
      </c>
      <c r="G758" s="15" t="s">
        <v>1434</v>
      </c>
      <c r="H758" s="15" t="s">
        <v>1002</v>
      </c>
      <c r="I758" s="15" t="s">
        <v>998</v>
      </c>
      <c r="J758" s="15"/>
      <c r="K758" s="15" t="str">
        <f t="shared" si="43"/>
        <v>1. No</v>
      </c>
      <c r="L758" s="120" t="s">
        <v>1000</v>
      </c>
      <c r="M758" s="15" t="s">
        <v>998</v>
      </c>
      <c r="N758" s="15" t="s">
        <v>998</v>
      </c>
      <c r="O758" s="15" t="s">
        <v>998</v>
      </c>
      <c r="P758" s="15"/>
      <c r="Q758" s="15" t="str">
        <f t="shared" si="44"/>
        <v>2. Yes</v>
      </c>
      <c r="R758" s="15" t="s">
        <v>1005</v>
      </c>
      <c r="S758" s="15" t="s">
        <v>998</v>
      </c>
      <c r="T758" s="15" t="s">
        <v>1002</v>
      </c>
    </row>
    <row r="759" spans="1:20" ht="19.899999999999999" customHeight="1" x14ac:dyDescent="0.25">
      <c r="A759" s="231"/>
      <c r="B759" s="27"/>
      <c r="C759" s="235"/>
      <c r="D759" s="28" t="s">
        <v>41</v>
      </c>
      <c r="E759" s="15" t="s">
        <v>1002</v>
      </c>
      <c r="F759" s="15" t="str">
        <f t="shared" si="42"/>
        <v>2. Yes</v>
      </c>
      <c r="G759" s="15" t="s">
        <v>1434</v>
      </c>
      <c r="H759" s="15" t="s">
        <v>1002</v>
      </c>
      <c r="I759" s="15" t="s">
        <v>998</v>
      </c>
      <c r="J759" s="15"/>
      <c r="K759" s="15" t="str">
        <f t="shared" si="43"/>
        <v>1. No</v>
      </c>
      <c r="L759" s="120" t="s">
        <v>1000</v>
      </c>
      <c r="M759" s="15" t="s">
        <v>998</v>
      </c>
      <c r="N759" s="15" t="s">
        <v>998</v>
      </c>
      <c r="O759" s="15" t="s">
        <v>998</v>
      </c>
      <c r="P759" s="15"/>
      <c r="Q759" s="15" t="str">
        <f t="shared" si="44"/>
        <v>2. Yes</v>
      </c>
      <c r="R759" s="15" t="s">
        <v>1005</v>
      </c>
      <c r="S759" s="15" t="s">
        <v>998</v>
      </c>
      <c r="T759" s="15" t="s">
        <v>1002</v>
      </c>
    </row>
    <row r="760" spans="1:20" ht="19.899999999999999" customHeight="1" x14ac:dyDescent="0.25">
      <c r="A760" s="231" t="s">
        <v>260</v>
      </c>
      <c r="B760" s="25" t="s">
        <v>988</v>
      </c>
      <c r="C760" s="233" t="s">
        <v>403</v>
      </c>
      <c r="D760" s="28" t="s">
        <v>404</v>
      </c>
      <c r="E760" s="15" t="s">
        <v>998</v>
      </c>
      <c r="F760" s="15" t="str">
        <f t="shared" si="42"/>
        <v>1. No</v>
      </c>
      <c r="G760" s="15" t="s">
        <v>999</v>
      </c>
      <c r="H760" s="15" t="s">
        <v>998</v>
      </c>
      <c r="I760" s="15" t="s">
        <v>998</v>
      </c>
      <c r="J760" s="15"/>
      <c r="K760" s="15" t="str">
        <f t="shared" si="43"/>
        <v>1. No</v>
      </c>
      <c r="L760" s="120" t="s">
        <v>1000</v>
      </c>
      <c r="M760" s="15" t="s">
        <v>998</v>
      </c>
      <c r="N760" s="15" t="s">
        <v>998</v>
      </c>
      <c r="O760" s="15" t="s">
        <v>998</v>
      </c>
      <c r="P760" s="15"/>
      <c r="Q760" s="15" t="str">
        <f t="shared" si="44"/>
        <v>1. No</v>
      </c>
      <c r="R760" s="15" t="s">
        <v>1005</v>
      </c>
      <c r="S760" s="15" t="s">
        <v>998</v>
      </c>
      <c r="T760" s="15" t="s">
        <v>998</v>
      </c>
    </row>
    <row r="761" spans="1:20" ht="19.899999999999999" customHeight="1" x14ac:dyDescent="0.25">
      <c r="A761" s="231" t="s">
        <v>260</v>
      </c>
      <c r="B761" s="26"/>
      <c r="C761" s="234"/>
      <c r="D761" s="28" t="s">
        <v>405</v>
      </c>
      <c r="E761" s="15" t="s">
        <v>998</v>
      </c>
      <c r="F761" s="15" t="str">
        <f t="shared" si="42"/>
        <v>1. No</v>
      </c>
      <c r="G761" s="15" t="s">
        <v>999</v>
      </c>
      <c r="H761" s="15" t="s">
        <v>998</v>
      </c>
      <c r="I761" s="15" t="s">
        <v>998</v>
      </c>
      <c r="J761" s="15"/>
      <c r="K761" s="15" t="str">
        <f t="shared" si="43"/>
        <v>1. No</v>
      </c>
      <c r="L761" s="120" t="s">
        <v>1000</v>
      </c>
      <c r="M761" s="15" t="s">
        <v>998</v>
      </c>
      <c r="N761" s="15" t="s">
        <v>998</v>
      </c>
      <c r="O761" s="15" t="s">
        <v>998</v>
      </c>
      <c r="P761" s="15"/>
      <c r="Q761" s="15" t="str">
        <f t="shared" si="44"/>
        <v>1. No</v>
      </c>
      <c r="R761" s="15" t="s">
        <v>1005</v>
      </c>
      <c r="S761" s="15" t="s">
        <v>998</v>
      </c>
      <c r="T761" s="15" t="s">
        <v>998</v>
      </c>
    </row>
    <row r="762" spans="1:20" ht="19.899999999999999" customHeight="1" x14ac:dyDescent="0.25">
      <c r="A762" s="231"/>
      <c r="B762" s="26"/>
      <c r="C762" s="234"/>
      <c r="D762" s="28" t="s">
        <v>406</v>
      </c>
      <c r="E762" s="15" t="s">
        <v>998</v>
      </c>
      <c r="F762" s="15" t="str">
        <f t="shared" si="42"/>
        <v>1. No</v>
      </c>
      <c r="G762" s="15" t="s">
        <v>999</v>
      </c>
      <c r="H762" s="15" t="s">
        <v>998</v>
      </c>
      <c r="I762" s="15" t="s">
        <v>998</v>
      </c>
      <c r="J762" s="15"/>
      <c r="K762" s="15" t="str">
        <f t="shared" si="43"/>
        <v>1. No</v>
      </c>
      <c r="L762" s="120" t="s">
        <v>1000</v>
      </c>
      <c r="M762" s="15" t="s">
        <v>998</v>
      </c>
      <c r="N762" s="15" t="s">
        <v>998</v>
      </c>
      <c r="O762" s="15" t="s">
        <v>998</v>
      </c>
      <c r="P762" s="15"/>
      <c r="Q762" s="15" t="str">
        <f t="shared" si="44"/>
        <v>1. No</v>
      </c>
      <c r="R762" s="15" t="s">
        <v>1005</v>
      </c>
      <c r="S762" s="15" t="s">
        <v>998</v>
      </c>
      <c r="T762" s="15" t="s">
        <v>998</v>
      </c>
    </row>
    <row r="763" spans="1:20" ht="19.899999999999999" customHeight="1" x14ac:dyDescent="0.25">
      <c r="A763" s="231"/>
      <c r="B763" s="26"/>
      <c r="C763" s="234"/>
      <c r="D763" s="28" t="s">
        <v>407</v>
      </c>
      <c r="E763" s="15" t="s">
        <v>998</v>
      </c>
      <c r="F763" s="15" t="str">
        <f t="shared" si="42"/>
        <v>1. No</v>
      </c>
      <c r="G763" s="15" t="s">
        <v>999</v>
      </c>
      <c r="H763" s="15" t="s">
        <v>998</v>
      </c>
      <c r="I763" s="15" t="s">
        <v>998</v>
      </c>
      <c r="J763" s="15"/>
      <c r="K763" s="15" t="str">
        <f t="shared" si="43"/>
        <v>1. No</v>
      </c>
      <c r="L763" s="120" t="s">
        <v>1000</v>
      </c>
      <c r="M763" s="15" t="s">
        <v>998</v>
      </c>
      <c r="N763" s="15" t="s">
        <v>998</v>
      </c>
      <c r="O763" s="15" t="s">
        <v>998</v>
      </c>
      <c r="P763" s="15"/>
      <c r="Q763" s="15" t="str">
        <f t="shared" si="44"/>
        <v>1. No</v>
      </c>
      <c r="R763" s="15" t="s">
        <v>1005</v>
      </c>
      <c r="S763" s="15" t="s">
        <v>998</v>
      </c>
      <c r="T763" s="15" t="s">
        <v>998</v>
      </c>
    </row>
    <row r="764" spans="1:20" ht="19.899999999999999" customHeight="1" x14ac:dyDescent="0.25">
      <c r="A764" s="231"/>
      <c r="B764" s="27"/>
      <c r="C764" s="235"/>
      <c r="D764" s="28" t="s">
        <v>408</v>
      </c>
      <c r="E764" s="15" t="s">
        <v>998</v>
      </c>
      <c r="F764" s="15" t="str">
        <f t="shared" si="42"/>
        <v>1. No</v>
      </c>
      <c r="G764" s="15" t="s">
        <v>999</v>
      </c>
      <c r="H764" s="15" t="s">
        <v>998</v>
      </c>
      <c r="I764" s="15" t="s">
        <v>998</v>
      </c>
      <c r="J764" s="15"/>
      <c r="K764" s="15" t="str">
        <f t="shared" si="43"/>
        <v>1. No</v>
      </c>
      <c r="L764" s="120" t="s">
        <v>1000</v>
      </c>
      <c r="M764" s="15" t="s">
        <v>998</v>
      </c>
      <c r="N764" s="15" t="s">
        <v>998</v>
      </c>
      <c r="O764" s="15" t="s">
        <v>998</v>
      </c>
      <c r="P764" s="15"/>
      <c r="Q764" s="15" t="str">
        <f t="shared" si="44"/>
        <v>1. No</v>
      </c>
      <c r="R764" s="15" t="s">
        <v>1005</v>
      </c>
      <c r="S764" s="15" t="s">
        <v>998</v>
      </c>
      <c r="T764" s="15" t="s">
        <v>998</v>
      </c>
    </row>
    <row r="765" spans="1:20" ht="19.899999999999999" customHeight="1" x14ac:dyDescent="0.25">
      <c r="A765" s="231" t="s">
        <v>260</v>
      </c>
      <c r="B765" s="25" t="s">
        <v>989</v>
      </c>
      <c r="C765" s="233" t="s">
        <v>409</v>
      </c>
      <c r="D765" s="28" t="s">
        <v>404</v>
      </c>
      <c r="E765" s="15" t="s">
        <v>998</v>
      </c>
      <c r="F765" s="15" t="str">
        <f t="shared" si="42"/>
        <v>1. No</v>
      </c>
      <c r="G765" s="15" t="s">
        <v>999</v>
      </c>
      <c r="H765" s="15" t="s">
        <v>998</v>
      </c>
      <c r="I765" s="15" t="s">
        <v>998</v>
      </c>
      <c r="J765" s="15"/>
      <c r="K765" s="15" t="str">
        <f t="shared" si="43"/>
        <v>1. No</v>
      </c>
      <c r="L765" s="120" t="s">
        <v>1000</v>
      </c>
      <c r="M765" s="15" t="s">
        <v>998</v>
      </c>
      <c r="N765" s="15" t="s">
        <v>998</v>
      </c>
      <c r="O765" s="15" t="s">
        <v>998</v>
      </c>
      <c r="P765" s="15"/>
      <c r="Q765" s="15" t="str">
        <f t="shared" si="44"/>
        <v>1. No</v>
      </c>
      <c r="R765" s="15" t="s">
        <v>1005</v>
      </c>
      <c r="S765" s="15" t="s">
        <v>998</v>
      </c>
      <c r="T765" s="15" t="s">
        <v>998</v>
      </c>
    </row>
    <row r="766" spans="1:20" ht="19.899999999999999" customHeight="1" x14ac:dyDescent="0.25">
      <c r="A766" s="231" t="s">
        <v>260</v>
      </c>
      <c r="B766" s="26"/>
      <c r="C766" s="234"/>
      <c r="D766" s="28" t="s">
        <v>405</v>
      </c>
      <c r="E766" s="15" t="s">
        <v>998</v>
      </c>
      <c r="F766" s="15" t="str">
        <f t="shared" si="42"/>
        <v>1. No</v>
      </c>
      <c r="G766" s="15" t="s">
        <v>999</v>
      </c>
      <c r="H766" s="15" t="s">
        <v>998</v>
      </c>
      <c r="I766" s="15" t="s">
        <v>998</v>
      </c>
      <c r="J766" s="15"/>
      <c r="K766" s="15" t="str">
        <f t="shared" si="43"/>
        <v>1. No</v>
      </c>
      <c r="L766" s="120" t="s">
        <v>1000</v>
      </c>
      <c r="M766" s="15" t="s">
        <v>998</v>
      </c>
      <c r="N766" s="15" t="s">
        <v>998</v>
      </c>
      <c r="O766" s="15" t="s">
        <v>998</v>
      </c>
      <c r="P766" s="15"/>
      <c r="Q766" s="15" t="str">
        <f t="shared" si="44"/>
        <v>1. No</v>
      </c>
      <c r="R766" s="15" t="s">
        <v>1005</v>
      </c>
      <c r="S766" s="15" t="s">
        <v>998</v>
      </c>
      <c r="T766" s="15" t="s">
        <v>998</v>
      </c>
    </row>
    <row r="767" spans="1:20" ht="19.899999999999999" customHeight="1" x14ac:dyDescent="0.25">
      <c r="A767" s="231"/>
      <c r="B767" s="26"/>
      <c r="C767" s="234"/>
      <c r="D767" s="28" t="s">
        <v>406</v>
      </c>
      <c r="E767" s="15" t="s">
        <v>998</v>
      </c>
      <c r="F767" s="15" t="str">
        <f t="shared" si="42"/>
        <v>1. No</v>
      </c>
      <c r="G767" s="15" t="s">
        <v>999</v>
      </c>
      <c r="H767" s="15" t="s">
        <v>998</v>
      </c>
      <c r="I767" s="15" t="s">
        <v>998</v>
      </c>
      <c r="J767" s="15"/>
      <c r="K767" s="15" t="str">
        <f t="shared" si="43"/>
        <v>1. No</v>
      </c>
      <c r="L767" s="120" t="s">
        <v>1000</v>
      </c>
      <c r="M767" s="15" t="s">
        <v>998</v>
      </c>
      <c r="N767" s="15" t="s">
        <v>998</v>
      </c>
      <c r="O767" s="15" t="s">
        <v>998</v>
      </c>
      <c r="P767" s="15"/>
      <c r="Q767" s="15" t="str">
        <f t="shared" si="44"/>
        <v>1. No</v>
      </c>
      <c r="R767" s="15" t="s">
        <v>1005</v>
      </c>
      <c r="S767" s="15" t="s">
        <v>998</v>
      </c>
      <c r="T767" s="15" t="s">
        <v>998</v>
      </c>
    </row>
    <row r="768" spans="1:20" ht="19.899999999999999" customHeight="1" x14ac:dyDescent="0.25">
      <c r="A768" s="231"/>
      <c r="B768" s="26"/>
      <c r="C768" s="234"/>
      <c r="D768" s="28" t="s">
        <v>407</v>
      </c>
      <c r="E768" s="15" t="s">
        <v>998</v>
      </c>
      <c r="F768" s="15" t="str">
        <f t="shared" si="42"/>
        <v>1. No</v>
      </c>
      <c r="G768" s="15" t="s">
        <v>999</v>
      </c>
      <c r="H768" s="15" t="s">
        <v>998</v>
      </c>
      <c r="I768" s="15" t="s">
        <v>998</v>
      </c>
      <c r="J768" s="15"/>
      <c r="K768" s="15" t="str">
        <f t="shared" si="43"/>
        <v>1. No</v>
      </c>
      <c r="L768" s="120" t="s">
        <v>1000</v>
      </c>
      <c r="M768" s="15" t="s">
        <v>998</v>
      </c>
      <c r="N768" s="15" t="s">
        <v>998</v>
      </c>
      <c r="O768" s="15" t="s">
        <v>998</v>
      </c>
      <c r="P768" s="15"/>
      <c r="Q768" s="15" t="str">
        <f t="shared" si="44"/>
        <v>1. No</v>
      </c>
      <c r="R768" s="15" t="s">
        <v>1005</v>
      </c>
      <c r="S768" s="15" t="s">
        <v>998</v>
      </c>
      <c r="T768" s="15" t="s">
        <v>998</v>
      </c>
    </row>
    <row r="769" spans="1:20" ht="19.899999999999999" customHeight="1" x14ac:dyDescent="0.25">
      <c r="A769" s="231"/>
      <c r="B769" s="27"/>
      <c r="C769" s="235"/>
      <c r="D769" s="28" t="s">
        <v>408</v>
      </c>
      <c r="E769" s="15" t="s">
        <v>998</v>
      </c>
      <c r="F769" s="15" t="str">
        <f t="shared" si="42"/>
        <v>1. No</v>
      </c>
      <c r="G769" s="15" t="s">
        <v>999</v>
      </c>
      <c r="H769" s="15" t="s">
        <v>998</v>
      </c>
      <c r="I769" s="15" t="s">
        <v>998</v>
      </c>
      <c r="J769" s="15"/>
      <c r="K769" s="15" t="str">
        <f t="shared" si="43"/>
        <v>1. No</v>
      </c>
      <c r="L769" s="120" t="s">
        <v>1000</v>
      </c>
      <c r="M769" s="15" t="s">
        <v>998</v>
      </c>
      <c r="N769" s="15" t="s">
        <v>998</v>
      </c>
      <c r="O769" s="15" t="s">
        <v>998</v>
      </c>
      <c r="P769" s="15"/>
      <c r="Q769" s="15" t="str">
        <f t="shared" si="44"/>
        <v>1. No</v>
      </c>
      <c r="R769" s="15" t="s">
        <v>1005</v>
      </c>
      <c r="S769" s="15" t="s">
        <v>998</v>
      </c>
      <c r="T769" s="15" t="s">
        <v>998</v>
      </c>
    </row>
    <row r="770" spans="1:20" ht="19.899999999999999" customHeight="1" x14ac:dyDescent="0.25">
      <c r="A770" s="231" t="s">
        <v>260</v>
      </c>
      <c r="B770" s="25" t="s">
        <v>990</v>
      </c>
      <c r="C770" s="233" t="s">
        <v>410</v>
      </c>
      <c r="D770" s="28" t="s">
        <v>404</v>
      </c>
      <c r="E770" s="15" t="s">
        <v>998</v>
      </c>
      <c r="F770" s="15" t="str">
        <f t="shared" si="42"/>
        <v>1. No</v>
      </c>
      <c r="G770" s="15" t="s">
        <v>999</v>
      </c>
      <c r="H770" s="15" t="s">
        <v>998</v>
      </c>
      <c r="I770" s="15" t="s">
        <v>998</v>
      </c>
      <c r="J770" s="15"/>
      <c r="K770" s="15" t="str">
        <f t="shared" si="43"/>
        <v>1. No</v>
      </c>
      <c r="L770" s="120" t="s">
        <v>1000</v>
      </c>
      <c r="M770" s="15" t="s">
        <v>998</v>
      </c>
      <c r="N770" s="15" t="s">
        <v>998</v>
      </c>
      <c r="O770" s="15" t="s">
        <v>998</v>
      </c>
      <c r="P770" s="15"/>
      <c r="Q770" s="15" t="str">
        <f t="shared" si="44"/>
        <v>1. No</v>
      </c>
      <c r="R770" s="15" t="s">
        <v>1005</v>
      </c>
      <c r="S770" s="15" t="s">
        <v>998</v>
      </c>
      <c r="T770" s="15" t="s">
        <v>998</v>
      </c>
    </row>
    <row r="771" spans="1:20" ht="19.899999999999999" customHeight="1" x14ac:dyDescent="0.25">
      <c r="A771" s="231" t="s">
        <v>260</v>
      </c>
      <c r="B771" s="26"/>
      <c r="C771" s="234"/>
      <c r="D771" s="28" t="s">
        <v>405</v>
      </c>
      <c r="E771" s="15" t="s">
        <v>998</v>
      </c>
      <c r="F771" s="15" t="str">
        <f t="shared" si="42"/>
        <v>1. No</v>
      </c>
      <c r="G771" s="15" t="s">
        <v>999</v>
      </c>
      <c r="H771" s="15" t="s">
        <v>998</v>
      </c>
      <c r="I771" s="15" t="s">
        <v>998</v>
      </c>
      <c r="J771" s="15"/>
      <c r="K771" s="15" t="str">
        <f t="shared" si="43"/>
        <v>1. No</v>
      </c>
      <c r="L771" s="120" t="s">
        <v>1000</v>
      </c>
      <c r="M771" s="15" t="s">
        <v>998</v>
      </c>
      <c r="N771" s="15" t="s">
        <v>998</v>
      </c>
      <c r="O771" s="15" t="s">
        <v>998</v>
      </c>
      <c r="P771" s="15"/>
      <c r="Q771" s="15" t="str">
        <f t="shared" si="44"/>
        <v>1. No</v>
      </c>
      <c r="R771" s="15" t="s">
        <v>1005</v>
      </c>
      <c r="S771" s="15" t="s">
        <v>998</v>
      </c>
      <c r="T771" s="15" t="s">
        <v>998</v>
      </c>
    </row>
    <row r="772" spans="1:20" ht="19.899999999999999" customHeight="1" x14ac:dyDescent="0.25">
      <c r="A772" s="231"/>
      <c r="B772" s="26"/>
      <c r="C772" s="234"/>
      <c r="D772" s="28" t="s">
        <v>406</v>
      </c>
      <c r="E772" s="15" t="s">
        <v>998</v>
      </c>
      <c r="F772" s="15" t="str">
        <f t="shared" si="42"/>
        <v>1. No</v>
      </c>
      <c r="G772" s="15" t="s">
        <v>999</v>
      </c>
      <c r="H772" s="15" t="s">
        <v>998</v>
      </c>
      <c r="I772" s="15" t="s">
        <v>998</v>
      </c>
      <c r="J772" s="15"/>
      <c r="K772" s="15" t="str">
        <f t="shared" si="43"/>
        <v>1. No</v>
      </c>
      <c r="L772" s="120" t="s">
        <v>1000</v>
      </c>
      <c r="M772" s="15" t="s">
        <v>998</v>
      </c>
      <c r="N772" s="15" t="s">
        <v>998</v>
      </c>
      <c r="O772" s="15" t="s">
        <v>998</v>
      </c>
      <c r="P772" s="15"/>
      <c r="Q772" s="15" t="str">
        <f t="shared" si="44"/>
        <v>1. No</v>
      </c>
      <c r="R772" s="15" t="s">
        <v>1005</v>
      </c>
      <c r="S772" s="15" t="s">
        <v>998</v>
      </c>
      <c r="T772" s="15" t="s">
        <v>998</v>
      </c>
    </row>
    <row r="773" spans="1:20" ht="19.899999999999999" customHeight="1" x14ac:dyDescent="0.25">
      <c r="A773" s="231"/>
      <c r="B773" s="26"/>
      <c r="C773" s="234"/>
      <c r="D773" s="28" t="s">
        <v>407</v>
      </c>
      <c r="E773" s="15" t="s">
        <v>998</v>
      </c>
      <c r="F773" s="15" t="str">
        <f t="shared" si="42"/>
        <v>1. No</v>
      </c>
      <c r="G773" s="15" t="s">
        <v>999</v>
      </c>
      <c r="H773" s="15" t="s">
        <v>998</v>
      </c>
      <c r="I773" s="15" t="s">
        <v>998</v>
      </c>
      <c r="J773" s="15"/>
      <c r="K773" s="15" t="str">
        <f t="shared" si="43"/>
        <v>1. No</v>
      </c>
      <c r="L773" s="120" t="s">
        <v>1000</v>
      </c>
      <c r="M773" s="15" t="s">
        <v>998</v>
      </c>
      <c r="N773" s="15" t="s">
        <v>998</v>
      </c>
      <c r="O773" s="15" t="s">
        <v>998</v>
      </c>
      <c r="P773" s="15"/>
      <c r="Q773" s="15" t="str">
        <f t="shared" si="44"/>
        <v>1. No</v>
      </c>
      <c r="R773" s="15" t="s">
        <v>1005</v>
      </c>
      <c r="S773" s="15" t="s">
        <v>998</v>
      </c>
      <c r="T773" s="15" t="s">
        <v>998</v>
      </c>
    </row>
    <row r="774" spans="1:20" ht="19.899999999999999" customHeight="1" x14ac:dyDescent="0.25">
      <c r="A774" s="231"/>
      <c r="B774" s="27"/>
      <c r="C774" s="235"/>
      <c r="D774" s="28" t="s">
        <v>408</v>
      </c>
      <c r="E774" s="15" t="s">
        <v>998</v>
      </c>
      <c r="F774" s="15" t="str">
        <f t="shared" si="42"/>
        <v>1. No</v>
      </c>
      <c r="G774" s="15" t="s">
        <v>999</v>
      </c>
      <c r="H774" s="15" t="s">
        <v>998</v>
      </c>
      <c r="I774" s="15" t="s">
        <v>998</v>
      </c>
      <c r="J774" s="15"/>
      <c r="K774" s="15" t="str">
        <f t="shared" si="43"/>
        <v>1. No</v>
      </c>
      <c r="L774" s="120" t="s">
        <v>1000</v>
      </c>
      <c r="M774" s="15" t="s">
        <v>998</v>
      </c>
      <c r="N774" s="15" t="s">
        <v>998</v>
      </c>
      <c r="O774" s="15" t="s">
        <v>998</v>
      </c>
      <c r="P774" s="15"/>
      <c r="Q774" s="15" t="str">
        <f t="shared" si="44"/>
        <v>1. No</v>
      </c>
      <c r="R774" s="15" t="s">
        <v>1005</v>
      </c>
      <c r="S774" s="15" t="s">
        <v>998</v>
      </c>
      <c r="T774" s="15" t="s">
        <v>998</v>
      </c>
    </row>
    <row r="775" spans="1:20" ht="19.899999999999999" customHeight="1" x14ac:dyDescent="0.25">
      <c r="A775" s="231" t="s">
        <v>260</v>
      </c>
      <c r="B775" s="25" t="s">
        <v>991</v>
      </c>
      <c r="C775" s="233" t="s">
        <v>411</v>
      </c>
      <c r="D775" s="28" t="s">
        <v>43</v>
      </c>
      <c r="E775" s="15" t="s">
        <v>1002</v>
      </c>
      <c r="F775" s="15" t="str">
        <f t="shared" si="42"/>
        <v>2. Yes</v>
      </c>
      <c r="G775" s="15" t="s">
        <v>1434</v>
      </c>
      <c r="H775" s="15" t="s">
        <v>998</v>
      </c>
      <c r="I775" s="15" t="s">
        <v>1002</v>
      </c>
      <c r="J775" s="15"/>
      <c r="K775" s="15" t="str">
        <f t="shared" si="43"/>
        <v>1. No</v>
      </c>
      <c r="L775" s="120" t="s">
        <v>1000</v>
      </c>
      <c r="M775" s="15" t="s">
        <v>998</v>
      </c>
      <c r="N775" s="15" t="s">
        <v>998</v>
      </c>
      <c r="O775" s="15" t="s">
        <v>998</v>
      </c>
      <c r="P775" s="15"/>
      <c r="Q775" s="15" t="str">
        <f t="shared" si="44"/>
        <v>1. No</v>
      </c>
      <c r="R775" s="15" t="s">
        <v>1001</v>
      </c>
      <c r="S775" s="15" t="s">
        <v>998</v>
      </c>
      <c r="T775" s="15" t="s">
        <v>998</v>
      </c>
    </row>
    <row r="776" spans="1:20" ht="19.899999999999999" customHeight="1" x14ac:dyDescent="0.25">
      <c r="A776" s="231" t="s">
        <v>267</v>
      </c>
      <c r="B776" s="26"/>
      <c r="C776" s="234"/>
      <c r="D776" s="28" t="s">
        <v>44</v>
      </c>
      <c r="E776" s="15" t="s">
        <v>1002</v>
      </c>
      <c r="F776" s="15" t="str">
        <f t="shared" ref="F776:F785" si="45">IF(OR(H776="2. Yes",I776="2. Yes"),"2. Yes","1. No")</f>
        <v>2. Yes</v>
      </c>
      <c r="G776" s="15" t="s">
        <v>1434</v>
      </c>
      <c r="H776" s="15" t="s">
        <v>998</v>
      </c>
      <c r="I776" s="15" t="s">
        <v>1002</v>
      </c>
      <c r="J776" s="15"/>
      <c r="K776" s="15" t="str">
        <f t="shared" si="43"/>
        <v>1. No</v>
      </c>
      <c r="L776" s="120" t="s">
        <v>1000</v>
      </c>
      <c r="M776" s="15" t="s">
        <v>998</v>
      </c>
      <c r="N776" s="15" t="s">
        <v>998</v>
      </c>
      <c r="O776" s="15" t="s">
        <v>998</v>
      </c>
      <c r="P776" s="15"/>
      <c r="Q776" s="15" t="str">
        <f t="shared" si="44"/>
        <v>1. No</v>
      </c>
      <c r="R776" s="15" t="s">
        <v>1001</v>
      </c>
      <c r="S776" s="15" t="s">
        <v>998</v>
      </c>
      <c r="T776" s="15" t="s">
        <v>998</v>
      </c>
    </row>
    <row r="777" spans="1:20" ht="19.899999999999999" customHeight="1" x14ac:dyDescent="0.25">
      <c r="A777" s="231"/>
      <c r="B777" s="26"/>
      <c r="C777" s="234"/>
      <c r="D777" s="28" t="s">
        <v>45</v>
      </c>
      <c r="E777" s="15" t="s">
        <v>1002</v>
      </c>
      <c r="F777" s="15" t="str">
        <f t="shared" si="45"/>
        <v>2. Yes</v>
      </c>
      <c r="G777" s="15" t="s">
        <v>1004</v>
      </c>
      <c r="H777" s="15" t="s">
        <v>998</v>
      </c>
      <c r="I777" s="15" t="s">
        <v>1002</v>
      </c>
      <c r="J777" s="15"/>
      <c r="K777" s="15" t="str">
        <f t="shared" si="43"/>
        <v>1. No</v>
      </c>
      <c r="L777" s="120" t="s">
        <v>1000</v>
      </c>
      <c r="M777" s="15" t="s">
        <v>998</v>
      </c>
      <c r="N777" s="15" t="s">
        <v>998</v>
      </c>
      <c r="O777" s="15" t="s">
        <v>998</v>
      </c>
      <c r="P777" s="15"/>
      <c r="Q777" s="15" t="str">
        <f t="shared" si="44"/>
        <v>1. No</v>
      </c>
      <c r="R777" s="15" t="s">
        <v>1001</v>
      </c>
      <c r="S777" s="15" t="s">
        <v>998</v>
      </c>
      <c r="T777" s="15" t="s">
        <v>998</v>
      </c>
    </row>
    <row r="778" spans="1:20" ht="19.899999999999999" customHeight="1" x14ac:dyDescent="0.25">
      <c r="A778" s="231"/>
      <c r="B778" s="27"/>
      <c r="C778" s="235"/>
      <c r="D778" s="28" t="s">
        <v>46</v>
      </c>
      <c r="E778" s="15" t="s">
        <v>1002</v>
      </c>
      <c r="F778" s="15" t="str">
        <f t="shared" si="45"/>
        <v>2. Yes</v>
      </c>
      <c r="G778" s="15" t="s">
        <v>1004</v>
      </c>
      <c r="H778" s="15" t="s">
        <v>998</v>
      </c>
      <c r="I778" s="15" t="s">
        <v>1002</v>
      </c>
      <c r="J778" s="15"/>
      <c r="K778" s="15" t="str">
        <f t="shared" si="43"/>
        <v>1. No</v>
      </c>
      <c r="L778" s="120" t="s">
        <v>1000</v>
      </c>
      <c r="M778" s="15" t="s">
        <v>998</v>
      </c>
      <c r="N778" s="15" t="s">
        <v>998</v>
      </c>
      <c r="O778" s="15" t="s">
        <v>998</v>
      </c>
      <c r="P778" s="15"/>
      <c r="Q778" s="15" t="str">
        <f t="shared" si="44"/>
        <v>1. No</v>
      </c>
      <c r="R778" s="15" t="s">
        <v>1001</v>
      </c>
      <c r="S778" s="15" t="s">
        <v>998</v>
      </c>
      <c r="T778" s="15" t="s">
        <v>998</v>
      </c>
    </row>
    <row r="779" spans="1:20" ht="19.899999999999999" customHeight="1" x14ac:dyDescent="0.25">
      <c r="A779" s="231" t="s">
        <v>260</v>
      </c>
      <c r="B779" s="25" t="s">
        <v>992</v>
      </c>
      <c r="C779" s="233" t="s">
        <v>412</v>
      </c>
      <c r="D779" s="28" t="s">
        <v>43</v>
      </c>
      <c r="E779" s="15" t="s">
        <v>1002</v>
      </c>
      <c r="F779" s="15" t="str">
        <f t="shared" si="45"/>
        <v>2. Yes</v>
      </c>
      <c r="G779" s="15" t="s">
        <v>1434</v>
      </c>
      <c r="H779" s="15" t="s">
        <v>998</v>
      </c>
      <c r="I779" s="15" t="s">
        <v>1002</v>
      </c>
      <c r="J779" s="15"/>
      <c r="K779" s="15" t="str">
        <f t="shared" si="43"/>
        <v>1. No</v>
      </c>
      <c r="L779" s="120" t="s">
        <v>1000</v>
      </c>
      <c r="M779" s="15" t="s">
        <v>998</v>
      </c>
      <c r="N779" s="15" t="s">
        <v>998</v>
      </c>
      <c r="O779" s="15" t="s">
        <v>998</v>
      </c>
      <c r="P779" s="15"/>
      <c r="Q779" s="15" t="str">
        <f t="shared" si="44"/>
        <v>1. No</v>
      </c>
      <c r="R779" s="15" t="s">
        <v>1005</v>
      </c>
      <c r="S779" s="15" t="s">
        <v>998</v>
      </c>
      <c r="T779" s="15" t="s">
        <v>998</v>
      </c>
    </row>
    <row r="780" spans="1:20" ht="19.899999999999999" customHeight="1" x14ac:dyDescent="0.25">
      <c r="A780" s="231"/>
      <c r="B780" s="26"/>
      <c r="C780" s="234"/>
      <c r="D780" s="28" t="s">
        <v>44</v>
      </c>
      <c r="E780" s="15" t="s">
        <v>1002</v>
      </c>
      <c r="F780" s="15" t="str">
        <f t="shared" si="45"/>
        <v>2. Yes</v>
      </c>
      <c r="G780" s="15" t="s">
        <v>1434</v>
      </c>
      <c r="H780" s="15" t="s">
        <v>998</v>
      </c>
      <c r="I780" s="15" t="s">
        <v>1002</v>
      </c>
      <c r="J780" s="15"/>
      <c r="K780" s="15" t="str">
        <f t="shared" si="43"/>
        <v>1. No</v>
      </c>
      <c r="L780" s="120" t="s">
        <v>1000</v>
      </c>
      <c r="M780" s="15" t="s">
        <v>998</v>
      </c>
      <c r="N780" s="15" t="s">
        <v>998</v>
      </c>
      <c r="O780" s="15" t="s">
        <v>998</v>
      </c>
      <c r="P780" s="15"/>
      <c r="Q780" s="15" t="str">
        <f t="shared" si="44"/>
        <v>1. No</v>
      </c>
      <c r="R780" s="15" t="s">
        <v>1005</v>
      </c>
      <c r="S780" s="15" t="s">
        <v>998</v>
      </c>
      <c r="T780" s="15" t="s">
        <v>998</v>
      </c>
    </row>
    <row r="781" spans="1:20" ht="19.899999999999999" customHeight="1" x14ac:dyDescent="0.25">
      <c r="A781" s="231" t="s">
        <v>267</v>
      </c>
      <c r="B781" s="26"/>
      <c r="C781" s="234"/>
      <c r="D781" s="28" t="s">
        <v>45</v>
      </c>
      <c r="E781" s="15" t="s">
        <v>1002</v>
      </c>
      <c r="F781" s="15" t="str">
        <f t="shared" si="45"/>
        <v>2. Yes</v>
      </c>
      <c r="G781" s="15" t="s">
        <v>1004</v>
      </c>
      <c r="H781" s="15" t="s">
        <v>998</v>
      </c>
      <c r="I781" s="15" t="s">
        <v>1002</v>
      </c>
      <c r="J781" s="15"/>
      <c r="K781" s="15" t="str">
        <f t="shared" si="43"/>
        <v>1. No</v>
      </c>
      <c r="L781" s="120" t="s">
        <v>1000</v>
      </c>
      <c r="M781" s="15" t="s">
        <v>998</v>
      </c>
      <c r="N781" s="15" t="s">
        <v>998</v>
      </c>
      <c r="O781" s="15" t="s">
        <v>998</v>
      </c>
      <c r="P781" s="15"/>
      <c r="Q781" s="15" t="str">
        <f t="shared" si="44"/>
        <v>1. No</v>
      </c>
      <c r="R781" s="15" t="s">
        <v>1005</v>
      </c>
      <c r="S781" s="15" t="s">
        <v>998</v>
      </c>
      <c r="T781" s="15" t="s">
        <v>998</v>
      </c>
    </row>
    <row r="782" spans="1:20" ht="19.899999999999999" customHeight="1" x14ac:dyDescent="0.25">
      <c r="A782" s="231"/>
      <c r="B782" s="27"/>
      <c r="C782" s="235"/>
      <c r="D782" s="28" t="s">
        <v>46</v>
      </c>
      <c r="E782" s="15" t="s">
        <v>1002</v>
      </c>
      <c r="F782" s="15" t="str">
        <f t="shared" si="45"/>
        <v>2. Yes</v>
      </c>
      <c r="G782" s="15" t="s">
        <v>1004</v>
      </c>
      <c r="H782" s="15" t="s">
        <v>998</v>
      </c>
      <c r="I782" s="15" t="s">
        <v>1002</v>
      </c>
      <c r="J782" s="15"/>
      <c r="K782" s="15" t="str">
        <f t="shared" si="43"/>
        <v>1. No</v>
      </c>
      <c r="L782" s="120" t="s">
        <v>1000</v>
      </c>
      <c r="M782" s="15" t="s">
        <v>998</v>
      </c>
      <c r="N782" s="15" t="s">
        <v>998</v>
      </c>
      <c r="O782" s="15" t="s">
        <v>998</v>
      </c>
      <c r="P782" s="15"/>
      <c r="Q782" s="15" t="str">
        <f t="shared" si="44"/>
        <v>1. No</v>
      </c>
      <c r="R782" s="15" t="s">
        <v>1005</v>
      </c>
      <c r="S782" s="15" t="s">
        <v>998</v>
      </c>
      <c r="T782" s="15" t="s">
        <v>998</v>
      </c>
    </row>
    <row r="783" spans="1:20" ht="19.899999999999999" customHeight="1" x14ac:dyDescent="0.25">
      <c r="A783" s="231" t="s">
        <v>260</v>
      </c>
      <c r="B783" s="25" t="s">
        <v>1479</v>
      </c>
      <c r="C783" s="251" t="s">
        <v>1123</v>
      </c>
      <c r="D783" s="45" t="s">
        <v>43</v>
      </c>
      <c r="E783" s="15" t="s">
        <v>1002</v>
      </c>
      <c r="F783" s="15" t="str">
        <f t="shared" si="45"/>
        <v>2. Yes</v>
      </c>
      <c r="G783" s="15" t="s">
        <v>1434</v>
      </c>
      <c r="H783" s="15" t="s">
        <v>998</v>
      </c>
      <c r="I783" s="15" t="s">
        <v>1002</v>
      </c>
      <c r="J783" s="15"/>
      <c r="K783" s="15" t="str">
        <f t="shared" si="43"/>
        <v>1. No</v>
      </c>
      <c r="L783" s="120" t="s">
        <v>1000</v>
      </c>
      <c r="M783" s="15" t="s">
        <v>998</v>
      </c>
      <c r="N783" s="15" t="s">
        <v>998</v>
      </c>
      <c r="O783" s="15" t="s">
        <v>998</v>
      </c>
      <c r="P783" s="15"/>
      <c r="Q783" s="15" t="str">
        <f t="shared" si="44"/>
        <v>1. No</v>
      </c>
      <c r="R783" s="15" t="s">
        <v>1005</v>
      </c>
      <c r="S783" s="15" t="s">
        <v>998</v>
      </c>
      <c r="T783" s="15" t="s">
        <v>998</v>
      </c>
    </row>
    <row r="784" spans="1:20" ht="19.899999999999999" customHeight="1" x14ac:dyDescent="0.25">
      <c r="A784" s="231"/>
      <c r="B784" s="26"/>
      <c r="C784" s="251"/>
      <c r="D784" s="45" t="s">
        <v>44</v>
      </c>
      <c r="E784" s="15" t="s">
        <v>1002</v>
      </c>
      <c r="F784" s="15" t="str">
        <f t="shared" si="45"/>
        <v>2. Yes</v>
      </c>
      <c r="G784" s="15" t="s">
        <v>1434</v>
      </c>
      <c r="H784" s="15" t="s">
        <v>998</v>
      </c>
      <c r="I784" s="15" t="s">
        <v>1002</v>
      </c>
      <c r="J784" s="15"/>
      <c r="K784" s="15" t="str">
        <f t="shared" si="43"/>
        <v>1. No</v>
      </c>
      <c r="L784" s="120" t="s">
        <v>1000</v>
      </c>
      <c r="M784" s="15" t="s">
        <v>998</v>
      </c>
      <c r="N784" s="15" t="s">
        <v>998</v>
      </c>
      <c r="O784" s="15" t="s">
        <v>998</v>
      </c>
      <c r="P784" s="15"/>
      <c r="Q784" s="15" t="str">
        <f t="shared" si="44"/>
        <v>1. No</v>
      </c>
      <c r="R784" s="15" t="s">
        <v>1005</v>
      </c>
      <c r="S784" s="15" t="s">
        <v>998</v>
      </c>
      <c r="T784" s="15" t="s">
        <v>998</v>
      </c>
    </row>
    <row r="785" spans="1:20" ht="19.899999999999999" customHeight="1" x14ac:dyDescent="0.25">
      <c r="A785" s="231"/>
      <c r="B785" s="26"/>
      <c r="C785" s="251"/>
      <c r="D785" s="45" t="s">
        <v>1102</v>
      </c>
      <c r="E785" s="15" t="s">
        <v>1002</v>
      </c>
      <c r="F785" s="15" t="str">
        <f t="shared" si="45"/>
        <v>2. Yes</v>
      </c>
      <c r="G785" s="15" t="s">
        <v>1004</v>
      </c>
      <c r="H785" s="15" t="s">
        <v>998</v>
      </c>
      <c r="I785" s="15" t="s">
        <v>1002</v>
      </c>
      <c r="J785" s="15"/>
      <c r="K785" s="15" t="str">
        <f t="shared" si="43"/>
        <v>1. No</v>
      </c>
      <c r="L785" s="120" t="s">
        <v>1000</v>
      </c>
      <c r="M785" s="15" t="s">
        <v>998</v>
      </c>
      <c r="N785" s="15" t="s">
        <v>998</v>
      </c>
      <c r="O785" s="15" t="s">
        <v>998</v>
      </c>
      <c r="P785" s="15"/>
      <c r="Q785" s="15" t="str">
        <f t="shared" si="44"/>
        <v>1. No</v>
      </c>
      <c r="R785" s="15" t="s">
        <v>1005</v>
      </c>
      <c r="S785" s="15" t="s">
        <v>998</v>
      </c>
      <c r="T785" s="15" t="s">
        <v>998</v>
      </c>
    </row>
    <row r="786" spans="1:20" ht="19.899999999999999" customHeight="1" x14ac:dyDescent="0.25">
      <c r="A786" s="231" t="s">
        <v>270</v>
      </c>
      <c r="B786" s="25" t="s">
        <v>994</v>
      </c>
      <c r="C786" s="233" t="s">
        <v>413</v>
      </c>
      <c r="D786" s="28" t="s">
        <v>13</v>
      </c>
      <c r="E786" s="15" t="s">
        <v>998</v>
      </c>
      <c r="F786" s="15" t="s">
        <v>998</v>
      </c>
      <c r="G786" s="15" t="s">
        <v>999</v>
      </c>
      <c r="H786" s="15" t="s">
        <v>998</v>
      </c>
      <c r="I786" s="15" t="s">
        <v>998</v>
      </c>
      <c r="J786" s="15"/>
      <c r="K786" s="15" t="str">
        <f t="shared" si="43"/>
        <v>1. No</v>
      </c>
      <c r="L786" s="120" t="s">
        <v>1000</v>
      </c>
      <c r="M786" s="15" t="s">
        <v>998</v>
      </c>
      <c r="N786" s="15" t="s">
        <v>998</v>
      </c>
      <c r="O786" s="15" t="s">
        <v>998</v>
      </c>
      <c r="P786" s="15"/>
      <c r="Q786" s="15" t="str">
        <f t="shared" si="44"/>
        <v>1. No</v>
      </c>
      <c r="R786" s="15" t="s">
        <v>1001</v>
      </c>
      <c r="S786" s="15" t="s">
        <v>998</v>
      </c>
      <c r="T786" s="15" t="s">
        <v>998</v>
      </c>
    </row>
    <row r="787" spans="1:20" ht="19.899999999999999" customHeight="1" x14ac:dyDescent="0.25">
      <c r="A787" s="231" t="s">
        <v>267</v>
      </c>
      <c r="B787" s="27"/>
      <c r="C787" s="235"/>
      <c r="D787" s="28" t="s">
        <v>14</v>
      </c>
      <c r="E787" s="15" t="s">
        <v>998</v>
      </c>
      <c r="F787" s="15" t="s">
        <v>998</v>
      </c>
      <c r="G787" s="15" t="s">
        <v>999</v>
      </c>
      <c r="H787" s="15" t="s">
        <v>998</v>
      </c>
      <c r="I787" s="15" t="s">
        <v>998</v>
      </c>
      <c r="J787" s="15"/>
      <c r="K787" s="15" t="str">
        <f t="shared" si="43"/>
        <v>1. No</v>
      </c>
      <c r="L787" s="120" t="s">
        <v>1000</v>
      </c>
      <c r="M787" s="15" t="s">
        <v>998</v>
      </c>
      <c r="N787" s="15" t="s">
        <v>998</v>
      </c>
      <c r="O787" s="15" t="s">
        <v>998</v>
      </c>
      <c r="P787" s="15"/>
      <c r="Q787" s="15" t="str">
        <f t="shared" si="44"/>
        <v>1. No</v>
      </c>
      <c r="R787" s="15" t="s">
        <v>1001</v>
      </c>
      <c r="S787" s="15" t="s">
        <v>998</v>
      </c>
      <c r="T787" s="15" t="s">
        <v>998</v>
      </c>
    </row>
    <row r="788" spans="1:20" ht="19.899999999999999" customHeight="1" x14ac:dyDescent="0.25">
      <c r="A788" s="231" t="s">
        <v>270</v>
      </c>
      <c r="B788" s="25" t="s">
        <v>995</v>
      </c>
      <c r="C788" s="233" t="s">
        <v>414</v>
      </c>
      <c r="D788" s="28" t="s">
        <v>13</v>
      </c>
      <c r="E788" s="15" t="s">
        <v>998</v>
      </c>
      <c r="F788" s="15" t="s">
        <v>998</v>
      </c>
      <c r="G788" s="15" t="s">
        <v>999</v>
      </c>
      <c r="H788" s="15" t="s">
        <v>998</v>
      </c>
      <c r="I788" s="15" t="s">
        <v>998</v>
      </c>
      <c r="J788" s="15"/>
      <c r="K788" s="15" t="str">
        <f t="shared" si="43"/>
        <v>1. No</v>
      </c>
      <c r="L788" s="120" t="s">
        <v>1000</v>
      </c>
      <c r="M788" s="15" t="s">
        <v>998</v>
      </c>
      <c r="N788" s="15" t="s">
        <v>998</v>
      </c>
      <c r="O788" s="15" t="s">
        <v>998</v>
      </c>
      <c r="P788" s="15"/>
      <c r="Q788" s="15" t="str">
        <f t="shared" si="44"/>
        <v>1. No</v>
      </c>
      <c r="R788" s="15" t="s">
        <v>1001</v>
      </c>
      <c r="S788" s="15" t="s">
        <v>998</v>
      </c>
      <c r="T788" s="15" t="s">
        <v>998</v>
      </c>
    </row>
    <row r="789" spans="1:20" ht="19.899999999999999" customHeight="1" x14ac:dyDescent="0.25">
      <c r="A789" s="231" t="s">
        <v>267</v>
      </c>
      <c r="B789" s="27"/>
      <c r="C789" s="235"/>
      <c r="D789" s="28" t="s">
        <v>14</v>
      </c>
      <c r="E789" s="15" t="s">
        <v>998</v>
      </c>
      <c r="F789" s="15" t="s">
        <v>998</v>
      </c>
      <c r="G789" s="15" t="s">
        <v>999</v>
      </c>
      <c r="H789" s="15" t="s">
        <v>998</v>
      </c>
      <c r="I789" s="15" t="s">
        <v>998</v>
      </c>
      <c r="J789" s="15"/>
      <c r="K789" s="15" t="str">
        <f t="shared" si="43"/>
        <v>1. No</v>
      </c>
      <c r="L789" s="120" t="s">
        <v>1000</v>
      </c>
      <c r="M789" s="15" t="s">
        <v>998</v>
      </c>
      <c r="N789" s="15" t="s">
        <v>998</v>
      </c>
      <c r="O789" s="15" t="s">
        <v>998</v>
      </c>
      <c r="P789" s="15"/>
      <c r="Q789" s="15" t="str">
        <f t="shared" si="44"/>
        <v>1. No</v>
      </c>
      <c r="R789" s="15" t="s">
        <v>1001</v>
      </c>
      <c r="S789" s="15" t="s">
        <v>998</v>
      </c>
      <c r="T789" s="15" t="s">
        <v>998</v>
      </c>
    </row>
    <row r="790" spans="1:20" ht="19.899999999999999" customHeight="1" x14ac:dyDescent="0.25">
      <c r="A790" s="231" t="s">
        <v>270</v>
      </c>
      <c r="B790" s="25" t="s">
        <v>996</v>
      </c>
      <c r="C790" s="233" t="s">
        <v>415</v>
      </c>
      <c r="D790" s="28" t="s">
        <v>13</v>
      </c>
      <c r="E790" s="15" t="s">
        <v>998</v>
      </c>
      <c r="F790" s="15" t="s">
        <v>998</v>
      </c>
      <c r="G790" s="15" t="s">
        <v>999</v>
      </c>
      <c r="H790" s="15" t="s">
        <v>998</v>
      </c>
      <c r="I790" s="15" t="s">
        <v>998</v>
      </c>
      <c r="J790" s="15"/>
      <c r="K790" s="15" t="str">
        <f t="shared" si="43"/>
        <v>1. No</v>
      </c>
      <c r="L790" s="120" t="s">
        <v>1000</v>
      </c>
      <c r="M790" s="15" t="s">
        <v>998</v>
      </c>
      <c r="N790" s="15" t="s">
        <v>998</v>
      </c>
      <c r="O790" s="15" t="s">
        <v>998</v>
      </c>
      <c r="P790" s="15"/>
      <c r="Q790" s="15" t="str">
        <f t="shared" si="44"/>
        <v>1. No</v>
      </c>
      <c r="R790" s="15" t="s">
        <v>1001</v>
      </c>
      <c r="S790" s="15" t="s">
        <v>998</v>
      </c>
      <c r="T790" s="15" t="s">
        <v>998</v>
      </c>
    </row>
    <row r="791" spans="1:20" ht="19.899999999999999" customHeight="1" x14ac:dyDescent="0.25">
      <c r="A791" s="231" t="s">
        <v>267</v>
      </c>
      <c r="B791" s="27"/>
      <c r="C791" s="235"/>
      <c r="D791" s="28" t="s">
        <v>14</v>
      </c>
      <c r="E791" s="15" t="s">
        <v>998</v>
      </c>
      <c r="F791" s="15" t="s">
        <v>998</v>
      </c>
      <c r="G791" s="15" t="s">
        <v>999</v>
      </c>
      <c r="H791" s="15" t="s">
        <v>998</v>
      </c>
      <c r="I791" s="15" t="s">
        <v>998</v>
      </c>
      <c r="J791" s="15"/>
      <c r="K791" s="15" t="str">
        <f t="shared" si="43"/>
        <v>1. No</v>
      </c>
      <c r="L791" s="120" t="s">
        <v>1000</v>
      </c>
      <c r="M791" s="15" t="s">
        <v>998</v>
      </c>
      <c r="N791" s="15" t="s">
        <v>998</v>
      </c>
      <c r="O791" s="15" t="s">
        <v>998</v>
      </c>
      <c r="P791" s="15"/>
      <c r="Q791" s="15" t="str">
        <f t="shared" si="44"/>
        <v>1. No</v>
      </c>
      <c r="R791" s="15" t="s">
        <v>1001</v>
      </c>
      <c r="S791" s="15" t="s">
        <v>998</v>
      </c>
      <c r="T791" s="15" t="s">
        <v>998</v>
      </c>
    </row>
    <row r="792" spans="1:20" ht="19.899999999999999" customHeight="1" x14ac:dyDescent="0.25">
      <c r="A792" s="231" t="s">
        <v>270</v>
      </c>
      <c r="B792" s="25" t="s">
        <v>997</v>
      </c>
      <c r="C792" s="233" t="s">
        <v>416</v>
      </c>
      <c r="D792" s="28" t="s">
        <v>13</v>
      </c>
      <c r="E792" s="15" t="s">
        <v>998</v>
      </c>
      <c r="F792" s="15" t="s">
        <v>998</v>
      </c>
      <c r="G792" s="15" t="s">
        <v>999</v>
      </c>
      <c r="H792" s="15" t="s">
        <v>998</v>
      </c>
      <c r="I792" s="15" t="s">
        <v>998</v>
      </c>
      <c r="J792" s="15"/>
      <c r="K792" s="15" t="str">
        <f t="shared" si="43"/>
        <v>1. No</v>
      </c>
      <c r="L792" s="120" t="s">
        <v>1000</v>
      </c>
      <c r="M792" s="15" t="s">
        <v>998</v>
      </c>
      <c r="N792" s="15" t="s">
        <v>998</v>
      </c>
      <c r="O792" s="15" t="s">
        <v>998</v>
      </c>
      <c r="P792" s="15"/>
      <c r="Q792" s="15" t="str">
        <f t="shared" si="44"/>
        <v>1. No</v>
      </c>
      <c r="R792" s="15" t="s">
        <v>1001</v>
      </c>
      <c r="S792" s="15" t="s">
        <v>998</v>
      </c>
      <c r="T792" s="15" t="s">
        <v>998</v>
      </c>
    </row>
    <row r="793" spans="1:20" ht="19.899999999999999" customHeight="1" x14ac:dyDescent="0.25">
      <c r="A793" s="231" t="s">
        <v>267</v>
      </c>
      <c r="B793" s="27"/>
      <c r="C793" s="235"/>
      <c r="D793" s="28" t="s">
        <v>14</v>
      </c>
      <c r="E793" s="15" t="s">
        <v>998</v>
      </c>
      <c r="F793" s="15" t="s">
        <v>998</v>
      </c>
      <c r="G793" s="15" t="s">
        <v>999</v>
      </c>
      <c r="H793" s="15" t="s">
        <v>998</v>
      </c>
      <c r="I793" s="15" t="s">
        <v>998</v>
      </c>
      <c r="J793" s="15"/>
      <c r="K793" s="15" t="str">
        <f t="shared" si="43"/>
        <v>1. No</v>
      </c>
      <c r="L793" s="120" t="s">
        <v>1000</v>
      </c>
      <c r="M793" s="15" t="s">
        <v>998</v>
      </c>
      <c r="N793" s="15" t="s">
        <v>998</v>
      </c>
      <c r="O793" s="15" t="s">
        <v>998</v>
      </c>
      <c r="P793" s="15"/>
      <c r="Q793" s="15" t="str">
        <f t="shared" si="44"/>
        <v>1. No</v>
      </c>
      <c r="R793" s="15" t="s">
        <v>1001</v>
      </c>
      <c r="S793" s="15" t="s">
        <v>998</v>
      </c>
      <c r="T793" s="15" t="s">
        <v>998</v>
      </c>
    </row>
    <row r="794" spans="1:20" ht="19.899999999999999" customHeight="1" x14ac:dyDescent="0.25">
      <c r="A794" s="231" t="s">
        <v>267</v>
      </c>
      <c r="B794" s="25" t="s">
        <v>1007</v>
      </c>
      <c r="C794" s="233" t="s">
        <v>417</v>
      </c>
      <c r="D794" s="28" t="s">
        <v>418</v>
      </c>
      <c r="E794" s="15" t="s">
        <v>998</v>
      </c>
      <c r="F794" s="15" t="str">
        <f t="shared" ref="F794:F857" si="46">IF(OR(H794="2. Yes",I794="2. Yes"),"2. Yes","1. No")</f>
        <v>1. No</v>
      </c>
      <c r="G794" s="15" t="s">
        <v>999</v>
      </c>
      <c r="H794" s="15" t="s">
        <v>998</v>
      </c>
      <c r="I794" s="15" t="s">
        <v>998</v>
      </c>
      <c r="J794" s="15"/>
      <c r="K794" s="15" t="str">
        <f t="shared" si="43"/>
        <v>1. No</v>
      </c>
      <c r="L794" s="120" t="s">
        <v>1000</v>
      </c>
      <c r="M794" s="15" t="s">
        <v>998</v>
      </c>
      <c r="N794" s="15" t="s">
        <v>998</v>
      </c>
      <c r="O794" s="15" t="s">
        <v>998</v>
      </c>
      <c r="P794" s="15"/>
      <c r="Q794" s="15" t="str">
        <f t="shared" si="44"/>
        <v>1. No</v>
      </c>
      <c r="R794" s="15" t="s">
        <v>1001</v>
      </c>
      <c r="S794" s="15" t="s">
        <v>998</v>
      </c>
      <c r="T794" s="15" t="s">
        <v>998</v>
      </c>
    </row>
    <row r="795" spans="1:20" ht="19.899999999999999" customHeight="1" x14ac:dyDescent="0.25">
      <c r="A795" s="231"/>
      <c r="B795" s="26"/>
      <c r="C795" s="234"/>
      <c r="D795" s="28" t="s">
        <v>419</v>
      </c>
      <c r="E795" s="15" t="s">
        <v>998</v>
      </c>
      <c r="F795" s="15" t="str">
        <f t="shared" si="46"/>
        <v>1. No</v>
      </c>
      <c r="G795" s="15" t="s">
        <v>999</v>
      </c>
      <c r="H795" s="15" t="s">
        <v>998</v>
      </c>
      <c r="I795" s="15" t="s">
        <v>998</v>
      </c>
      <c r="J795" s="15"/>
      <c r="K795" s="15" t="str">
        <f t="shared" si="43"/>
        <v>1. No</v>
      </c>
      <c r="L795" s="120" t="s">
        <v>1000</v>
      </c>
      <c r="M795" s="15" t="s">
        <v>998</v>
      </c>
      <c r="N795" s="15" t="s">
        <v>998</v>
      </c>
      <c r="O795" s="15" t="s">
        <v>998</v>
      </c>
      <c r="P795" s="15"/>
      <c r="Q795" s="15" t="str">
        <f t="shared" si="44"/>
        <v>1. No</v>
      </c>
      <c r="R795" s="15" t="s">
        <v>1001</v>
      </c>
      <c r="S795" s="15" t="s">
        <v>998</v>
      </c>
      <c r="T795" s="15" t="s">
        <v>998</v>
      </c>
    </row>
    <row r="796" spans="1:20" ht="19.899999999999999" customHeight="1" x14ac:dyDescent="0.25">
      <c r="A796" s="231"/>
      <c r="B796" s="27"/>
      <c r="C796" s="235"/>
      <c r="D796" s="28" t="s">
        <v>420</v>
      </c>
      <c r="E796" s="15" t="s">
        <v>998</v>
      </c>
      <c r="F796" s="15" t="str">
        <f t="shared" si="46"/>
        <v>1. No</v>
      </c>
      <c r="G796" s="15" t="s">
        <v>999</v>
      </c>
      <c r="H796" s="15" t="s">
        <v>998</v>
      </c>
      <c r="I796" s="15" t="s">
        <v>998</v>
      </c>
      <c r="J796" s="15"/>
      <c r="K796" s="15" t="str">
        <f t="shared" si="43"/>
        <v>1. No</v>
      </c>
      <c r="L796" s="120" t="s">
        <v>1000</v>
      </c>
      <c r="M796" s="15" t="s">
        <v>998</v>
      </c>
      <c r="N796" s="15" t="s">
        <v>998</v>
      </c>
      <c r="O796" s="15" t="s">
        <v>998</v>
      </c>
      <c r="P796" s="15"/>
      <c r="Q796" s="15" t="str">
        <f t="shared" si="44"/>
        <v>1. No</v>
      </c>
      <c r="R796" s="15" t="s">
        <v>1001</v>
      </c>
      <c r="S796" s="15" t="s">
        <v>998</v>
      </c>
      <c r="T796" s="15" t="s">
        <v>998</v>
      </c>
    </row>
    <row r="797" spans="1:20" ht="19.899999999999999" customHeight="1" x14ac:dyDescent="0.25">
      <c r="A797" s="231" t="s">
        <v>267</v>
      </c>
      <c r="B797" s="25" t="s">
        <v>1008</v>
      </c>
      <c r="C797" s="233" t="s">
        <v>421</v>
      </c>
      <c r="D797" s="28" t="s">
        <v>13</v>
      </c>
      <c r="E797" s="15" t="s">
        <v>998</v>
      </c>
      <c r="F797" s="15" t="str">
        <f t="shared" si="46"/>
        <v>1. No</v>
      </c>
      <c r="G797" s="15" t="s">
        <v>999</v>
      </c>
      <c r="H797" s="15" t="s">
        <v>998</v>
      </c>
      <c r="I797" s="15" t="s">
        <v>998</v>
      </c>
      <c r="J797" s="15"/>
      <c r="K797" s="15" t="s">
        <v>998</v>
      </c>
      <c r="L797" s="120" t="s">
        <v>1000</v>
      </c>
      <c r="M797" s="15" t="s">
        <v>998</v>
      </c>
      <c r="N797" s="15" t="s">
        <v>998</v>
      </c>
      <c r="O797" s="15" t="s">
        <v>998</v>
      </c>
      <c r="P797" s="15"/>
      <c r="Q797" s="15" t="str">
        <f t="shared" si="44"/>
        <v>1. No</v>
      </c>
      <c r="R797" s="15" t="s">
        <v>1001</v>
      </c>
      <c r="S797" s="15" t="s">
        <v>998</v>
      </c>
      <c r="T797" s="15" t="s">
        <v>998</v>
      </c>
    </row>
    <row r="798" spans="1:20" ht="19.899999999999999" customHeight="1" x14ac:dyDescent="0.25">
      <c r="A798" s="231"/>
      <c r="B798" s="27"/>
      <c r="C798" s="235"/>
      <c r="D798" s="28" t="s">
        <v>14</v>
      </c>
      <c r="E798" s="15" t="s">
        <v>998</v>
      </c>
      <c r="F798" s="15" t="str">
        <f t="shared" si="46"/>
        <v>1. No</v>
      </c>
      <c r="G798" s="15" t="s">
        <v>999</v>
      </c>
      <c r="H798" s="15" t="s">
        <v>998</v>
      </c>
      <c r="I798" s="15" t="s">
        <v>998</v>
      </c>
      <c r="J798" s="15"/>
      <c r="K798" s="15" t="str">
        <f t="shared" ref="K798:K861" si="47">IF(OR(M798="2. Yes",N798="2. Yes"),"2. Yes","1. No")</f>
        <v>1. No</v>
      </c>
      <c r="L798" s="120" t="s">
        <v>1000</v>
      </c>
      <c r="M798" s="15" t="s">
        <v>998</v>
      </c>
      <c r="N798" s="15" t="s">
        <v>998</v>
      </c>
      <c r="O798" s="15" t="s">
        <v>998</v>
      </c>
      <c r="P798" s="15"/>
      <c r="Q798" s="15" t="str">
        <f t="shared" si="44"/>
        <v>1. No</v>
      </c>
      <c r="R798" s="15" t="s">
        <v>1001</v>
      </c>
      <c r="S798" s="15" t="s">
        <v>998</v>
      </c>
      <c r="T798" s="15" t="s">
        <v>998</v>
      </c>
    </row>
    <row r="799" spans="1:20" ht="19.899999999999999" customHeight="1" x14ac:dyDescent="0.25">
      <c r="A799" s="231" t="s">
        <v>267</v>
      </c>
      <c r="B799" s="25" t="s">
        <v>1009</v>
      </c>
      <c r="C799" s="233" t="s">
        <v>422</v>
      </c>
      <c r="D799" s="28" t="s">
        <v>13</v>
      </c>
      <c r="E799" s="15" t="s">
        <v>998</v>
      </c>
      <c r="F799" s="15" t="str">
        <f t="shared" si="46"/>
        <v>1. No</v>
      </c>
      <c r="G799" s="15" t="s">
        <v>999</v>
      </c>
      <c r="H799" s="15" t="s">
        <v>998</v>
      </c>
      <c r="I799" s="15" t="s">
        <v>998</v>
      </c>
      <c r="J799" s="15"/>
      <c r="K799" s="15" t="str">
        <f t="shared" si="47"/>
        <v>1. No</v>
      </c>
      <c r="L799" s="120" t="s">
        <v>1000</v>
      </c>
      <c r="M799" s="15" t="s">
        <v>998</v>
      </c>
      <c r="N799" s="15" t="s">
        <v>998</v>
      </c>
      <c r="O799" s="15" t="s">
        <v>998</v>
      </c>
      <c r="P799" s="15"/>
      <c r="Q799" s="15" t="str">
        <f t="shared" si="44"/>
        <v>1. No</v>
      </c>
      <c r="R799" s="15" t="s">
        <v>1001</v>
      </c>
      <c r="S799" s="15" t="s">
        <v>998</v>
      </c>
      <c r="T799" s="15" t="s">
        <v>998</v>
      </c>
    </row>
    <row r="800" spans="1:20" ht="19.899999999999999" customHeight="1" x14ac:dyDescent="0.25">
      <c r="A800" s="231"/>
      <c r="B800" s="27"/>
      <c r="C800" s="235"/>
      <c r="D800" s="28" t="s">
        <v>14</v>
      </c>
      <c r="E800" s="15" t="s">
        <v>998</v>
      </c>
      <c r="F800" s="15" t="str">
        <f t="shared" si="46"/>
        <v>1. No</v>
      </c>
      <c r="G800" s="15" t="s">
        <v>999</v>
      </c>
      <c r="H800" s="15" t="s">
        <v>998</v>
      </c>
      <c r="I800" s="15" t="s">
        <v>998</v>
      </c>
      <c r="J800" s="15"/>
      <c r="K800" s="15" t="str">
        <f t="shared" si="47"/>
        <v>1. No</v>
      </c>
      <c r="L800" s="120" t="s">
        <v>1000</v>
      </c>
      <c r="M800" s="15" t="s">
        <v>998</v>
      </c>
      <c r="N800" s="15" t="s">
        <v>998</v>
      </c>
      <c r="O800" s="15" t="s">
        <v>998</v>
      </c>
      <c r="P800" s="15"/>
      <c r="Q800" s="15" t="str">
        <f t="shared" si="44"/>
        <v>1. No</v>
      </c>
      <c r="R800" s="15" t="s">
        <v>1001</v>
      </c>
      <c r="S800" s="15" t="s">
        <v>998</v>
      </c>
      <c r="T800" s="15" t="s">
        <v>998</v>
      </c>
    </row>
    <row r="801" spans="1:20" ht="19.899999999999999" customHeight="1" x14ac:dyDescent="0.25">
      <c r="A801" s="231" t="s">
        <v>267</v>
      </c>
      <c r="B801" s="25" t="s">
        <v>1010</v>
      </c>
      <c r="C801" s="233" t="s">
        <v>423</v>
      </c>
      <c r="D801" s="28" t="s">
        <v>424</v>
      </c>
      <c r="E801" s="15" t="s">
        <v>998</v>
      </c>
      <c r="F801" s="15" t="str">
        <f t="shared" si="46"/>
        <v>1. No</v>
      </c>
      <c r="G801" s="15" t="s">
        <v>999</v>
      </c>
      <c r="H801" s="15" t="s">
        <v>998</v>
      </c>
      <c r="I801" s="15" t="s">
        <v>998</v>
      </c>
      <c r="J801" s="15"/>
      <c r="K801" s="15" t="str">
        <f t="shared" si="47"/>
        <v>1. No</v>
      </c>
      <c r="L801" s="120" t="s">
        <v>1000</v>
      </c>
      <c r="M801" s="15" t="s">
        <v>998</v>
      </c>
      <c r="N801" s="15" t="s">
        <v>998</v>
      </c>
      <c r="O801" s="15" t="s">
        <v>998</v>
      </c>
      <c r="P801" s="15"/>
      <c r="Q801" s="15" t="str">
        <f t="shared" si="44"/>
        <v>1. No</v>
      </c>
      <c r="R801" s="15" t="s">
        <v>1005</v>
      </c>
      <c r="S801" s="15" t="s">
        <v>998</v>
      </c>
      <c r="T801" s="15" t="s">
        <v>998</v>
      </c>
    </row>
    <row r="802" spans="1:20" ht="19.899999999999999" customHeight="1" x14ac:dyDescent="0.25">
      <c r="A802" s="231"/>
      <c r="B802" s="27"/>
      <c r="C802" s="235"/>
      <c r="D802" s="28" t="s">
        <v>425</v>
      </c>
      <c r="E802" s="15" t="s">
        <v>998</v>
      </c>
      <c r="F802" s="15" t="str">
        <f t="shared" si="46"/>
        <v>1. No</v>
      </c>
      <c r="G802" s="15" t="s">
        <v>999</v>
      </c>
      <c r="H802" s="15" t="s">
        <v>998</v>
      </c>
      <c r="I802" s="15" t="s">
        <v>998</v>
      </c>
      <c r="J802" s="15"/>
      <c r="K802" s="15" t="str">
        <f t="shared" si="47"/>
        <v>1. No</v>
      </c>
      <c r="L802" s="120" t="s">
        <v>1000</v>
      </c>
      <c r="M802" s="15" t="s">
        <v>998</v>
      </c>
      <c r="N802" s="15" t="s">
        <v>998</v>
      </c>
      <c r="O802" s="15" t="s">
        <v>998</v>
      </c>
      <c r="P802" s="15"/>
      <c r="Q802" s="15" t="str">
        <f t="shared" si="44"/>
        <v>1. No</v>
      </c>
      <c r="R802" s="15" t="s">
        <v>1005</v>
      </c>
      <c r="S802" s="15" t="s">
        <v>998</v>
      </c>
      <c r="T802" s="15" t="s">
        <v>998</v>
      </c>
    </row>
    <row r="803" spans="1:20" ht="19.899999999999999" customHeight="1" x14ac:dyDescent="0.25">
      <c r="A803" s="231" t="s">
        <v>267</v>
      </c>
      <c r="B803" s="25" t="s">
        <v>1011</v>
      </c>
      <c r="C803" s="233" t="s">
        <v>426</v>
      </c>
      <c r="D803" s="28" t="s">
        <v>427</v>
      </c>
      <c r="E803" s="15" t="s">
        <v>1002</v>
      </c>
      <c r="F803" s="15" t="str">
        <f t="shared" si="46"/>
        <v>1. No</v>
      </c>
      <c r="G803" s="15" t="s">
        <v>999</v>
      </c>
      <c r="H803" s="15" t="s">
        <v>998</v>
      </c>
      <c r="I803" s="15" t="s">
        <v>998</v>
      </c>
      <c r="J803" s="15"/>
      <c r="K803" s="15" t="str">
        <f t="shared" si="47"/>
        <v>2. Yes</v>
      </c>
      <c r="L803" s="120" t="s">
        <v>1003</v>
      </c>
      <c r="M803" s="15" t="s">
        <v>1002</v>
      </c>
      <c r="N803" s="15" t="s">
        <v>998</v>
      </c>
      <c r="O803" s="15" t="s">
        <v>998</v>
      </c>
      <c r="P803" s="15"/>
      <c r="Q803" s="15" t="str">
        <f t="shared" si="44"/>
        <v>2. Yes</v>
      </c>
      <c r="R803" s="15" t="s">
        <v>1005</v>
      </c>
      <c r="S803" s="15" t="s">
        <v>1002</v>
      </c>
      <c r="T803" s="15" t="s">
        <v>998</v>
      </c>
    </row>
    <row r="804" spans="1:20" ht="19.899999999999999" customHeight="1" x14ac:dyDescent="0.25">
      <c r="A804" s="231"/>
      <c r="B804" s="26"/>
      <c r="C804" s="234"/>
      <c r="D804" s="28" t="s">
        <v>428</v>
      </c>
      <c r="E804" s="15" t="s">
        <v>1002</v>
      </c>
      <c r="F804" s="15" t="str">
        <f t="shared" si="46"/>
        <v>1. No</v>
      </c>
      <c r="G804" s="15" t="s">
        <v>999</v>
      </c>
      <c r="H804" s="15" t="s">
        <v>998</v>
      </c>
      <c r="I804" s="15" t="s">
        <v>998</v>
      </c>
      <c r="J804" s="15"/>
      <c r="K804" s="15" t="str">
        <f t="shared" si="47"/>
        <v>2. Yes</v>
      </c>
      <c r="L804" s="120" t="s">
        <v>1003</v>
      </c>
      <c r="M804" s="15" t="s">
        <v>1002</v>
      </c>
      <c r="N804" s="15" t="s">
        <v>998</v>
      </c>
      <c r="O804" s="15" t="s">
        <v>998</v>
      </c>
      <c r="P804" s="15"/>
      <c r="Q804" s="15" t="str">
        <f t="shared" si="44"/>
        <v>2. Yes</v>
      </c>
      <c r="R804" s="15" t="s">
        <v>1005</v>
      </c>
      <c r="S804" s="15" t="s">
        <v>1002</v>
      </c>
      <c r="T804" s="15" t="s">
        <v>998</v>
      </c>
    </row>
    <row r="805" spans="1:20" ht="19.899999999999999" customHeight="1" x14ac:dyDescent="0.25">
      <c r="A805" s="231" t="s">
        <v>267</v>
      </c>
      <c r="B805" s="26"/>
      <c r="C805" s="234"/>
      <c r="D805" s="28" t="s">
        <v>429</v>
      </c>
      <c r="E805" s="15" t="s">
        <v>1002</v>
      </c>
      <c r="F805" s="15" t="str">
        <f t="shared" si="46"/>
        <v>1. No</v>
      </c>
      <c r="G805" s="15" t="s">
        <v>999</v>
      </c>
      <c r="H805" s="15" t="s">
        <v>998</v>
      </c>
      <c r="I805" s="15" t="s">
        <v>998</v>
      </c>
      <c r="J805" s="15"/>
      <c r="K805" s="15" t="str">
        <f t="shared" si="47"/>
        <v>2. Yes</v>
      </c>
      <c r="L805" s="120" t="s">
        <v>1003</v>
      </c>
      <c r="M805" s="15" t="s">
        <v>1002</v>
      </c>
      <c r="N805" s="15" t="s">
        <v>998</v>
      </c>
      <c r="O805" s="15" t="s">
        <v>998</v>
      </c>
      <c r="P805" s="15"/>
      <c r="Q805" s="15" t="str">
        <f t="shared" si="44"/>
        <v>2. Yes</v>
      </c>
      <c r="R805" s="15" t="s">
        <v>1005</v>
      </c>
      <c r="S805" s="15" t="s">
        <v>1002</v>
      </c>
      <c r="T805" s="15" t="s">
        <v>998</v>
      </c>
    </row>
    <row r="806" spans="1:20" ht="19.899999999999999" customHeight="1" x14ac:dyDescent="0.25">
      <c r="A806" s="231"/>
      <c r="B806" s="26"/>
      <c r="C806" s="234"/>
      <c r="D806" s="28" t="s">
        <v>430</v>
      </c>
      <c r="E806" s="15" t="s">
        <v>1002</v>
      </c>
      <c r="F806" s="15" t="str">
        <f t="shared" si="46"/>
        <v>1. No</v>
      </c>
      <c r="G806" s="15" t="s">
        <v>999</v>
      </c>
      <c r="H806" s="15" t="s">
        <v>998</v>
      </c>
      <c r="I806" s="15" t="s">
        <v>998</v>
      </c>
      <c r="J806" s="15"/>
      <c r="K806" s="15" t="str">
        <f t="shared" si="47"/>
        <v>2. Yes</v>
      </c>
      <c r="L806" s="120" t="s">
        <v>1003</v>
      </c>
      <c r="M806" s="15" t="s">
        <v>1002</v>
      </c>
      <c r="N806" s="15" t="s">
        <v>998</v>
      </c>
      <c r="O806" s="15" t="s">
        <v>998</v>
      </c>
      <c r="P806" s="15"/>
      <c r="Q806" s="15" t="str">
        <f t="shared" si="44"/>
        <v>2. Yes</v>
      </c>
      <c r="R806" s="15" t="s">
        <v>1005</v>
      </c>
      <c r="S806" s="15" t="s">
        <v>1002</v>
      </c>
      <c r="T806" s="15" t="s">
        <v>998</v>
      </c>
    </row>
    <row r="807" spans="1:20" ht="19.899999999999999" customHeight="1" x14ac:dyDescent="0.25">
      <c r="A807" s="231"/>
      <c r="B807" s="27"/>
      <c r="C807" s="235"/>
      <c r="D807" s="28" t="s">
        <v>431</v>
      </c>
      <c r="E807" s="15" t="s">
        <v>1002</v>
      </c>
      <c r="F807" s="15" t="str">
        <f t="shared" si="46"/>
        <v>1. No</v>
      </c>
      <c r="G807" s="15" t="s">
        <v>999</v>
      </c>
      <c r="H807" s="15" t="s">
        <v>998</v>
      </c>
      <c r="I807" s="15" t="s">
        <v>998</v>
      </c>
      <c r="J807" s="15"/>
      <c r="K807" s="15" t="str">
        <f t="shared" si="47"/>
        <v>2. Yes</v>
      </c>
      <c r="L807" s="120" t="s">
        <v>1003</v>
      </c>
      <c r="M807" s="15" t="s">
        <v>1002</v>
      </c>
      <c r="N807" s="15" t="s">
        <v>998</v>
      </c>
      <c r="O807" s="15" t="s">
        <v>998</v>
      </c>
      <c r="P807" s="15"/>
      <c r="Q807" s="15" t="str">
        <f t="shared" si="44"/>
        <v>2. Yes</v>
      </c>
      <c r="R807" s="15" t="s">
        <v>1005</v>
      </c>
      <c r="S807" s="15" t="s">
        <v>1002</v>
      </c>
      <c r="T807" s="15" t="s">
        <v>998</v>
      </c>
    </row>
    <row r="808" spans="1:20" ht="19.899999999999999" customHeight="1" x14ac:dyDescent="0.25">
      <c r="A808" s="231" t="s">
        <v>267</v>
      </c>
      <c r="B808" s="25" t="s">
        <v>1012</v>
      </c>
      <c r="C808" s="233" t="s">
        <v>432</v>
      </c>
      <c r="D808" s="28" t="s">
        <v>433</v>
      </c>
      <c r="E808" s="15" t="s">
        <v>1002</v>
      </c>
      <c r="F808" s="15" t="str">
        <f t="shared" si="46"/>
        <v>1. No</v>
      </c>
      <c r="G808" s="15" t="s">
        <v>999</v>
      </c>
      <c r="H808" s="15" t="s">
        <v>998</v>
      </c>
      <c r="I808" s="15" t="s">
        <v>998</v>
      </c>
      <c r="J808" s="15"/>
      <c r="K808" s="15" t="str">
        <f t="shared" si="47"/>
        <v>2. Yes</v>
      </c>
      <c r="L808" s="120" t="s">
        <v>1003</v>
      </c>
      <c r="M808" s="15" t="s">
        <v>998</v>
      </c>
      <c r="N808" s="15" t="s">
        <v>1002</v>
      </c>
      <c r="O808" s="15" t="s">
        <v>998</v>
      </c>
      <c r="P808" s="15"/>
      <c r="Q808" s="15" t="str">
        <f t="shared" si="44"/>
        <v>2. Yes</v>
      </c>
      <c r="R808" s="15" t="s">
        <v>1005</v>
      </c>
      <c r="S808" s="15" t="s">
        <v>1002</v>
      </c>
      <c r="T808" s="15" t="s">
        <v>998</v>
      </c>
    </row>
    <row r="809" spans="1:20" ht="19.899999999999999" customHeight="1" x14ac:dyDescent="0.25">
      <c r="A809" s="231"/>
      <c r="B809" s="26"/>
      <c r="C809" s="234"/>
      <c r="D809" s="28" t="s">
        <v>434</v>
      </c>
      <c r="E809" s="15" t="s">
        <v>1002</v>
      </c>
      <c r="F809" s="15" t="str">
        <f t="shared" si="46"/>
        <v>1. No</v>
      </c>
      <c r="G809" s="15" t="s">
        <v>999</v>
      </c>
      <c r="H809" s="15" t="s">
        <v>998</v>
      </c>
      <c r="I809" s="15" t="s">
        <v>998</v>
      </c>
      <c r="J809" s="15"/>
      <c r="K809" s="15" t="str">
        <f t="shared" si="47"/>
        <v>2. Yes</v>
      </c>
      <c r="L809" s="120" t="s">
        <v>1003</v>
      </c>
      <c r="M809" s="15" t="s">
        <v>998</v>
      </c>
      <c r="N809" s="15" t="s">
        <v>1002</v>
      </c>
      <c r="O809" s="15" t="s">
        <v>998</v>
      </c>
      <c r="P809" s="15"/>
      <c r="Q809" s="15" t="str">
        <f t="shared" si="44"/>
        <v>2. Yes</v>
      </c>
      <c r="R809" s="15" t="s">
        <v>1005</v>
      </c>
      <c r="S809" s="15" t="s">
        <v>1002</v>
      </c>
      <c r="T809" s="15" t="s">
        <v>998</v>
      </c>
    </row>
    <row r="810" spans="1:20" ht="19.899999999999999" customHeight="1" x14ac:dyDescent="0.25">
      <c r="A810" s="231" t="s">
        <v>267</v>
      </c>
      <c r="B810" s="26"/>
      <c r="C810" s="234"/>
      <c r="D810" s="28" t="s">
        <v>435</v>
      </c>
      <c r="E810" s="15" t="s">
        <v>1002</v>
      </c>
      <c r="F810" s="15" t="str">
        <f t="shared" si="46"/>
        <v>1. No</v>
      </c>
      <c r="G810" s="15" t="s">
        <v>999</v>
      </c>
      <c r="H810" s="15" t="s">
        <v>998</v>
      </c>
      <c r="I810" s="15" t="s">
        <v>998</v>
      </c>
      <c r="J810" s="15"/>
      <c r="K810" s="15" t="str">
        <f t="shared" si="47"/>
        <v>2. Yes</v>
      </c>
      <c r="L810" s="120" t="s">
        <v>1003</v>
      </c>
      <c r="M810" s="15" t="s">
        <v>998</v>
      </c>
      <c r="N810" s="15" t="s">
        <v>1002</v>
      </c>
      <c r="O810" s="15" t="s">
        <v>998</v>
      </c>
      <c r="P810" s="15"/>
      <c r="Q810" s="15" t="str">
        <f t="shared" si="44"/>
        <v>2. Yes</v>
      </c>
      <c r="R810" s="15" t="s">
        <v>1005</v>
      </c>
      <c r="S810" s="15" t="s">
        <v>1002</v>
      </c>
      <c r="T810" s="15" t="s">
        <v>998</v>
      </c>
    </row>
    <row r="811" spans="1:20" ht="19.899999999999999" customHeight="1" x14ac:dyDescent="0.25">
      <c r="A811" s="231"/>
      <c r="B811" s="26"/>
      <c r="C811" s="234"/>
      <c r="D811" s="28" t="s">
        <v>436</v>
      </c>
      <c r="E811" s="15" t="s">
        <v>1002</v>
      </c>
      <c r="F811" s="15" t="str">
        <f t="shared" si="46"/>
        <v>1. No</v>
      </c>
      <c r="G811" s="15" t="s">
        <v>999</v>
      </c>
      <c r="H811" s="15" t="s">
        <v>998</v>
      </c>
      <c r="I811" s="15" t="s">
        <v>998</v>
      </c>
      <c r="J811" s="15"/>
      <c r="K811" s="15" t="str">
        <f t="shared" si="47"/>
        <v>2. Yes</v>
      </c>
      <c r="L811" s="120" t="s">
        <v>1003</v>
      </c>
      <c r="M811" s="15" t="s">
        <v>998</v>
      </c>
      <c r="N811" s="15" t="s">
        <v>1002</v>
      </c>
      <c r="O811" s="15" t="s">
        <v>998</v>
      </c>
      <c r="P811" s="15"/>
      <c r="Q811" s="15" t="str">
        <f t="shared" si="44"/>
        <v>2. Yes</v>
      </c>
      <c r="R811" s="15" t="s">
        <v>1005</v>
      </c>
      <c r="S811" s="15" t="s">
        <v>1002</v>
      </c>
      <c r="T811" s="15" t="s">
        <v>998</v>
      </c>
    </row>
    <row r="812" spans="1:20" ht="19.899999999999999" customHeight="1" x14ac:dyDescent="0.25">
      <c r="A812" s="231" t="s">
        <v>267</v>
      </c>
      <c r="B812" s="27"/>
      <c r="C812" s="235"/>
      <c r="D812" s="28" t="s">
        <v>437</v>
      </c>
      <c r="E812" s="15" t="s">
        <v>1002</v>
      </c>
      <c r="F812" s="15" t="str">
        <f t="shared" si="46"/>
        <v>1. No</v>
      </c>
      <c r="G812" s="15" t="s">
        <v>999</v>
      </c>
      <c r="H812" s="15" t="s">
        <v>998</v>
      </c>
      <c r="I812" s="15" t="s">
        <v>998</v>
      </c>
      <c r="J812" s="15"/>
      <c r="K812" s="15" t="str">
        <f t="shared" si="47"/>
        <v>2. Yes</v>
      </c>
      <c r="L812" s="120" t="s">
        <v>1003</v>
      </c>
      <c r="M812" s="15" t="s">
        <v>998</v>
      </c>
      <c r="N812" s="15" t="s">
        <v>1002</v>
      </c>
      <c r="O812" s="15" t="s">
        <v>998</v>
      </c>
      <c r="P812" s="15"/>
      <c r="Q812" s="15" t="str">
        <f t="shared" si="44"/>
        <v>2. Yes</v>
      </c>
      <c r="R812" s="15" t="s">
        <v>1005</v>
      </c>
      <c r="S812" s="15" t="s">
        <v>1002</v>
      </c>
      <c r="T812" s="15" t="s">
        <v>998</v>
      </c>
    </row>
    <row r="813" spans="1:20" ht="19.899999999999999" customHeight="1" x14ac:dyDescent="0.25">
      <c r="A813" s="231" t="s">
        <v>267</v>
      </c>
      <c r="B813" s="25" t="s">
        <v>1013</v>
      </c>
      <c r="C813" s="233" t="s">
        <v>438</v>
      </c>
      <c r="D813" s="28" t="s">
        <v>13</v>
      </c>
      <c r="E813" s="15" t="s">
        <v>1002</v>
      </c>
      <c r="F813" s="15" t="str">
        <f t="shared" si="46"/>
        <v>1. No</v>
      </c>
      <c r="G813" s="15" t="s">
        <v>999</v>
      </c>
      <c r="H813" s="15" t="s">
        <v>998</v>
      </c>
      <c r="I813" s="15" t="s">
        <v>998</v>
      </c>
      <c r="J813" s="15"/>
      <c r="K813" s="15" t="str">
        <f t="shared" si="47"/>
        <v>2. Yes</v>
      </c>
      <c r="L813" s="120" t="s">
        <v>1003</v>
      </c>
      <c r="M813" s="15" t="s">
        <v>998</v>
      </c>
      <c r="N813" s="15" t="s">
        <v>1002</v>
      </c>
      <c r="O813" s="15" t="s">
        <v>998</v>
      </c>
      <c r="P813" s="15"/>
      <c r="Q813" s="15" t="str">
        <f t="shared" si="44"/>
        <v>1. No</v>
      </c>
      <c r="R813" s="15" t="s">
        <v>1001</v>
      </c>
      <c r="S813" s="15" t="s">
        <v>998</v>
      </c>
      <c r="T813" s="15" t="s">
        <v>998</v>
      </c>
    </row>
    <row r="814" spans="1:20" ht="19.899999999999999" customHeight="1" x14ac:dyDescent="0.25">
      <c r="A814" s="231"/>
      <c r="B814" s="27"/>
      <c r="C814" s="235"/>
      <c r="D814" s="28" t="s">
        <v>14</v>
      </c>
      <c r="E814" s="15" t="s">
        <v>1002</v>
      </c>
      <c r="F814" s="15" t="str">
        <f t="shared" si="46"/>
        <v>1. No</v>
      </c>
      <c r="G814" s="15" t="s">
        <v>999</v>
      </c>
      <c r="H814" s="15" t="s">
        <v>998</v>
      </c>
      <c r="I814" s="15" t="s">
        <v>998</v>
      </c>
      <c r="J814" s="15"/>
      <c r="K814" s="15" t="str">
        <f t="shared" si="47"/>
        <v>2. Yes</v>
      </c>
      <c r="L814" s="120" t="s">
        <v>1003</v>
      </c>
      <c r="M814" s="15" t="s">
        <v>998</v>
      </c>
      <c r="N814" s="15" t="s">
        <v>1002</v>
      </c>
      <c r="O814" s="15" t="s">
        <v>998</v>
      </c>
      <c r="P814" s="15"/>
      <c r="Q814" s="15" t="str">
        <f t="shared" si="44"/>
        <v>1. No</v>
      </c>
      <c r="R814" s="15" t="s">
        <v>1001</v>
      </c>
      <c r="S814" s="15" t="s">
        <v>998</v>
      </c>
      <c r="T814" s="15" t="s">
        <v>998</v>
      </c>
    </row>
    <row r="815" spans="1:20" ht="19.899999999999999" customHeight="1" x14ac:dyDescent="0.25">
      <c r="A815" s="231" t="s">
        <v>267</v>
      </c>
      <c r="B815" s="25" t="s">
        <v>1014</v>
      </c>
      <c r="C815" s="233" t="s">
        <v>439</v>
      </c>
      <c r="D815" s="28" t="s">
        <v>440</v>
      </c>
      <c r="E815" s="15" t="s">
        <v>998</v>
      </c>
      <c r="F815" s="15" t="str">
        <f t="shared" si="46"/>
        <v>1. No</v>
      </c>
      <c r="G815" s="15" t="s">
        <v>999</v>
      </c>
      <c r="H815" s="15" t="s">
        <v>998</v>
      </c>
      <c r="I815" s="15" t="s">
        <v>998</v>
      </c>
      <c r="J815" s="15"/>
      <c r="K815" s="15" t="str">
        <f t="shared" si="47"/>
        <v>1. No</v>
      </c>
      <c r="L815" s="120" t="s">
        <v>1000</v>
      </c>
      <c r="M815" s="15" t="s">
        <v>998</v>
      </c>
      <c r="N815" s="15" t="s">
        <v>998</v>
      </c>
      <c r="O815" s="15" t="s">
        <v>998</v>
      </c>
      <c r="P815" s="15"/>
      <c r="Q815" s="15" t="str">
        <f t="shared" si="44"/>
        <v>1. No</v>
      </c>
      <c r="R815" s="15" t="s">
        <v>1005</v>
      </c>
      <c r="S815" s="15" t="s">
        <v>998</v>
      </c>
      <c r="T815" s="15" t="s">
        <v>998</v>
      </c>
    </row>
    <row r="816" spans="1:20" ht="19.899999999999999" customHeight="1" x14ac:dyDescent="0.25">
      <c r="A816" s="231" t="s">
        <v>267</v>
      </c>
      <c r="B816" s="26"/>
      <c r="C816" s="234"/>
      <c r="D816" s="28" t="s">
        <v>441</v>
      </c>
      <c r="E816" s="15" t="s">
        <v>998</v>
      </c>
      <c r="F816" s="15" t="str">
        <f t="shared" si="46"/>
        <v>1. No</v>
      </c>
      <c r="G816" s="15" t="s">
        <v>999</v>
      </c>
      <c r="H816" s="15" t="s">
        <v>998</v>
      </c>
      <c r="I816" s="15" t="s">
        <v>998</v>
      </c>
      <c r="J816" s="15"/>
      <c r="K816" s="15" t="str">
        <f t="shared" si="47"/>
        <v>1. No</v>
      </c>
      <c r="L816" s="120" t="s">
        <v>1000</v>
      </c>
      <c r="M816" s="15" t="s">
        <v>998</v>
      </c>
      <c r="N816" s="15" t="s">
        <v>998</v>
      </c>
      <c r="O816" s="15" t="s">
        <v>998</v>
      </c>
      <c r="P816" s="15"/>
      <c r="Q816" s="15" t="str">
        <f t="shared" si="44"/>
        <v>1. No</v>
      </c>
      <c r="R816" s="15" t="s">
        <v>1005</v>
      </c>
      <c r="S816" s="15" t="s">
        <v>998</v>
      </c>
      <c r="T816" s="15" t="s">
        <v>998</v>
      </c>
    </row>
    <row r="817" spans="1:20" ht="19.899999999999999" customHeight="1" x14ac:dyDescent="0.25">
      <c r="A817" s="231"/>
      <c r="B817" s="27"/>
      <c r="C817" s="235"/>
      <c r="D817" s="28" t="s">
        <v>429</v>
      </c>
      <c r="E817" s="15" t="s">
        <v>998</v>
      </c>
      <c r="F817" s="15" t="str">
        <f t="shared" si="46"/>
        <v>1. No</v>
      </c>
      <c r="G817" s="15" t="s">
        <v>999</v>
      </c>
      <c r="H817" s="15" t="s">
        <v>998</v>
      </c>
      <c r="I817" s="15" t="s">
        <v>998</v>
      </c>
      <c r="J817" s="15"/>
      <c r="K817" s="15" t="str">
        <f t="shared" si="47"/>
        <v>1. No</v>
      </c>
      <c r="L817" s="120" t="s">
        <v>1000</v>
      </c>
      <c r="M817" s="15" t="s">
        <v>998</v>
      </c>
      <c r="N817" s="15" t="s">
        <v>998</v>
      </c>
      <c r="O817" s="15" t="s">
        <v>998</v>
      </c>
      <c r="P817" s="15"/>
      <c r="Q817" s="15" t="str">
        <f t="shared" si="44"/>
        <v>1. No</v>
      </c>
      <c r="R817" s="15" t="s">
        <v>1005</v>
      </c>
      <c r="S817" s="15" t="s">
        <v>998</v>
      </c>
      <c r="T817" s="15" t="s">
        <v>998</v>
      </c>
    </row>
    <row r="818" spans="1:20" ht="19.899999999999999" customHeight="1" x14ac:dyDescent="0.25">
      <c r="A818" s="231" t="s">
        <v>267</v>
      </c>
      <c r="B818" s="25" t="s">
        <v>1015</v>
      </c>
      <c r="C818" s="233" t="s">
        <v>442</v>
      </c>
      <c r="D818" s="28" t="s">
        <v>440</v>
      </c>
      <c r="E818" s="15" t="s">
        <v>998</v>
      </c>
      <c r="F818" s="15" t="str">
        <f t="shared" si="46"/>
        <v>1. No</v>
      </c>
      <c r="G818" s="15" t="s">
        <v>999</v>
      </c>
      <c r="H818" s="15" t="s">
        <v>998</v>
      </c>
      <c r="I818" s="15" t="s">
        <v>998</v>
      </c>
      <c r="J818" s="15"/>
      <c r="K818" s="15" t="str">
        <f t="shared" si="47"/>
        <v>1. No</v>
      </c>
      <c r="L818" s="120" t="s">
        <v>1000</v>
      </c>
      <c r="M818" s="15" t="s">
        <v>998</v>
      </c>
      <c r="N818" s="15" t="s">
        <v>998</v>
      </c>
      <c r="O818" s="15" t="s">
        <v>998</v>
      </c>
      <c r="P818" s="15"/>
      <c r="Q818" s="15" t="str">
        <f t="shared" si="44"/>
        <v>1. No</v>
      </c>
      <c r="R818" s="15" t="s">
        <v>1005</v>
      </c>
      <c r="S818" s="15" t="s">
        <v>998</v>
      </c>
      <c r="T818" s="15" t="s">
        <v>998</v>
      </c>
    </row>
    <row r="819" spans="1:20" ht="19.899999999999999" customHeight="1" x14ac:dyDescent="0.25">
      <c r="A819" s="231"/>
      <c r="B819" s="26"/>
      <c r="C819" s="234"/>
      <c r="D819" s="28" t="s">
        <v>441</v>
      </c>
      <c r="E819" s="15" t="s">
        <v>998</v>
      </c>
      <c r="F819" s="15" t="str">
        <f t="shared" si="46"/>
        <v>1. No</v>
      </c>
      <c r="G819" s="15" t="s">
        <v>999</v>
      </c>
      <c r="H819" s="15" t="s">
        <v>998</v>
      </c>
      <c r="I819" s="15" t="s">
        <v>998</v>
      </c>
      <c r="J819" s="15"/>
      <c r="K819" s="15" t="str">
        <f t="shared" si="47"/>
        <v>1. No</v>
      </c>
      <c r="L819" s="120" t="s">
        <v>1000</v>
      </c>
      <c r="M819" s="15" t="s">
        <v>998</v>
      </c>
      <c r="N819" s="15" t="s">
        <v>998</v>
      </c>
      <c r="O819" s="15" t="s">
        <v>998</v>
      </c>
      <c r="P819" s="15"/>
      <c r="Q819" s="15" t="str">
        <f t="shared" si="44"/>
        <v>1. No</v>
      </c>
      <c r="R819" s="15" t="s">
        <v>1005</v>
      </c>
      <c r="S819" s="15" t="s">
        <v>998</v>
      </c>
      <c r="T819" s="15" t="s">
        <v>998</v>
      </c>
    </row>
    <row r="820" spans="1:20" ht="19.899999999999999" customHeight="1" x14ac:dyDescent="0.25">
      <c r="A820" s="231" t="s">
        <v>267</v>
      </c>
      <c r="B820" s="27"/>
      <c r="C820" s="235"/>
      <c r="D820" s="28" t="s">
        <v>429</v>
      </c>
      <c r="E820" s="15" t="s">
        <v>998</v>
      </c>
      <c r="F820" s="15" t="str">
        <f t="shared" si="46"/>
        <v>1. No</v>
      </c>
      <c r="G820" s="15" t="s">
        <v>999</v>
      </c>
      <c r="H820" s="15" t="s">
        <v>998</v>
      </c>
      <c r="I820" s="15" t="s">
        <v>998</v>
      </c>
      <c r="J820" s="15"/>
      <c r="K820" s="15" t="str">
        <f t="shared" si="47"/>
        <v>1. No</v>
      </c>
      <c r="L820" s="120" t="s">
        <v>1000</v>
      </c>
      <c r="M820" s="15" t="s">
        <v>998</v>
      </c>
      <c r="N820" s="15" t="s">
        <v>998</v>
      </c>
      <c r="O820" s="15" t="s">
        <v>998</v>
      </c>
      <c r="P820" s="15"/>
      <c r="Q820" s="15" t="str">
        <f t="shared" si="44"/>
        <v>1. No</v>
      </c>
      <c r="R820" s="15" t="s">
        <v>1005</v>
      </c>
      <c r="S820" s="15" t="s">
        <v>998</v>
      </c>
      <c r="T820" s="15" t="s">
        <v>998</v>
      </c>
    </row>
    <row r="821" spans="1:20" ht="19.899999999999999" customHeight="1" x14ac:dyDescent="0.25">
      <c r="A821" s="231" t="s">
        <v>267</v>
      </c>
      <c r="B821" s="25" t="s">
        <v>1016</v>
      </c>
      <c r="C821" s="233" t="s">
        <v>443</v>
      </c>
      <c r="D821" s="28" t="s">
        <v>440</v>
      </c>
      <c r="E821" s="15" t="s">
        <v>998</v>
      </c>
      <c r="F821" s="15" t="str">
        <f t="shared" si="46"/>
        <v>1. No</v>
      </c>
      <c r="G821" s="15" t="s">
        <v>999</v>
      </c>
      <c r="H821" s="15" t="s">
        <v>998</v>
      </c>
      <c r="I821" s="15" t="s">
        <v>998</v>
      </c>
      <c r="J821" s="15"/>
      <c r="K821" s="15" t="str">
        <f t="shared" si="47"/>
        <v>1. No</v>
      </c>
      <c r="L821" s="120" t="s">
        <v>1000</v>
      </c>
      <c r="M821" s="15" t="s">
        <v>998</v>
      </c>
      <c r="N821" s="15" t="s">
        <v>998</v>
      </c>
      <c r="O821" s="15" t="s">
        <v>998</v>
      </c>
      <c r="P821" s="15"/>
      <c r="Q821" s="15" t="str">
        <f t="shared" ref="Q821:Q884" si="48">IF(OR(S821="2. Yes",T821="2. Yes"),"2. Yes","1. No")</f>
        <v>1. No</v>
      </c>
      <c r="R821" s="15" t="s">
        <v>1005</v>
      </c>
      <c r="S821" s="15" t="s">
        <v>998</v>
      </c>
      <c r="T821" s="15" t="s">
        <v>998</v>
      </c>
    </row>
    <row r="822" spans="1:20" ht="19.899999999999999" customHeight="1" x14ac:dyDescent="0.25">
      <c r="A822" s="231" t="s">
        <v>267</v>
      </c>
      <c r="B822" s="26"/>
      <c r="C822" s="234"/>
      <c r="D822" s="28" t="s">
        <v>441</v>
      </c>
      <c r="E822" s="15" t="s">
        <v>998</v>
      </c>
      <c r="F822" s="15" t="str">
        <f t="shared" si="46"/>
        <v>1. No</v>
      </c>
      <c r="G822" s="15" t="s">
        <v>999</v>
      </c>
      <c r="H822" s="15" t="s">
        <v>998</v>
      </c>
      <c r="I822" s="15" t="s">
        <v>998</v>
      </c>
      <c r="J822" s="15"/>
      <c r="K822" s="15" t="str">
        <f t="shared" si="47"/>
        <v>1. No</v>
      </c>
      <c r="L822" s="120" t="s">
        <v>1000</v>
      </c>
      <c r="M822" s="15" t="s">
        <v>998</v>
      </c>
      <c r="N822" s="15" t="s">
        <v>998</v>
      </c>
      <c r="O822" s="15" t="s">
        <v>998</v>
      </c>
      <c r="P822" s="15"/>
      <c r="Q822" s="15" t="str">
        <f t="shared" si="48"/>
        <v>1. No</v>
      </c>
      <c r="R822" s="15" t="s">
        <v>1005</v>
      </c>
      <c r="S822" s="15" t="s">
        <v>998</v>
      </c>
      <c r="T822" s="15" t="s">
        <v>998</v>
      </c>
    </row>
    <row r="823" spans="1:20" ht="19.899999999999999" customHeight="1" x14ac:dyDescent="0.25">
      <c r="A823" s="231"/>
      <c r="B823" s="27"/>
      <c r="C823" s="235"/>
      <c r="D823" s="28" t="s">
        <v>429</v>
      </c>
      <c r="E823" s="15" t="s">
        <v>998</v>
      </c>
      <c r="F823" s="15" t="str">
        <f t="shared" si="46"/>
        <v>1. No</v>
      </c>
      <c r="G823" s="15" t="s">
        <v>999</v>
      </c>
      <c r="H823" s="15" t="s">
        <v>998</v>
      </c>
      <c r="I823" s="15" t="s">
        <v>998</v>
      </c>
      <c r="J823" s="15"/>
      <c r="K823" s="15" t="str">
        <f t="shared" si="47"/>
        <v>1. No</v>
      </c>
      <c r="L823" s="120" t="s">
        <v>1000</v>
      </c>
      <c r="M823" s="15" t="s">
        <v>998</v>
      </c>
      <c r="N823" s="15" t="s">
        <v>998</v>
      </c>
      <c r="O823" s="15" t="s">
        <v>998</v>
      </c>
      <c r="P823" s="15"/>
      <c r="Q823" s="15" t="str">
        <f t="shared" si="48"/>
        <v>1. No</v>
      </c>
      <c r="R823" s="15" t="s">
        <v>1005</v>
      </c>
      <c r="S823" s="15" t="s">
        <v>998</v>
      </c>
      <c r="T823" s="15" t="s">
        <v>998</v>
      </c>
    </row>
    <row r="824" spans="1:20" ht="19.899999999999999" customHeight="1" x14ac:dyDescent="0.25">
      <c r="A824" s="231" t="s">
        <v>267</v>
      </c>
      <c r="B824" s="25" t="s">
        <v>1017</v>
      </c>
      <c r="C824" s="233" t="s">
        <v>444</v>
      </c>
      <c r="D824" s="28" t="s">
        <v>440</v>
      </c>
      <c r="E824" s="15" t="s">
        <v>998</v>
      </c>
      <c r="F824" s="15" t="str">
        <f t="shared" si="46"/>
        <v>1. No</v>
      </c>
      <c r="G824" s="15" t="s">
        <v>999</v>
      </c>
      <c r="H824" s="15" t="s">
        <v>998</v>
      </c>
      <c r="I824" s="15" t="s">
        <v>998</v>
      </c>
      <c r="J824" s="15"/>
      <c r="K824" s="15" t="str">
        <f t="shared" si="47"/>
        <v>1. No</v>
      </c>
      <c r="L824" s="120" t="s">
        <v>1000</v>
      </c>
      <c r="M824" s="15" t="s">
        <v>998</v>
      </c>
      <c r="N824" s="15" t="s">
        <v>998</v>
      </c>
      <c r="O824" s="15" t="s">
        <v>998</v>
      </c>
      <c r="P824" s="15"/>
      <c r="Q824" s="15" t="str">
        <f t="shared" si="48"/>
        <v>1. No</v>
      </c>
      <c r="R824" s="15" t="s">
        <v>1005</v>
      </c>
      <c r="S824" s="15" t="s">
        <v>998</v>
      </c>
      <c r="T824" s="15" t="s">
        <v>998</v>
      </c>
    </row>
    <row r="825" spans="1:20" ht="19.899999999999999" customHeight="1" x14ac:dyDescent="0.25">
      <c r="A825" s="231"/>
      <c r="B825" s="26"/>
      <c r="C825" s="234"/>
      <c r="D825" s="28" t="s">
        <v>441</v>
      </c>
      <c r="E825" s="15" t="s">
        <v>998</v>
      </c>
      <c r="F825" s="15" t="str">
        <f t="shared" si="46"/>
        <v>1. No</v>
      </c>
      <c r="G825" s="15" t="s">
        <v>999</v>
      </c>
      <c r="H825" s="15" t="s">
        <v>998</v>
      </c>
      <c r="I825" s="15" t="s">
        <v>998</v>
      </c>
      <c r="J825" s="15"/>
      <c r="K825" s="15" t="str">
        <f t="shared" si="47"/>
        <v>1. No</v>
      </c>
      <c r="L825" s="120" t="s">
        <v>1000</v>
      </c>
      <c r="M825" s="15" t="s">
        <v>998</v>
      </c>
      <c r="N825" s="15" t="s">
        <v>998</v>
      </c>
      <c r="O825" s="15" t="s">
        <v>998</v>
      </c>
      <c r="P825" s="15"/>
      <c r="Q825" s="15" t="str">
        <f t="shared" si="48"/>
        <v>1. No</v>
      </c>
      <c r="R825" s="15" t="s">
        <v>1005</v>
      </c>
      <c r="S825" s="15" t="s">
        <v>998</v>
      </c>
      <c r="T825" s="15" t="s">
        <v>998</v>
      </c>
    </row>
    <row r="826" spans="1:20" ht="19.899999999999999" customHeight="1" x14ac:dyDescent="0.25">
      <c r="A826" s="231" t="s">
        <v>267</v>
      </c>
      <c r="B826" s="27"/>
      <c r="C826" s="235"/>
      <c r="D826" s="28" t="s">
        <v>429</v>
      </c>
      <c r="E826" s="15" t="s">
        <v>998</v>
      </c>
      <c r="F826" s="15" t="str">
        <f t="shared" si="46"/>
        <v>1. No</v>
      </c>
      <c r="G826" s="15" t="s">
        <v>999</v>
      </c>
      <c r="H826" s="15" t="s">
        <v>998</v>
      </c>
      <c r="I826" s="15" t="s">
        <v>998</v>
      </c>
      <c r="J826" s="15"/>
      <c r="K826" s="15" t="str">
        <f t="shared" si="47"/>
        <v>1. No</v>
      </c>
      <c r="L826" s="120" t="s">
        <v>1000</v>
      </c>
      <c r="M826" s="15" t="s">
        <v>998</v>
      </c>
      <c r="N826" s="15" t="s">
        <v>998</v>
      </c>
      <c r="O826" s="15" t="s">
        <v>998</v>
      </c>
      <c r="P826" s="15"/>
      <c r="Q826" s="15" t="str">
        <f t="shared" si="48"/>
        <v>1. No</v>
      </c>
      <c r="R826" s="15" t="s">
        <v>1005</v>
      </c>
      <c r="S826" s="15" t="s">
        <v>998</v>
      </c>
      <c r="T826" s="15" t="s">
        <v>998</v>
      </c>
    </row>
    <row r="827" spans="1:20" ht="19.899999999999999" customHeight="1" x14ac:dyDescent="0.25">
      <c r="A827" s="231" t="s">
        <v>267</v>
      </c>
      <c r="B827" s="25" t="s">
        <v>1151</v>
      </c>
      <c r="C827" s="251" t="s">
        <v>1146</v>
      </c>
      <c r="D827" s="45" t="s">
        <v>440</v>
      </c>
      <c r="E827" s="15" t="s">
        <v>998</v>
      </c>
      <c r="F827" s="15" t="str">
        <f t="shared" si="46"/>
        <v>1. No</v>
      </c>
      <c r="G827" s="15" t="s">
        <v>999</v>
      </c>
      <c r="H827" s="15" t="s">
        <v>998</v>
      </c>
      <c r="I827" s="15" t="s">
        <v>998</v>
      </c>
      <c r="J827" s="15"/>
      <c r="K827" s="15" t="str">
        <f t="shared" si="47"/>
        <v>1. No</v>
      </c>
      <c r="L827" s="120" t="s">
        <v>1000</v>
      </c>
      <c r="M827" s="15" t="s">
        <v>998</v>
      </c>
      <c r="N827" s="15" t="s">
        <v>998</v>
      </c>
      <c r="O827" s="15" t="s">
        <v>998</v>
      </c>
      <c r="P827" s="15"/>
      <c r="Q827" s="15" t="str">
        <f t="shared" si="48"/>
        <v>1. No</v>
      </c>
      <c r="R827" s="15" t="s">
        <v>1005</v>
      </c>
      <c r="S827" s="15" t="s">
        <v>998</v>
      </c>
      <c r="T827" s="15" t="s">
        <v>998</v>
      </c>
    </row>
    <row r="828" spans="1:20" ht="19.899999999999999" customHeight="1" x14ac:dyDescent="0.25">
      <c r="A828" s="231" t="s">
        <v>267</v>
      </c>
      <c r="B828" s="26"/>
      <c r="C828" s="251"/>
      <c r="D828" s="45" t="s">
        <v>1147</v>
      </c>
      <c r="E828" s="15" t="s">
        <v>998</v>
      </c>
      <c r="F828" s="15" t="str">
        <f t="shared" si="46"/>
        <v>1. No</v>
      </c>
      <c r="G828" s="15" t="s">
        <v>999</v>
      </c>
      <c r="H828" s="15" t="s">
        <v>998</v>
      </c>
      <c r="I828" s="15" t="s">
        <v>998</v>
      </c>
      <c r="J828" s="15"/>
      <c r="K828" s="15" t="str">
        <f t="shared" si="47"/>
        <v>1. No</v>
      </c>
      <c r="L828" s="120" t="s">
        <v>1000</v>
      </c>
      <c r="M828" s="15" t="s">
        <v>998</v>
      </c>
      <c r="N828" s="15" t="s">
        <v>998</v>
      </c>
      <c r="O828" s="15" t="s">
        <v>998</v>
      </c>
      <c r="P828" s="15"/>
      <c r="Q828" s="15" t="str">
        <f t="shared" si="48"/>
        <v>1. No</v>
      </c>
      <c r="R828" s="15" t="s">
        <v>1005</v>
      </c>
      <c r="S828" s="15" t="s">
        <v>998</v>
      </c>
      <c r="T828" s="15" t="s">
        <v>998</v>
      </c>
    </row>
    <row r="829" spans="1:20" ht="19.899999999999999" customHeight="1" x14ac:dyDescent="0.25">
      <c r="A829" s="231" t="s">
        <v>267</v>
      </c>
      <c r="B829" s="25" t="s">
        <v>1152</v>
      </c>
      <c r="C829" s="251" t="s">
        <v>1148</v>
      </c>
      <c r="D829" s="45" t="s">
        <v>440</v>
      </c>
      <c r="E829" s="15" t="s">
        <v>998</v>
      </c>
      <c r="F829" s="15" t="str">
        <f t="shared" si="46"/>
        <v>1. No</v>
      </c>
      <c r="G829" s="15" t="s">
        <v>999</v>
      </c>
      <c r="H829" s="15" t="s">
        <v>998</v>
      </c>
      <c r="I829" s="15" t="s">
        <v>998</v>
      </c>
      <c r="J829" s="15"/>
      <c r="K829" s="15" t="str">
        <f t="shared" si="47"/>
        <v>1. No</v>
      </c>
      <c r="L829" s="120" t="s">
        <v>1000</v>
      </c>
      <c r="M829" s="15" t="s">
        <v>998</v>
      </c>
      <c r="N829" s="15" t="s">
        <v>998</v>
      </c>
      <c r="O829" s="15" t="s">
        <v>998</v>
      </c>
      <c r="P829" s="15"/>
      <c r="Q829" s="15" t="str">
        <f t="shared" si="48"/>
        <v>1. No</v>
      </c>
      <c r="R829" s="15" t="s">
        <v>1005</v>
      </c>
      <c r="S829" s="15" t="s">
        <v>998</v>
      </c>
      <c r="T829" s="15" t="s">
        <v>998</v>
      </c>
    </row>
    <row r="830" spans="1:20" ht="19.899999999999999" customHeight="1" x14ac:dyDescent="0.25">
      <c r="A830" s="231"/>
      <c r="B830" s="26"/>
      <c r="C830" s="251"/>
      <c r="D830" s="45" t="s">
        <v>1147</v>
      </c>
      <c r="E830" s="15" t="s">
        <v>998</v>
      </c>
      <c r="F830" s="15" t="str">
        <f t="shared" si="46"/>
        <v>1. No</v>
      </c>
      <c r="G830" s="15" t="s">
        <v>999</v>
      </c>
      <c r="H830" s="15" t="s">
        <v>998</v>
      </c>
      <c r="I830" s="15" t="s">
        <v>998</v>
      </c>
      <c r="J830" s="15"/>
      <c r="K830" s="15" t="str">
        <f t="shared" si="47"/>
        <v>1. No</v>
      </c>
      <c r="L830" s="120" t="s">
        <v>1000</v>
      </c>
      <c r="M830" s="15" t="s">
        <v>998</v>
      </c>
      <c r="N830" s="15" t="s">
        <v>998</v>
      </c>
      <c r="O830" s="15" t="s">
        <v>998</v>
      </c>
      <c r="P830" s="15"/>
      <c r="Q830" s="15" t="str">
        <f t="shared" si="48"/>
        <v>1. No</v>
      </c>
      <c r="R830" s="15" t="s">
        <v>1005</v>
      </c>
      <c r="S830" s="15" t="s">
        <v>998</v>
      </c>
      <c r="T830" s="15" t="s">
        <v>998</v>
      </c>
    </row>
    <row r="831" spans="1:20" ht="19.899999999999999" customHeight="1" x14ac:dyDescent="0.25">
      <c r="A831" s="231" t="s">
        <v>267</v>
      </c>
      <c r="B831" s="25" t="s">
        <v>1018</v>
      </c>
      <c r="C831" s="233" t="s">
        <v>445</v>
      </c>
      <c r="D831" s="28" t="s">
        <v>13</v>
      </c>
      <c r="E831" s="15" t="s">
        <v>998</v>
      </c>
      <c r="F831" s="15" t="str">
        <f t="shared" si="46"/>
        <v>1. No</v>
      </c>
      <c r="G831" s="15" t="s">
        <v>999</v>
      </c>
      <c r="H831" s="15" t="s">
        <v>998</v>
      </c>
      <c r="I831" s="15" t="s">
        <v>998</v>
      </c>
      <c r="J831" s="15"/>
      <c r="K831" s="15" t="str">
        <f t="shared" si="47"/>
        <v>1. No</v>
      </c>
      <c r="L831" s="120" t="s">
        <v>1000</v>
      </c>
      <c r="M831" s="15" t="s">
        <v>998</v>
      </c>
      <c r="N831" s="15" t="s">
        <v>998</v>
      </c>
      <c r="O831" s="15" t="s">
        <v>998</v>
      </c>
      <c r="P831" s="15"/>
      <c r="Q831" s="15" t="str">
        <f t="shared" si="48"/>
        <v>1. No</v>
      </c>
      <c r="R831" s="15" t="s">
        <v>1001</v>
      </c>
      <c r="S831" s="15" t="s">
        <v>998</v>
      </c>
      <c r="T831" s="15" t="s">
        <v>998</v>
      </c>
    </row>
    <row r="832" spans="1:20" ht="19.899999999999999" customHeight="1" x14ac:dyDescent="0.25">
      <c r="A832" s="231"/>
      <c r="B832" s="27"/>
      <c r="C832" s="235"/>
      <c r="D832" s="28" t="s">
        <v>14</v>
      </c>
      <c r="E832" s="15" t="s">
        <v>998</v>
      </c>
      <c r="F832" s="15" t="str">
        <f t="shared" si="46"/>
        <v>1. No</v>
      </c>
      <c r="G832" s="15" t="s">
        <v>999</v>
      </c>
      <c r="H832" s="15" t="s">
        <v>998</v>
      </c>
      <c r="I832" s="15" t="s">
        <v>998</v>
      </c>
      <c r="J832" s="15"/>
      <c r="K832" s="15" t="str">
        <f t="shared" si="47"/>
        <v>1. No</v>
      </c>
      <c r="L832" s="120" t="s">
        <v>1000</v>
      </c>
      <c r="M832" s="15" t="s">
        <v>998</v>
      </c>
      <c r="N832" s="15" t="s">
        <v>998</v>
      </c>
      <c r="O832" s="15" t="s">
        <v>998</v>
      </c>
      <c r="P832" s="15"/>
      <c r="Q832" s="15" t="str">
        <f t="shared" si="48"/>
        <v>1. No</v>
      </c>
      <c r="R832" s="15" t="s">
        <v>1001</v>
      </c>
      <c r="S832" s="15" t="s">
        <v>998</v>
      </c>
      <c r="T832" s="15" t="s">
        <v>998</v>
      </c>
    </row>
    <row r="833" spans="1:20" ht="19.899999999999999" customHeight="1" x14ac:dyDescent="0.25">
      <c r="A833" s="231" t="s">
        <v>267</v>
      </c>
      <c r="B833" s="25" t="s">
        <v>1355</v>
      </c>
      <c r="C833" s="251" t="s">
        <v>446</v>
      </c>
      <c r="D833" s="45" t="s">
        <v>1145</v>
      </c>
      <c r="E833" s="15" t="s">
        <v>998</v>
      </c>
      <c r="F833" s="15" t="str">
        <f t="shared" si="46"/>
        <v>1. No</v>
      </c>
      <c r="G833" s="15" t="s">
        <v>999</v>
      </c>
      <c r="H833" s="15" t="s">
        <v>998</v>
      </c>
      <c r="I833" s="15" t="s">
        <v>998</v>
      </c>
      <c r="J833" s="15"/>
      <c r="K833" s="15" t="str">
        <f t="shared" si="47"/>
        <v>1. No</v>
      </c>
      <c r="L833" s="120" t="s">
        <v>1000</v>
      </c>
      <c r="M833" s="15" t="s">
        <v>998</v>
      </c>
      <c r="N833" s="15" t="s">
        <v>998</v>
      </c>
      <c r="O833" s="15" t="s">
        <v>998</v>
      </c>
      <c r="P833" s="15"/>
      <c r="Q833" s="15" t="str">
        <f t="shared" si="48"/>
        <v>1. No</v>
      </c>
      <c r="R833" s="15" t="s">
        <v>1001</v>
      </c>
      <c r="S833" s="15" t="s">
        <v>998</v>
      </c>
      <c r="T833" s="15" t="s">
        <v>998</v>
      </c>
    </row>
    <row r="834" spans="1:20" ht="19.899999999999999" customHeight="1" x14ac:dyDescent="0.25">
      <c r="A834" s="231" t="s">
        <v>267</v>
      </c>
      <c r="B834" s="26"/>
      <c r="C834" s="251"/>
      <c r="D834" s="45" t="s">
        <v>448</v>
      </c>
      <c r="E834" s="15" t="s">
        <v>998</v>
      </c>
      <c r="F834" s="15" t="str">
        <f t="shared" si="46"/>
        <v>1. No</v>
      </c>
      <c r="G834" s="15" t="s">
        <v>999</v>
      </c>
      <c r="H834" s="15" t="s">
        <v>998</v>
      </c>
      <c r="I834" s="15" t="s">
        <v>998</v>
      </c>
      <c r="J834" s="15"/>
      <c r="K834" s="15" t="str">
        <f t="shared" si="47"/>
        <v>1. No</v>
      </c>
      <c r="L834" s="120" t="s">
        <v>1000</v>
      </c>
      <c r="M834" s="15" t="s">
        <v>998</v>
      </c>
      <c r="N834" s="15" t="s">
        <v>998</v>
      </c>
      <c r="O834" s="15" t="s">
        <v>998</v>
      </c>
      <c r="P834" s="15"/>
      <c r="Q834" s="15" t="str">
        <f t="shared" si="48"/>
        <v>1. No</v>
      </c>
      <c r="R834" s="15" t="s">
        <v>1001</v>
      </c>
      <c r="S834" s="15" t="s">
        <v>998</v>
      </c>
      <c r="T834" s="15" t="s">
        <v>998</v>
      </c>
    </row>
    <row r="835" spans="1:20" ht="19.899999999999999" customHeight="1" x14ac:dyDescent="0.25">
      <c r="A835" s="231"/>
      <c r="B835" s="26"/>
      <c r="C835" s="251"/>
      <c r="D835" s="45" t="s">
        <v>447</v>
      </c>
      <c r="E835" s="15" t="s">
        <v>998</v>
      </c>
      <c r="F835" s="15" t="str">
        <f t="shared" si="46"/>
        <v>1. No</v>
      </c>
      <c r="G835" s="15" t="s">
        <v>999</v>
      </c>
      <c r="H835" s="15" t="s">
        <v>998</v>
      </c>
      <c r="I835" s="15" t="s">
        <v>998</v>
      </c>
      <c r="J835" s="15"/>
      <c r="K835" s="15" t="str">
        <f t="shared" si="47"/>
        <v>1. No</v>
      </c>
      <c r="L835" s="120" t="s">
        <v>1000</v>
      </c>
      <c r="M835" s="15" t="s">
        <v>998</v>
      </c>
      <c r="N835" s="15" t="s">
        <v>998</v>
      </c>
      <c r="O835" s="15" t="s">
        <v>998</v>
      </c>
      <c r="P835" s="15"/>
      <c r="Q835" s="15" t="str">
        <f t="shared" si="48"/>
        <v>1. No</v>
      </c>
      <c r="R835" s="15" t="s">
        <v>1001</v>
      </c>
      <c r="S835" s="15" t="s">
        <v>998</v>
      </c>
      <c r="T835" s="15" t="s">
        <v>998</v>
      </c>
    </row>
    <row r="836" spans="1:20" ht="19.899999999999999" customHeight="1" x14ac:dyDescent="0.25">
      <c r="A836" s="231" t="s">
        <v>267</v>
      </c>
      <c r="B836" s="26"/>
      <c r="C836" s="251"/>
      <c r="D836" s="45" t="s">
        <v>450</v>
      </c>
      <c r="E836" s="15" t="s">
        <v>998</v>
      </c>
      <c r="F836" s="15" t="str">
        <f t="shared" si="46"/>
        <v>1. No</v>
      </c>
      <c r="G836" s="15" t="s">
        <v>999</v>
      </c>
      <c r="H836" s="15" t="s">
        <v>998</v>
      </c>
      <c r="I836" s="15" t="s">
        <v>998</v>
      </c>
      <c r="J836" s="15"/>
      <c r="K836" s="15" t="str">
        <f t="shared" si="47"/>
        <v>1. No</v>
      </c>
      <c r="L836" s="120" t="s">
        <v>1000</v>
      </c>
      <c r="M836" s="15" t="s">
        <v>998</v>
      </c>
      <c r="N836" s="15" t="s">
        <v>998</v>
      </c>
      <c r="O836" s="15" t="s">
        <v>998</v>
      </c>
      <c r="P836" s="15"/>
      <c r="Q836" s="15" t="str">
        <f t="shared" si="48"/>
        <v>1. No</v>
      </c>
      <c r="R836" s="15" t="s">
        <v>1001</v>
      </c>
      <c r="S836" s="15" t="s">
        <v>998</v>
      </c>
      <c r="T836" s="15" t="s">
        <v>998</v>
      </c>
    </row>
    <row r="837" spans="1:20" ht="19.899999999999999" customHeight="1" x14ac:dyDescent="0.25">
      <c r="A837" s="231"/>
      <c r="B837" s="27"/>
      <c r="C837" s="251"/>
      <c r="D837" s="45" t="s">
        <v>449</v>
      </c>
      <c r="E837" s="15" t="s">
        <v>998</v>
      </c>
      <c r="F837" s="15" t="str">
        <f t="shared" si="46"/>
        <v>1. No</v>
      </c>
      <c r="G837" s="15" t="s">
        <v>999</v>
      </c>
      <c r="H837" s="15" t="s">
        <v>998</v>
      </c>
      <c r="I837" s="15" t="s">
        <v>998</v>
      </c>
      <c r="J837" s="15"/>
      <c r="K837" s="15" t="str">
        <f t="shared" si="47"/>
        <v>1. No</v>
      </c>
      <c r="L837" s="120" t="s">
        <v>1000</v>
      </c>
      <c r="M837" s="15" t="s">
        <v>998</v>
      </c>
      <c r="N837" s="15" t="s">
        <v>998</v>
      </c>
      <c r="O837" s="15" t="s">
        <v>998</v>
      </c>
      <c r="P837" s="15"/>
      <c r="Q837" s="15" t="str">
        <f t="shared" si="48"/>
        <v>1. No</v>
      </c>
      <c r="R837" s="15" t="s">
        <v>1001</v>
      </c>
      <c r="S837" s="15" t="s">
        <v>998</v>
      </c>
      <c r="T837" s="15" t="s">
        <v>998</v>
      </c>
    </row>
    <row r="838" spans="1:20" ht="19.899999999999999" customHeight="1" x14ac:dyDescent="0.25">
      <c r="A838" s="231" t="s">
        <v>267</v>
      </c>
      <c r="B838" s="25" t="s">
        <v>1019</v>
      </c>
      <c r="C838" s="233" t="s">
        <v>451</v>
      </c>
      <c r="D838" s="28" t="s">
        <v>72</v>
      </c>
      <c r="E838" s="15" t="s">
        <v>1002</v>
      </c>
      <c r="F838" s="15" t="str">
        <f t="shared" si="46"/>
        <v>1. No</v>
      </c>
      <c r="G838" s="15" t="s">
        <v>999</v>
      </c>
      <c r="H838" s="15" t="s">
        <v>998</v>
      </c>
      <c r="I838" s="15" t="s">
        <v>998</v>
      </c>
      <c r="J838" s="15"/>
      <c r="K838" s="15" t="str">
        <f t="shared" si="47"/>
        <v>1. No</v>
      </c>
      <c r="L838" s="120" t="s">
        <v>1000</v>
      </c>
      <c r="M838" s="15" t="s">
        <v>998</v>
      </c>
      <c r="N838" s="15" t="s">
        <v>998</v>
      </c>
      <c r="O838" s="15" t="s">
        <v>998</v>
      </c>
      <c r="P838" s="15"/>
      <c r="Q838" s="15" t="str">
        <f t="shared" si="48"/>
        <v>2. Yes</v>
      </c>
      <c r="R838" s="15" t="s">
        <v>1005</v>
      </c>
      <c r="S838" s="15" t="s">
        <v>1002</v>
      </c>
      <c r="T838" s="15" t="s">
        <v>998</v>
      </c>
    </row>
    <row r="839" spans="1:20" ht="19.899999999999999" customHeight="1" x14ac:dyDescent="0.25">
      <c r="A839" s="231"/>
      <c r="B839" s="27"/>
      <c r="C839" s="235"/>
      <c r="D839" s="28" t="s">
        <v>73</v>
      </c>
      <c r="E839" s="15" t="s">
        <v>1002</v>
      </c>
      <c r="F839" s="15" t="str">
        <f t="shared" si="46"/>
        <v>1. No</v>
      </c>
      <c r="G839" s="15" t="s">
        <v>999</v>
      </c>
      <c r="H839" s="15" t="s">
        <v>998</v>
      </c>
      <c r="I839" s="15" t="s">
        <v>998</v>
      </c>
      <c r="J839" s="15"/>
      <c r="K839" s="15" t="str">
        <f t="shared" si="47"/>
        <v>1. No</v>
      </c>
      <c r="L839" s="120" t="s">
        <v>1000</v>
      </c>
      <c r="M839" s="15" t="s">
        <v>998</v>
      </c>
      <c r="N839" s="15" t="s">
        <v>998</v>
      </c>
      <c r="O839" s="15" t="s">
        <v>998</v>
      </c>
      <c r="P839" s="15"/>
      <c r="Q839" s="15" t="str">
        <f t="shared" si="48"/>
        <v>2. Yes</v>
      </c>
      <c r="R839" s="15" t="s">
        <v>1005</v>
      </c>
      <c r="S839" s="15" t="s">
        <v>1002</v>
      </c>
      <c r="T839" s="15" t="s">
        <v>998</v>
      </c>
    </row>
    <row r="840" spans="1:20" ht="19.899999999999999" customHeight="1" x14ac:dyDescent="0.25">
      <c r="A840" s="231" t="s">
        <v>267</v>
      </c>
      <c r="B840" s="25" t="s">
        <v>1020</v>
      </c>
      <c r="C840" s="233" t="s">
        <v>452</v>
      </c>
      <c r="D840" s="28" t="s">
        <v>72</v>
      </c>
      <c r="E840" s="15" t="s">
        <v>1002</v>
      </c>
      <c r="F840" s="15" t="str">
        <f t="shared" si="46"/>
        <v>1. No</v>
      </c>
      <c r="G840" s="15" t="s">
        <v>999</v>
      </c>
      <c r="H840" s="15" t="s">
        <v>998</v>
      </c>
      <c r="I840" s="15" t="s">
        <v>998</v>
      </c>
      <c r="J840" s="15"/>
      <c r="K840" s="15" t="str">
        <f t="shared" si="47"/>
        <v>1. No</v>
      </c>
      <c r="L840" s="120" t="s">
        <v>1000</v>
      </c>
      <c r="M840" s="15" t="s">
        <v>998</v>
      </c>
      <c r="N840" s="15" t="s">
        <v>998</v>
      </c>
      <c r="O840" s="15" t="s">
        <v>998</v>
      </c>
      <c r="P840" s="15"/>
      <c r="Q840" s="15" t="str">
        <f t="shared" si="48"/>
        <v>2. Yes</v>
      </c>
      <c r="R840" s="15" t="s">
        <v>1005</v>
      </c>
      <c r="S840" s="15" t="s">
        <v>1002</v>
      </c>
      <c r="T840" s="15" t="s">
        <v>998</v>
      </c>
    </row>
    <row r="841" spans="1:20" ht="19.899999999999999" customHeight="1" x14ac:dyDescent="0.25">
      <c r="A841" s="231"/>
      <c r="B841" s="27"/>
      <c r="C841" s="235"/>
      <c r="D841" s="28" t="s">
        <v>73</v>
      </c>
      <c r="E841" s="15" t="s">
        <v>1002</v>
      </c>
      <c r="F841" s="15" t="str">
        <f t="shared" si="46"/>
        <v>1. No</v>
      </c>
      <c r="G841" s="15" t="s">
        <v>999</v>
      </c>
      <c r="H841" s="15" t="s">
        <v>998</v>
      </c>
      <c r="I841" s="15" t="s">
        <v>998</v>
      </c>
      <c r="J841" s="15"/>
      <c r="K841" s="15" t="str">
        <f t="shared" si="47"/>
        <v>1. No</v>
      </c>
      <c r="L841" s="120" t="s">
        <v>1000</v>
      </c>
      <c r="M841" s="15" t="s">
        <v>998</v>
      </c>
      <c r="N841" s="15" t="s">
        <v>998</v>
      </c>
      <c r="O841" s="15" t="s">
        <v>998</v>
      </c>
      <c r="P841" s="15"/>
      <c r="Q841" s="15" t="str">
        <f t="shared" si="48"/>
        <v>2. Yes</v>
      </c>
      <c r="R841" s="15" t="s">
        <v>1005</v>
      </c>
      <c r="S841" s="15" t="s">
        <v>1002</v>
      </c>
      <c r="T841" s="15" t="s">
        <v>998</v>
      </c>
    </row>
    <row r="842" spans="1:20" ht="19.899999999999999" customHeight="1" x14ac:dyDescent="0.25">
      <c r="A842" s="231" t="s">
        <v>267</v>
      </c>
      <c r="B842" s="25" t="s">
        <v>1021</v>
      </c>
      <c r="C842" s="233" t="s">
        <v>453</v>
      </c>
      <c r="D842" s="28" t="s">
        <v>72</v>
      </c>
      <c r="E842" s="15" t="s">
        <v>1002</v>
      </c>
      <c r="F842" s="15" t="str">
        <f t="shared" si="46"/>
        <v>1. No</v>
      </c>
      <c r="G842" s="15" t="s">
        <v>999</v>
      </c>
      <c r="H842" s="15" t="s">
        <v>998</v>
      </c>
      <c r="I842" s="15" t="s">
        <v>998</v>
      </c>
      <c r="J842" s="15"/>
      <c r="K842" s="15" t="str">
        <f t="shared" si="47"/>
        <v>1. No</v>
      </c>
      <c r="L842" s="120" t="s">
        <v>1000</v>
      </c>
      <c r="M842" s="15" t="s">
        <v>998</v>
      </c>
      <c r="N842" s="15" t="s">
        <v>998</v>
      </c>
      <c r="O842" s="15" t="s">
        <v>998</v>
      </c>
      <c r="P842" s="15"/>
      <c r="Q842" s="15" t="str">
        <f t="shared" si="48"/>
        <v>2. Yes</v>
      </c>
      <c r="R842" s="15" t="s">
        <v>1005</v>
      </c>
      <c r="S842" s="15" t="s">
        <v>1002</v>
      </c>
      <c r="T842" s="15" t="s">
        <v>998</v>
      </c>
    </row>
    <row r="843" spans="1:20" ht="19.899999999999999" customHeight="1" x14ac:dyDescent="0.25">
      <c r="A843" s="231"/>
      <c r="B843" s="27"/>
      <c r="C843" s="235"/>
      <c r="D843" s="28" t="s">
        <v>73</v>
      </c>
      <c r="E843" s="15" t="s">
        <v>1002</v>
      </c>
      <c r="F843" s="15" t="str">
        <f t="shared" si="46"/>
        <v>1. No</v>
      </c>
      <c r="G843" s="15" t="s">
        <v>999</v>
      </c>
      <c r="H843" s="15" t="s">
        <v>998</v>
      </c>
      <c r="I843" s="15" t="s">
        <v>998</v>
      </c>
      <c r="J843" s="15"/>
      <c r="K843" s="15" t="str">
        <f t="shared" si="47"/>
        <v>1. No</v>
      </c>
      <c r="L843" s="120" t="s">
        <v>1000</v>
      </c>
      <c r="M843" s="15" t="s">
        <v>998</v>
      </c>
      <c r="N843" s="15" t="s">
        <v>998</v>
      </c>
      <c r="O843" s="15" t="s">
        <v>998</v>
      </c>
      <c r="P843" s="15"/>
      <c r="Q843" s="15" t="str">
        <f t="shared" si="48"/>
        <v>2. Yes</v>
      </c>
      <c r="R843" s="15" t="s">
        <v>1005</v>
      </c>
      <c r="S843" s="15" t="s">
        <v>1002</v>
      </c>
      <c r="T843" s="15" t="s">
        <v>998</v>
      </c>
    </row>
    <row r="844" spans="1:20" ht="19.899999999999999" customHeight="1" x14ac:dyDescent="0.25">
      <c r="A844" s="231" t="s">
        <v>267</v>
      </c>
      <c r="B844" s="25" t="s">
        <v>1022</v>
      </c>
      <c r="C844" s="233" t="s">
        <v>455</v>
      </c>
      <c r="D844" s="28" t="s">
        <v>72</v>
      </c>
      <c r="E844" s="15" t="s">
        <v>1002</v>
      </c>
      <c r="F844" s="15" t="str">
        <f t="shared" si="46"/>
        <v>1. No</v>
      </c>
      <c r="G844" s="15" t="s">
        <v>999</v>
      </c>
      <c r="H844" s="15" t="s">
        <v>998</v>
      </c>
      <c r="I844" s="15" t="s">
        <v>998</v>
      </c>
      <c r="J844" s="15"/>
      <c r="K844" s="15" t="str">
        <f t="shared" si="47"/>
        <v>1. No</v>
      </c>
      <c r="L844" s="120" t="s">
        <v>1000</v>
      </c>
      <c r="M844" s="15" t="s">
        <v>998</v>
      </c>
      <c r="N844" s="15" t="s">
        <v>998</v>
      </c>
      <c r="O844" s="15" t="s">
        <v>998</v>
      </c>
      <c r="P844" s="15"/>
      <c r="Q844" s="15" t="str">
        <f t="shared" si="48"/>
        <v>2. Yes</v>
      </c>
      <c r="R844" s="15" t="s">
        <v>1005</v>
      </c>
      <c r="S844" s="15" t="s">
        <v>1002</v>
      </c>
      <c r="T844" s="15" t="s">
        <v>998</v>
      </c>
    </row>
    <row r="845" spans="1:20" ht="19.899999999999999" customHeight="1" x14ac:dyDescent="0.25">
      <c r="A845" s="231"/>
      <c r="B845" s="27"/>
      <c r="C845" s="235"/>
      <c r="D845" s="28" t="s">
        <v>73</v>
      </c>
      <c r="E845" s="15" t="s">
        <v>1002</v>
      </c>
      <c r="F845" s="15" t="str">
        <f t="shared" si="46"/>
        <v>1. No</v>
      </c>
      <c r="G845" s="15" t="s">
        <v>999</v>
      </c>
      <c r="H845" s="15" t="s">
        <v>998</v>
      </c>
      <c r="I845" s="15" t="s">
        <v>998</v>
      </c>
      <c r="J845" s="15"/>
      <c r="K845" s="15" t="str">
        <f t="shared" si="47"/>
        <v>1. No</v>
      </c>
      <c r="L845" s="120" t="s">
        <v>1000</v>
      </c>
      <c r="M845" s="15" t="s">
        <v>998</v>
      </c>
      <c r="N845" s="15" t="s">
        <v>998</v>
      </c>
      <c r="O845" s="15" t="s">
        <v>998</v>
      </c>
      <c r="P845" s="15"/>
      <c r="Q845" s="15" t="str">
        <f t="shared" si="48"/>
        <v>2. Yes</v>
      </c>
      <c r="R845" s="15" t="s">
        <v>1005</v>
      </c>
      <c r="S845" s="15" t="s">
        <v>1002</v>
      </c>
      <c r="T845" s="15" t="s">
        <v>998</v>
      </c>
    </row>
    <row r="846" spans="1:20" ht="19.899999999999999" customHeight="1" x14ac:dyDescent="0.25">
      <c r="A846" s="231" t="s">
        <v>267</v>
      </c>
      <c r="B846" s="25" t="s">
        <v>1023</v>
      </c>
      <c r="C846" s="233" t="s">
        <v>456</v>
      </c>
      <c r="D846" s="28" t="s">
        <v>72</v>
      </c>
      <c r="E846" s="15" t="s">
        <v>1002</v>
      </c>
      <c r="F846" s="15" t="str">
        <f t="shared" si="46"/>
        <v>1. No</v>
      </c>
      <c r="G846" s="15" t="s">
        <v>999</v>
      </c>
      <c r="H846" s="15" t="s">
        <v>998</v>
      </c>
      <c r="I846" s="15" t="s">
        <v>998</v>
      </c>
      <c r="J846" s="15"/>
      <c r="K846" s="15" t="str">
        <f t="shared" si="47"/>
        <v>1. No</v>
      </c>
      <c r="L846" s="120" t="s">
        <v>1000</v>
      </c>
      <c r="M846" s="15" t="s">
        <v>998</v>
      </c>
      <c r="N846" s="15" t="s">
        <v>998</v>
      </c>
      <c r="O846" s="15" t="s">
        <v>998</v>
      </c>
      <c r="P846" s="15"/>
      <c r="Q846" s="15" t="str">
        <f t="shared" si="48"/>
        <v>2. Yes</v>
      </c>
      <c r="R846" s="15" t="s">
        <v>1005</v>
      </c>
      <c r="S846" s="15" t="s">
        <v>1002</v>
      </c>
      <c r="T846" s="15" t="s">
        <v>998</v>
      </c>
    </row>
    <row r="847" spans="1:20" ht="19.899999999999999" customHeight="1" x14ac:dyDescent="0.25">
      <c r="A847" s="231"/>
      <c r="B847" s="27"/>
      <c r="C847" s="235"/>
      <c r="D847" s="28" t="s">
        <v>73</v>
      </c>
      <c r="E847" s="15" t="s">
        <v>1002</v>
      </c>
      <c r="F847" s="15" t="str">
        <f t="shared" si="46"/>
        <v>1. No</v>
      </c>
      <c r="G847" s="15" t="s">
        <v>999</v>
      </c>
      <c r="H847" s="15" t="s">
        <v>998</v>
      </c>
      <c r="I847" s="15" t="s">
        <v>998</v>
      </c>
      <c r="J847" s="15"/>
      <c r="K847" s="15" t="str">
        <f t="shared" si="47"/>
        <v>1. No</v>
      </c>
      <c r="L847" s="120" t="s">
        <v>1000</v>
      </c>
      <c r="M847" s="15" t="s">
        <v>998</v>
      </c>
      <c r="N847" s="15" t="s">
        <v>998</v>
      </c>
      <c r="O847" s="15" t="s">
        <v>998</v>
      </c>
      <c r="P847" s="15"/>
      <c r="Q847" s="15" t="str">
        <f t="shared" si="48"/>
        <v>2. Yes</v>
      </c>
      <c r="R847" s="15" t="s">
        <v>1005</v>
      </c>
      <c r="S847" s="15" t="s">
        <v>1002</v>
      </c>
      <c r="T847" s="15" t="s">
        <v>998</v>
      </c>
    </row>
    <row r="848" spans="1:20" ht="19.899999999999999" customHeight="1" x14ac:dyDescent="0.25">
      <c r="A848" s="231" t="s">
        <v>267</v>
      </c>
      <c r="B848" s="25" t="s">
        <v>1024</v>
      </c>
      <c r="C848" s="233" t="s">
        <v>457</v>
      </c>
      <c r="D848" s="28" t="s">
        <v>72</v>
      </c>
      <c r="E848" s="15" t="s">
        <v>1002</v>
      </c>
      <c r="F848" s="15" t="str">
        <f t="shared" si="46"/>
        <v>1. No</v>
      </c>
      <c r="G848" s="15" t="s">
        <v>999</v>
      </c>
      <c r="H848" s="15" t="s">
        <v>998</v>
      </c>
      <c r="I848" s="15" t="s">
        <v>998</v>
      </c>
      <c r="J848" s="15"/>
      <c r="K848" s="15" t="str">
        <f t="shared" si="47"/>
        <v>1. No</v>
      </c>
      <c r="L848" s="120" t="s">
        <v>1000</v>
      </c>
      <c r="M848" s="15" t="s">
        <v>998</v>
      </c>
      <c r="N848" s="15" t="s">
        <v>998</v>
      </c>
      <c r="O848" s="15" t="s">
        <v>998</v>
      </c>
      <c r="P848" s="15"/>
      <c r="Q848" s="15" t="str">
        <f t="shared" si="48"/>
        <v>2. Yes</v>
      </c>
      <c r="R848" s="15" t="s">
        <v>1005</v>
      </c>
      <c r="S848" s="15" t="s">
        <v>1002</v>
      </c>
      <c r="T848" s="15" t="s">
        <v>998</v>
      </c>
    </row>
    <row r="849" spans="1:20" ht="19.899999999999999" customHeight="1" x14ac:dyDescent="0.25">
      <c r="A849" s="231"/>
      <c r="B849" s="27"/>
      <c r="C849" s="235"/>
      <c r="D849" s="28" t="s">
        <v>73</v>
      </c>
      <c r="E849" s="15" t="s">
        <v>1002</v>
      </c>
      <c r="F849" s="15" t="str">
        <f t="shared" si="46"/>
        <v>1. No</v>
      </c>
      <c r="G849" s="15" t="s">
        <v>999</v>
      </c>
      <c r="H849" s="15" t="s">
        <v>998</v>
      </c>
      <c r="I849" s="15" t="s">
        <v>998</v>
      </c>
      <c r="J849" s="15"/>
      <c r="K849" s="15" t="str">
        <f t="shared" si="47"/>
        <v>1. No</v>
      </c>
      <c r="L849" s="120" t="s">
        <v>1000</v>
      </c>
      <c r="M849" s="15" t="s">
        <v>998</v>
      </c>
      <c r="N849" s="15" t="s">
        <v>998</v>
      </c>
      <c r="O849" s="15" t="s">
        <v>998</v>
      </c>
      <c r="P849" s="15"/>
      <c r="Q849" s="15" t="str">
        <f t="shared" si="48"/>
        <v>2. Yes</v>
      </c>
      <c r="R849" s="15" t="s">
        <v>1005</v>
      </c>
      <c r="S849" s="15" t="s">
        <v>1002</v>
      </c>
      <c r="T849" s="15" t="s">
        <v>998</v>
      </c>
    </row>
    <row r="850" spans="1:20" ht="19.899999999999999" customHeight="1" x14ac:dyDescent="0.25">
      <c r="A850" s="231" t="s">
        <v>267</v>
      </c>
      <c r="B850" s="26" t="s">
        <v>1025</v>
      </c>
      <c r="C850" s="233" t="s">
        <v>458</v>
      </c>
      <c r="D850" s="28" t="s">
        <v>72</v>
      </c>
      <c r="E850" s="15" t="s">
        <v>1002</v>
      </c>
      <c r="F850" s="15" t="str">
        <f t="shared" si="46"/>
        <v>1. No</v>
      </c>
      <c r="G850" s="15" t="s">
        <v>999</v>
      </c>
      <c r="H850" s="15" t="s">
        <v>998</v>
      </c>
      <c r="I850" s="15" t="s">
        <v>998</v>
      </c>
      <c r="J850" s="15"/>
      <c r="K850" s="15" t="str">
        <f t="shared" si="47"/>
        <v>1. No</v>
      </c>
      <c r="L850" s="120" t="s">
        <v>1000</v>
      </c>
      <c r="M850" s="15" t="s">
        <v>998</v>
      </c>
      <c r="N850" s="15" t="s">
        <v>998</v>
      </c>
      <c r="O850" s="15" t="s">
        <v>998</v>
      </c>
      <c r="P850" s="15"/>
      <c r="Q850" s="15" t="str">
        <f t="shared" si="48"/>
        <v>2. Yes</v>
      </c>
      <c r="R850" s="15" t="s">
        <v>1005</v>
      </c>
      <c r="S850" s="15" t="s">
        <v>1002</v>
      </c>
      <c r="T850" s="15" t="s">
        <v>998</v>
      </c>
    </row>
    <row r="851" spans="1:20" ht="19.899999999999999" customHeight="1" x14ac:dyDescent="0.25">
      <c r="A851" s="233"/>
      <c r="C851" s="235"/>
      <c r="D851" s="30" t="s">
        <v>73</v>
      </c>
      <c r="E851" s="15" t="s">
        <v>1002</v>
      </c>
      <c r="F851" s="15" t="str">
        <f t="shared" si="46"/>
        <v>1. No</v>
      </c>
      <c r="G851" s="15" t="s">
        <v>999</v>
      </c>
      <c r="H851" s="15" t="s">
        <v>998</v>
      </c>
      <c r="I851" s="15" t="s">
        <v>998</v>
      </c>
      <c r="J851" s="15"/>
      <c r="K851" s="15" t="str">
        <f t="shared" si="47"/>
        <v>1. No</v>
      </c>
      <c r="L851" s="120" t="s">
        <v>1000</v>
      </c>
      <c r="M851" s="15" t="s">
        <v>998</v>
      </c>
      <c r="N851" s="15" t="s">
        <v>998</v>
      </c>
      <c r="O851" s="15" t="s">
        <v>998</v>
      </c>
      <c r="P851" s="15"/>
      <c r="Q851" s="15" t="str">
        <f t="shared" si="48"/>
        <v>2. Yes</v>
      </c>
      <c r="R851" s="15" t="s">
        <v>1005</v>
      </c>
      <c r="S851" s="15" t="s">
        <v>1002</v>
      </c>
      <c r="T851" s="15" t="s">
        <v>998</v>
      </c>
    </row>
    <row r="852" spans="1:20" ht="19.899999999999999" customHeight="1" x14ac:dyDescent="0.25">
      <c r="A852" s="235" t="s">
        <v>267</v>
      </c>
      <c r="B852" s="26" t="s">
        <v>1026</v>
      </c>
      <c r="C852" s="233" t="s">
        <v>459</v>
      </c>
      <c r="D852" s="31" t="s">
        <v>13</v>
      </c>
      <c r="E852" s="15" t="s">
        <v>998</v>
      </c>
      <c r="F852" s="15" t="str">
        <f t="shared" si="46"/>
        <v>1. No</v>
      </c>
      <c r="G852" s="15" t="s">
        <v>999</v>
      </c>
      <c r="H852" s="15" t="s">
        <v>998</v>
      </c>
      <c r="I852" s="15" t="s">
        <v>998</v>
      </c>
      <c r="J852" s="15"/>
      <c r="K852" s="15" t="str">
        <f t="shared" si="47"/>
        <v>1. No</v>
      </c>
      <c r="L852" s="120" t="s">
        <v>1000</v>
      </c>
      <c r="M852" s="15" t="s">
        <v>998</v>
      </c>
      <c r="N852" s="15" t="s">
        <v>998</v>
      </c>
      <c r="O852" s="15" t="s">
        <v>998</v>
      </c>
      <c r="P852" s="15"/>
      <c r="Q852" s="15" t="str">
        <f t="shared" si="48"/>
        <v>1. No</v>
      </c>
      <c r="R852" s="15" t="s">
        <v>1001</v>
      </c>
      <c r="S852" s="15" t="s">
        <v>998</v>
      </c>
      <c r="T852" s="15" t="s">
        <v>998</v>
      </c>
    </row>
    <row r="853" spans="1:20" ht="19.899999999999999" customHeight="1" x14ac:dyDescent="0.25">
      <c r="A853" s="231"/>
      <c r="B853" s="27"/>
      <c r="C853" s="235"/>
      <c r="D853" s="28" t="s">
        <v>14</v>
      </c>
      <c r="E853" s="15" t="s">
        <v>998</v>
      </c>
      <c r="F853" s="15" t="str">
        <f t="shared" si="46"/>
        <v>1. No</v>
      </c>
      <c r="G853" s="15" t="s">
        <v>999</v>
      </c>
      <c r="H853" s="15" t="s">
        <v>998</v>
      </c>
      <c r="I853" s="15" t="s">
        <v>998</v>
      </c>
      <c r="J853" s="15"/>
      <c r="K853" s="15" t="str">
        <f t="shared" si="47"/>
        <v>1. No</v>
      </c>
      <c r="L853" s="120" t="s">
        <v>1000</v>
      </c>
      <c r="M853" s="15" t="s">
        <v>998</v>
      </c>
      <c r="N853" s="15" t="s">
        <v>998</v>
      </c>
      <c r="O853" s="15" t="s">
        <v>998</v>
      </c>
      <c r="P853" s="15"/>
      <c r="Q853" s="15" t="str">
        <f t="shared" si="48"/>
        <v>1. No</v>
      </c>
      <c r="R853" s="15" t="s">
        <v>1001</v>
      </c>
      <c r="S853" s="15" t="s">
        <v>998</v>
      </c>
      <c r="T853" s="15" t="s">
        <v>998</v>
      </c>
    </row>
    <row r="854" spans="1:20" ht="19.899999999999999" customHeight="1" x14ac:dyDescent="0.25">
      <c r="A854" s="231" t="s">
        <v>267</v>
      </c>
      <c r="B854" s="25" t="s">
        <v>1027</v>
      </c>
      <c r="C854" s="233" t="s">
        <v>460</v>
      </c>
      <c r="D854" s="28" t="s">
        <v>13</v>
      </c>
      <c r="E854" s="15" t="s">
        <v>998</v>
      </c>
      <c r="F854" s="15" t="str">
        <f t="shared" si="46"/>
        <v>1. No</v>
      </c>
      <c r="G854" s="15" t="s">
        <v>999</v>
      </c>
      <c r="H854" s="15" t="s">
        <v>998</v>
      </c>
      <c r="I854" s="15" t="s">
        <v>998</v>
      </c>
      <c r="J854" s="15"/>
      <c r="K854" s="15" t="str">
        <f t="shared" si="47"/>
        <v>1. No</v>
      </c>
      <c r="L854" s="120" t="s">
        <v>1000</v>
      </c>
      <c r="M854" s="15" t="s">
        <v>998</v>
      </c>
      <c r="N854" s="15" t="s">
        <v>998</v>
      </c>
      <c r="O854" s="15" t="s">
        <v>998</v>
      </c>
      <c r="P854" s="15"/>
      <c r="Q854" s="15" t="str">
        <f t="shared" si="48"/>
        <v>1. No</v>
      </c>
      <c r="R854" s="15" t="s">
        <v>1001</v>
      </c>
      <c r="S854" s="15" t="s">
        <v>998</v>
      </c>
      <c r="T854" s="15" t="s">
        <v>998</v>
      </c>
    </row>
    <row r="855" spans="1:20" ht="19.899999999999999" customHeight="1" x14ac:dyDescent="0.25">
      <c r="A855" s="231"/>
      <c r="B855" s="27"/>
      <c r="C855" s="235"/>
      <c r="D855" s="28" t="s">
        <v>14</v>
      </c>
      <c r="E855" s="15" t="s">
        <v>998</v>
      </c>
      <c r="F855" s="15" t="str">
        <f t="shared" si="46"/>
        <v>1. No</v>
      </c>
      <c r="G855" s="15" t="s">
        <v>999</v>
      </c>
      <c r="H855" s="15" t="s">
        <v>998</v>
      </c>
      <c r="I855" s="15" t="s">
        <v>998</v>
      </c>
      <c r="J855" s="15"/>
      <c r="K855" s="15" t="str">
        <f t="shared" si="47"/>
        <v>1. No</v>
      </c>
      <c r="L855" s="120" t="s">
        <v>1000</v>
      </c>
      <c r="M855" s="15" t="s">
        <v>998</v>
      </c>
      <c r="N855" s="15" t="s">
        <v>998</v>
      </c>
      <c r="O855" s="15" t="s">
        <v>998</v>
      </c>
      <c r="P855" s="15"/>
      <c r="Q855" s="15" t="str">
        <f t="shared" si="48"/>
        <v>1. No</v>
      </c>
      <c r="R855" s="15" t="s">
        <v>1001</v>
      </c>
      <c r="S855" s="15" t="s">
        <v>998</v>
      </c>
      <c r="T855" s="15" t="s">
        <v>998</v>
      </c>
    </row>
    <row r="856" spans="1:20" ht="19.899999999999999" customHeight="1" x14ac:dyDescent="0.25">
      <c r="A856" s="231" t="s">
        <v>267</v>
      </c>
      <c r="B856" s="25" t="s">
        <v>1028</v>
      </c>
      <c r="C856" s="233" t="s">
        <v>461</v>
      </c>
      <c r="D856" s="28" t="s">
        <v>44</v>
      </c>
      <c r="E856" s="15" t="s">
        <v>998</v>
      </c>
      <c r="F856" s="15" t="str">
        <f t="shared" si="46"/>
        <v>1. No</v>
      </c>
      <c r="G856" s="15" t="s">
        <v>999</v>
      </c>
      <c r="H856" s="15" t="s">
        <v>998</v>
      </c>
      <c r="I856" s="15" t="s">
        <v>998</v>
      </c>
      <c r="J856" s="15"/>
      <c r="K856" s="15" t="str">
        <f t="shared" si="47"/>
        <v>1. No</v>
      </c>
      <c r="L856" s="120" t="s">
        <v>1000</v>
      </c>
      <c r="M856" s="15" t="s">
        <v>998</v>
      </c>
      <c r="N856" s="15" t="s">
        <v>998</v>
      </c>
      <c r="O856" s="15" t="s">
        <v>998</v>
      </c>
      <c r="P856" s="15"/>
      <c r="Q856" s="15" t="str">
        <f t="shared" si="48"/>
        <v>1. No</v>
      </c>
      <c r="R856" s="15" t="s">
        <v>1001</v>
      </c>
      <c r="S856" s="15" t="s">
        <v>998</v>
      </c>
      <c r="T856" s="15" t="s">
        <v>998</v>
      </c>
    </row>
    <row r="857" spans="1:20" ht="19.899999999999999" customHeight="1" x14ac:dyDescent="0.25">
      <c r="A857" s="231"/>
      <c r="B857" s="27"/>
      <c r="C857" s="235"/>
      <c r="D857" s="28" t="s">
        <v>45</v>
      </c>
      <c r="E857" s="15" t="s">
        <v>998</v>
      </c>
      <c r="F857" s="15" t="str">
        <f t="shared" si="46"/>
        <v>1. No</v>
      </c>
      <c r="G857" s="15" t="s">
        <v>999</v>
      </c>
      <c r="H857" s="15" t="s">
        <v>998</v>
      </c>
      <c r="I857" s="15" t="s">
        <v>998</v>
      </c>
      <c r="J857" s="15"/>
      <c r="K857" s="15" t="str">
        <f t="shared" si="47"/>
        <v>1. No</v>
      </c>
      <c r="L857" s="120" t="s">
        <v>1000</v>
      </c>
      <c r="M857" s="15" t="s">
        <v>998</v>
      </c>
      <c r="N857" s="15" t="s">
        <v>998</v>
      </c>
      <c r="O857" s="15" t="s">
        <v>998</v>
      </c>
      <c r="P857" s="15"/>
      <c r="Q857" s="15" t="str">
        <f t="shared" si="48"/>
        <v>1. No</v>
      </c>
      <c r="R857" s="15" t="s">
        <v>1001</v>
      </c>
      <c r="S857" s="15" t="s">
        <v>998</v>
      </c>
      <c r="T857" s="15" t="s">
        <v>998</v>
      </c>
    </row>
    <row r="858" spans="1:20" ht="19.899999999999999" customHeight="1" x14ac:dyDescent="0.25">
      <c r="A858" s="231" t="s">
        <v>267</v>
      </c>
      <c r="B858" s="25" t="s">
        <v>1029</v>
      </c>
      <c r="C858" s="233" t="s">
        <v>462</v>
      </c>
      <c r="D858" s="28" t="s">
        <v>44</v>
      </c>
      <c r="E858" s="15" t="s">
        <v>998</v>
      </c>
      <c r="F858" s="15" t="str">
        <f t="shared" ref="F858:F916" si="49">IF(OR(H858="2. Yes",I858="2. Yes"),"2. Yes","1. No")</f>
        <v>1. No</v>
      </c>
      <c r="G858" s="15" t="s">
        <v>999</v>
      </c>
      <c r="H858" s="15" t="s">
        <v>998</v>
      </c>
      <c r="I858" s="15" t="s">
        <v>998</v>
      </c>
      <c r="J858" s="15"/>
      <c r="K858" s="15" t="str">
        <f t="shared" si="47"/>
        <v>1. No</v>
      </c>
      <c r="L858" s="120" t="s">
        <v>1000</v>
      </c>
      <c r="M858" s="15" t="s">
        <v>998</v>
      </c>
      <c r="N858" s="15" t="s">
        <v>998</v>
      </c>
      <c r="O858" s="15" t="s">
        <v>998</v>
      </c>
      <c r="P858" s="15"/>
      <c r="Q858" s="15" t="str">
        <f t="shared" si="48"/>
        <v>1. No</v>
      </c>
      <c r="R858" s="15" t="s">
        <v>1005</v>
      </c>
      <c r="S858" s="15" t="s">
        <v>998</v>
      </c>
      <c r="T858" s="15" t="s">
        <v>998</v>
      </c>
    </row>
    <row r="859" spans="1:20" ht="19.899999999999999" customHeight="1" x14ac:dyDescent="0.25">
      <c r="A859" s="231"/>
      <c r="B859" s="27"/>
      <c r="C859" s="235"/>
      <c r="D859" s="28" t="s">
        <v>45</v>
      </c>
      <c r="E859" s="15" t="s">
        <v>998</v>
      </c>
      <c r="F859" s="15" t="str">
        <f t="shared" si="49"/>
        <v>1. No</v>
      </c>
      <c r="G859" s="15" t="s">
        <v>999</v>
      </c>
      <c r="H859" s="15" t="s">
        <v>998</v>
      </c>
      <c r="I859" s="15" t="s">
        <v>998</v>
      </c>
      <c r="J859" s="15"/>
      <c r="K859" s="15" t="str">
        <f t="shared" si="47"/>
        <v>1. No</v>
      </c>
      <c r="L859" s="120" t="s">
        <v>1000</v>
      </c>
      <c r="M859" s="15" t="s">
        <v>998</v>
      </c>
      <c r="N859" s="15" t="s">
        <v>998</v>
      </c>
      <c r="O859" s="15" t="s">
        <v>998</v>
      </c>
      <c r="P859" s="15"/>
      <c r="Q859" s="15" t="str">
        <f t="shared" si="48"/>
        <v>1. No</v>
      </c>
      <c r="R859" s="15" t="s">
        <v>1005</v>
      </c>
      <c r="S859" s="15" t="s">
        <v>998</v>
      </c>
      <c r="T859" s="15" t="s">
        <v>998</v>
      </c>
    </row>
    <row r="860" spans="1:20" ht="19.899999999999999" customHeight="1" x14ac:dyDescent="0.25">
      <c r="A860" s="231" t="s">
        <v>267</v>
      </c>
      <c r="B860" s="25" t="s">
        <v>1030</v>
      </c>
      <c r="C860" s="233" t="s">
        <v>463</v>
      </c>
      <c r="D860" s="28" t="s">
        <v>44</v>
      </c>
      <c r="E860" s="15" t="s">
        <v>998</v>
      </c>
      <c r="F860" s="15" t="str">
        <f t="shared" si="49"/>
        <v>1. No</v>
      </c>
      <c r="G860" s="15" t="s">
        <v>999</v>
      </c>
      <c r="H860" s="15" t="s">
        <v>998</v>
      </c>
      <c r="I860" s="15" t="s">
        <v>998</v>
      </c>
      <c r="J860" s="15"/>
      <c r="K860" s="15" t="str">
        <f t="shared" si="47"/>
        <v>1. No</v>
      </c>
      <c r="L860" s="120" t="s">
        <v>1000</v>
      </c>
      <c r="M860" s="15" t="s">
        <v>998</v>
      </c>
      <c r="N860" s="15" t="s">
        <v>998</v>
      </c>
      <c r="O860" s="15" t="s">
        <v>998</v>
      </c>
      <c r="P860" s="15"/>
      <c r="Q860" s="15" t="str">
        <f t="shared" si="48"/>
        <v>1. No</v>
      </c>
      <c r="R860" s="15" t="s">
        <v>1005</v>
      </c>
      <c r="S860" s="15" t="s">
        <v>998</v>
      </c>
      <c r="T860" s="15" t="s">
        <v>998</v>
      </c>
    </row>
    <row r="861" spans="1:20" ht="19.899999999999999" customHeight="1" x14ac:dyDescent="0.25">
      <c r="A861" s="231"/>
      <c r="B861" s="27"/>
      <c r="C861" s="235"/>
      <c r="D861" s="28" t="s">
        <v>45</v>
      </c>
      <c r="E861" s="15" t="s">
        <v>998</v>
      </c>
      <c r="F861" s="15" t="str">
        <f t="shared" si="49"/>
        <v>1. No</v>
      </c>
      <c r="G861" s="15" t="s">
        <v>999</v>
      </c>
      <c r="H861" s="15" t="s">
        <v>998</v>
      </c>
      <c r="I861" s="15" t="s">
        <v>998</v>
      </c>
      <c r="J861" s="15"/>
      <c r="K861" s="15" t="str">
        <f t="shared" si="47"/>
        <v>1. No</v>
      </c>
      <c r="L861" s="120" t="s">
        <v>1000</v>
      </c>
      <c r="M861" s="15" t="s">
        <v>998</v>
      </c>
      <c r="N861" s="15" t="s">
        <v>998</v>
      </c>
      <c r="O861" s="15" t="s">
        <v>998</v>
      </c>
      <c r="P861" s="15"/>
      <c r="Q861" s="15" t="str">
        <f t="shared" si="48"/>
        <v>1. No</v>
      </c>
      <c r="R861" s="15" t="s">
        <v>1005</v>
      </c>
      <c r="S861" s="15" t="s">
        <v>998</v>
      </c>
      <c r="T861" s="15" t="s">
        <v>998</v>
      </c>
    </row>
    <row r="862" spans="1:20" ht="19.899999999999999" customHeight="1" x14ac:dyDescent="0.25">
      <c r="A862" s="231" t="s">
        <v>267</v>
      </c>
      <c r="B862" s="25" t="s">
        <v>1031</v>
      </c>
      <c r="C862" s="233" t="s">
        <v>464</v>
      </c>
      <c r="D862" s="28" t="s">
        <v>44</v>
      </c>
      <c r="E862" s="15" t="s">
        <v>998</v>
      </c>
      <c r="F862" s="15" t="str">
        <f t="shared" si="49"/>
        <v>1. No</v>
      </c>
      <c r="G862" s="15" t="s">
        <v>999</v>
      </c>
      <c r="H862" s="15" t="s">
        <v>998</v>
      </c>
      <c r="I862" s="15" t="s">
        <v>998</v>
      </c>
      <c r="J862" s="15"/>
      <c r="K862" s="15" t="str">
        <f t="shared" ref="K862:K925" si="50">IF(OR(M862="2. Yes",N862="2. Yes"),"2. Yes","1. No")</f>
        <v>1. No</v>
      </c>
      <c r="L862" s="120" t="s">
        <v>1000</v>
      </c>
      <c r="M862" s="15" t="s">
        <v>998</v>
      </c>
      <c r="N862" s="15" t="s">
        <v>998</v>
      </c>
      <c r="O862" s="15" t="s">
        <v>998</v>
      </c>
      <c r="P862" s="15"/>
      <c r="Q862" s="15" t="str">
        <f t="shared" si="48"/>
        <v>1. No</v>
      </c>
      <c r="R862" s="15" t="s">
        <v>1005</v>
      </c>
      <c r="S862" s="15" t="s">
        <v>998</v>
      </c>
      <c r="T862" s="15" t="s">
        <v>998</v>
      </c>
    </row>
    <row r="863" spans="1:20" ht="19.899999999999999" customHeight="1" x14ac:dyDescent="0.25">
      <c r="A863" s="231"/>
      <c r="B863" s="27"/>
      <c r="C863" s="235"/>
      <c r="D863" s="28" t="s">
        <v>45</v>
      </c>
      <c r="E863" s="15" t="s">
        <v>998</v>
      </c>
      <c r="F863" s="15" t="str">
        <f t="shared" si="49"/>
        <v>1. No</v>
      </c>
      <c r="G863" s="15" t="s">
        <v>999</v>
      </c>
      <c r="H863" s="15" t="s">
        <v>998</v>
      </c>
      <c r="I863" s="15" t="s">
        <v>998</v>
      </c>
      <c r="J863" s="15"/>
      <c r="K863" s="15" t="str">
        <f t="shared" si="50"/>
        <v>1. No</v>
      </c>
      <c r="L863" s="120" t="s">
        <v>1000</v>
      </c>
      <c r="M863" s="15" t="s">
        <v>998</v>
      </c>
      <c r="N863" s="15" t="s">
        <v>998</v>
      </c>
      <c r="O863" s="15" t="s">
        <v>998</v>
      </c>
      <c r="P863" s="15"/>
      <c r="Q863" s="15" t="str">
        <f t="shared" si="48"/>
        <v>1. No</v>
      </c>
      <c r="R863" s="15" t="s">
        <v>1005</v>
      </c>
      <c r="S863" s="15" t="s">
        <v>998</v>
      </c>
      <c r="T863" s="15" t="s">
        <v>998</v>
      </c>
    </row>
    <row r="864" spans="1:20" ht="19.899999999999999" customHeight="1" x14ac:dyDescent="0.25">
      <c r="A864" s="231" t="s">
        <v>267</v>
      </c>
      <c r="B864" s="25" t="s">
        <v>1032</v>
      </c>
      <c r="C864" s="233" t="s">
        <v>465</v>
      </c>
      <c r="D864" s="28" t="s">
        <v>44</v>
      </c>
      <c r="E864" s="15" t="s">
        <v>998</v>
      </c>
      <c r="F864" s="15" t="str">
        <f t="shared" si="49"/>
        <v>1. No</v>
      </c>
      <c r="G864" s="15" t="s">
        <v>999</v>
      </c>
      <c r="H864" s="15" t="s">
        <v>998</v>
      </c>
      <c r="I864" s="15" t="s">
        <v>998</v>
      </c>
      <c r="J864" s="15"/>
      <c r="K864" s="15" t="str">
        <f t="shared" si="50"/>
        <v>1. No</v>
      </c>
      <c r="L864" s="120" t="s">
        <v>1000</v>
      </c>
      <c r="M864" s="15" t="s">
        <v>998</v>
      </c>
      <c r="N864" s="15" t="s">
        <v>998</v>
      </c>
      <c r="O864" s="15" t="s">
        <v>998</v>
      </c>
      <c r="P864" s="15"/>
      <c r="Q864" s="15" t="str">
        <f t="shared" si="48"/>
        <v>1. No</v>
      </c>
      <c r="R864" s="15" t="s">
        <v>1005</v>
      </c>
      <c r="S864" s="15" t="s">
        <v>998</v>
      </c>
      <c r="T864" s="15" t="s">
        <v>998</v>
      </c>
    </row>
    <row r="865" spans="1:20" ht="19.899999999999999" customHeight="1" x14ac:dyDescent="0.25">
      <c r="A865" s="231"/>
      <c r="B865" s="27"/>
      <c r="C865" s="235"/>
      <c r="D865" s="28" t="s">
        <v>45</v>
      </c>
      <c r="E865" s="15" t="s">
        <v>998</v>
      </c>
      <c r="F865" s="15" t="str">
        <f t="shared" si="49"/>
        <v>1. No</v>
      </c>
      <c r="G865" s="15" t="s">
        <v>999</v>
      </c>
      <c r="H865" s="15" t="s">
        <v>998</v>
      </c>
      <c r="I865" s="15" t="s">
        <v>998</v>
      </c>
      <c r="J865" s="15"/>
      <c r="K865" s="15" t="str">
        <f t="shared" si="50"/>
        <v>1. No</v>
      </c>
      <c r="L865" s="120" t="s">
        <v>1000</v>
      </c>
      <c r="M865" s="15" t="s">
        <v>998</v>
      </c>
      <c r="N865" s="15" t="s">
        <v>998</v>
      </c>
      <c r="O865" s="15" t="s">
        <v>998</v>
      </c>
      <c r="P865" s="15"/>
      <c r="Q865" s="15" t="str">
        <f t="shared" si="48"/>
        <v>1. No</v>
      </c>
      <c r="R865" s="15" t="s">
        <v>1005</v>
      </c>
      <c r="S865" s="15" t="s">
        <v>998</v>
      </c>
      <c r="T865" s="15" t="s">
        <v>998</v>
      </c>
    </row>
    <row r="866" spans="1:20" ht="19.899999999999999" customHeight="1" x14ac:dyDescent="0.25">
      <c r="A866" s="231" t="s">
        <v>267</v>
      </c>
      <c r="B866" s="25" t="s">
        <v>1033</v>
      </c>
      <c r="C866" s="233" t="s">
        <v>466</v>
      </c>
      <c r="D866" s="28" t="s">
        <v>44</v>
      </c>
      <c r="E866" s="15" t="s">
        <v>998</v>
      </c>
      <c r="F866" s="15" t="str">
        <f t="shared" si="49"/>
        <v>1. No</v>
      </c>
      <c r="G866" s="15" t="s">
        <v>999</v>
      </c>
      <c r="H866" s="15" t="s">
        <v>998</v>
      </c>
      <c r="I866" s="15" t="s">
        <v>998</v>
      </c>
      <c r="J866" s="15"/>
      <c r="K866" s="15" t="str">
        <f t="shared" si="50"/>
        <v>1. No</v>
      </c>
      <c r="L866" s="120" t="s">
        <v>1000</v>
      </c>
      <c r="M866" s="15" t="s">
        <v>998</v>
      </c>
      <c r="N866" s="15" t="s">
        <v>998</v>
      </c>
      <c r="O866" s="15" t="s">
        <v>998</v>
      </c>
      <c r="P866" s="15"/>
      <c r="Q866" s="15" t="str">
        <f t="shared" si="48"/>
        <v>1. No</v>
      </c>
      <c r="R866" s="15" t="s">
        <v>1005</v>
      </c>
      <c r="S866" s="15" t="s">
        <v>998</v>
      </c>
      <c r="T866" s="15" t="s">
        <v>998</v>
      </c>
    </row>
    <row r="867" spans="1:20" ht="19.899999999999999" customHeight="1" x14ac:dyDescent="0.25">
      <c r="A867" s="231"/>
      <c r="B867" s="27"/>
      <c r="C867" s="235"/>
      <c r="D867" s="28" t="s">
        <v>45</v>
      </c>
      <c r="E867" s="15" t="s">
        <v>998</v>
      </c>
      <c r="F867" s="15" t="str">
        <f t="shared" si="49"/>
        <v>1. No</v>
      </c>
      <c r="G867" s="15" t="s">
        <v>999</v>
      </c>
      <c r="H867" s="15" t="s">
        <v>998</v>
      </c>
      <c r="I867" s="15" t="s">
        <v>998</v>
      </c>
      <c r="J867" s="15"/>
      <c r="K867" s="15" t="str">
        <f t="shared" si="50"/>
        <v>1. No</v>
      </c>
      <c r="L867" s="120" t="s">
        <v>1000</v>
      </c>
      <c r="M867" s="15" t="s">
        <v>998</v>
      </c>
      <c r="N867" s="15" t="s">
        <v>998</v>
      </c>
      <c r="O867" s="15" t="s">
        <v>998</v>
      </c>
      <c r="P867" s="15"/>
      <c r="Q867" s="15" t="str">
        <f t="shared" si="48"/>
        <v>1. No</v>
      </c>
      <c r="R867" s="15" t="s">
        <v>1005</v>
      </c>
      <c r="S867" s="15" t="s">
        <v>998</v>
      </c>
      <c r="T867" s="15" t="s">
        <v>998</v>
      </c>
    </row>
    <row r="868" spans="1:20" ht="19.899999999999999" customHeight="1" x14ac:dyDescent="0.25">
      <c r="A868" s="231" t="s">
        <v>267</v>
      </c>
      <c r="B868" s="25" t="s">
        <v>1034</v>
      </c>
      <c r="C868" s="233" t="s">
        <v>467</v>
      </c>
      <c r="D868" s="28" t="s">
        <v>44</v>
      </c>
      <c r="E868" s="15" t="s">
        <v>998</v>
      </c>
      <c r="F868" s="15" t="str">
        <f t="shared" si="49"/>
        <v>1. No</v>
      </c>
      <c r="G868" s="15" t="s">
        <v>999</v>
      </c>
      <c r="H868" s="15" t="s">
        <v>998</v>
      </c>
      <c r="I868" s="15" t="s">
        <v>998</v>
      </c>
      <c r="J868" s="15"/>
      <c r="K868" s="15" t="str">
        <f t="shared" si="50"/>
        <v>1. No</v>
      </c>
      <c r="L868" s="120" t="s">
        <v>1000</v>
      </c>
      <c r="M868" s="15" t="s">
        <v>998</v>
      </c>
      <c r="N868" s="15" t="s">
        <v>998</v>
      </c>
      <c r="O868" s="15" t="s">
        <v>998</v>
      </c>
      <c r="P868" s="15"/>
      <c r="Q868" s="15" t="str">
        <f t="shared" si="48"/>
        <v>1. No</v>
      </c>
      <c r="R868" s="15" t="s">
        <v>1005</v>
      </c>
      <c r="S868" s="15" t="s">
        <v>998</v>
      </c>
      <c r="T868" s="15" t="s">
        <v>998</v>
      </c>
    </row>
    <row r="869" spans="1:20" ht="19.899999999999999" customHeight="1" x14ac:dyDescent="0.25">
      <c r="A869" s="231"/>
      <c r="B869" s="27"/>
      <c r="C869" s="235"/>
      <c r="D869" s="28" t="s">
        <v>45</v>
      </c>
      <c r="E869" s="15" t="s">
        <v>998</v>
      </c>
      <c r="F869" s="15" t="str">
        <f t="shared" si="49"/>
        <v>1. No</v>
      </c>
      <c r="G869" s="15" t="s">
        <v>999</v>
      </c>
      <c r="H869" s="15" t="s">
        <v>998</v>
      </c>
      <c r="I869" s="15" t="s">
        <v>998</v>
      </c>
      <c r="J869" s="15"/>
      <c r="K869" s="15" t="str">
        <f t="shared" si="50"/>
        <v>1. No</v>
      </c>
      <c r="L869" s="120" t="s">
        <v>1000</v>
      </c>
      <c r="M869" s="15" t="s">
        <v>998</v>
      </c>
      <c r="N869" s="15" t="s">
        <v>998</v>
      </c>
      <c r="O869" s="15" t="s">
        <v>998</v>
      </c>
      <c r="P869" s="15"/>
      <c r="Q869" s="15" t="str">
        <f t="shared" si="48"/>
        <v>1. No</v>
      </c>
      <c r="R869" s="15" t="s">
        <v>1005</v>
      </c>
      <c r="S869" s="15" t="s">
        <v>998</v>
      </c>
      <c r="T869" s="15" t="s">
        <v>998</v>
      </c>
    </row>
    <row r="870" spans="1:20" ht="19.899999999999999" customHeight="1" x14ac:dyDescent="0.25">
      <c r="A870" s="231" t="s">
        <v>267</v>
      </c>
      <c r="B870" s="25" t="s">
        <v>1035</v>
      </c>
      <c r="C870" s="233" t="s">
        <v>468</v>
      </c>
      <c r="D870" s="28" t="s">
        <v>44</v>
      </c>
      <c r="E870" s="15" t="s">
        <v>998</v>
      </c>
      <c r="F870" s="15" t="str">
        <f t="shared" si="49"/>
        <v>1. No</v>
      </c>
      <c r="G870" s="15" t="s">
        <v>999</v>
      </c>
      <c r="H870" s="15" t="s">
        <v>998</v>
      </c>
      <c r="I870" s="15" t="s">
        <v>998</v>
      </c>
      <c r="J870" s="15"/>
      <c r="K870" s="15" t="str">
        <f t="shared" si="50"/>
        <v>1. No</v>
      </c>
      <c r="L870" s="120" t="s">
        <v>1000</v>
      </c>
      <c r="M870" s="15" t="s">
        <v>998</v>
      </c>
      <c r="N870" s="15" t="s">
        <v>998</v>
      </c>
      <c r="O870" s="15" t="s">
        <v>998</v>
      </c>
      <c r="P870" s="15"/>
      <c r="Q870" s="15" t="str">
        <f t="shared" si="48"/>
        <v>1. No</v>
      </c>
      <c r="R870" s="15" t="s">
        <v>1005</v>
      </c>
      <c r="S870" s="15" t="s">
        <v>998</v>
      </c>
      <c r="T870" s="15" t="s">
        <v>998</v>
      </c>
    </row>
    <row r="871" spans="1:20" ht="19.899999999999999" customHeight="1" x14ac:dyDescent="0.25">
      <c r="A871" s="231"/>
      <c r="B871" s="27"/>
      <c r="C871" s="235"/>
      <c r="D871" s="28" t="s">
        <v>45</v>
      </c>
      <c r="E871" s="15" t="s">
        <v>998</v>
      </c>
      <c r="F871" s="15" t="str">
        <f t="shared" si="49"/>
        <v>1. No</v>
      </c>
      <c r="G871" s="15" t="s">
        <v>999</v>
      </c>
      <c r="H871" s="15" t="s">
        <v>998</v>
      </c>
      <c r="I871" s="15" t="s">
        <v>998</v>
      </c>
      <c r="J871" s="15"/>
      <c r="K871" s="15" t="str">
        <f t="shared" si="50"/>
        <v>1. No</v>
      </c>
      <c r="L871" s="120" t="s">
        <v>1000</v>
      </c>
      <c r="M871" s="15" t="s">
        <v>998</v>
      </c>
      <c r="N871" s="15" t="s">
        <v>998</v>
      </c>
      <c r="O871" s="15" t="s">
        <v>998</v>
      </c>
      <c r="P871" s="15"/>
      <c r="Q871" s="15" t="str">
        <f t="shared" si="48"/>
        <v>1. No</v>
      </c>
      <c r="R871" s="15" t="s">
        <v>1005</v>
      </c>
      <c r="S871" s="15" t="s">
        <v>998</v>
      </c>
      <c r="T871" s="15" t="s">
        <v>998</v>
      </c>
    </row>
    <row r="872" spans="1:20" ht="19.899999999999999" customHeight="1" x14ac:dyDescent="0.25">
      <c r="A872" s="231" t="s">
        <v>267</v>
      </c>
      <c r="B872" s="25" t="s">
        <v>1036</v>
      </c>
      <c r="C872" s="233" t="s">
        <v>469</v>
      </c>
      <c r="D872" s="28" t="s">
        <v>44</v>
      </c>
      <c r="E872" s="15" t="s">
        <v>998</v>
      </c>
      <c r="F872" s="15" t="str">
        <f t="shared" si="49"/>
        <v>1. No</v>
      </c>
      <c r="G872" s="15" t="s">
        <v>999</v>
      </c>
      <c r="H872" s="15" t="s">
        <v>998</v>
      </c>
      <c r="I872" s="15" t="s">
        <v>998</v>
      </c>
      <c r="J872" s="15"/>
      <c r="K872" s="15" t="str">
        <f t="shared" si="50"/>
        <v>1. No</v>
      </c>
      <c r="L872" s="120" t="s">
        <v>1000</v>
      </c>
      <c r="M872" s="15" t="s">
        <v>998</v>
      </c>
      <c r="N872" s="15" t="s">
        <v>998</v>
      </c>
      <c r="O872" s="15" t="s">
        <v>998</v>
      </c>
      <c r="P872" s="15"/>
      <c r="Q872" s="15" t="str">
        <f t="shared" si="48"/>
        <v>1. No</v>
      </c>
      <c r="R872" s="15" t="s">
        <v>1005</v>
      </c>
      <c r="S872" s="15" t="s">
        <v>998</v>
      </c>
      <c r="T872" s="15" t="s">
        <v>998</v>
      </c>
    </row>
    <row r="873" spans="1:20" ht="19.899999999999999" customHeight="1" x14ac:dyDescent="0.25">
      <c r="A873" s="231"/>
      <c r="B873" s="27"/>
      <c r="C873" s="235"/>
      <c r="D873" s="28" t="s">
        <v>45</v>
      </c>
      <c r="E873" s="15" t="s">
        <v>998</v>
      </c>
      <c r="F873" s="15" t="str">
        <f t="shared" si="49"/>
        <v>1. No</v>
      </c>
      <c r="G873" s="15" t="s">
        <v>999</v>
      </c>
      <c r="H873" s="15" t="s">
        <v>998</v>
      </c>
      <c r="I873" s="15" t="s">
        <v>998</v>
      </c>
      <c r="J873" s="15"/>
      <c r="K873" s="15" t="str">
        <f t="shared" si="50"/>
        <v>1. No</v>
      </c>
      <c r="L873" s="120" t="s">
        <v>1000</v>
      </c>
      <c r="M873" s="15" t="s">
        <v>998</v>
      </c>
      <c r="N873" s="15" t="s">
        <v>998</v>
      </c>
      <c r="O873" s="15" t="s">
        <v>998</v>
      </c>
      <c r="P873" s="15"/>
      <c r="Q873" s="15" t="str">
        <f t="shared" si="48"/>
        <v>1. No</v>
      </c>
      <c r="R873" s="15" t="s">
        <v>1005</v>
      </c>
      <c r="S873" s="15" t="s">
        <v>998</v>
      </c>
      <c r="T873" s="15" t="s">
        <v>998</v>
      </c>
    </row>
    <row r="874" spans="1:20" ht="19.899999999999999" customHeight="1" x14ac:dyDescent="0.25">
      <c r="A874" s="231" t="s">
        <v>267</v>
      </c>
      <c r="B874" s="25" t="s">
        <v>1037</v>
      </c>
      <c r="C874" s="233" t="s">
        <v>470</v>
      </c>
      <c r="D874" s="28" t="s">
        <v>44</v>
      </c>
      <c r="E874" s="15" t="s">
        <v>998</v>
      </c>
      <c r="F874" s="15" t="str">
        <f t="shared" si="49"/>
        <v>1. No</v>
      </c>
      <c r="G874" s="15" t="s">
        <v>999</v>
      </c>
      <c r="H874" s="15" t="s">
        <v>998</v>
      </c>
      <c r="I874" s="15" t="s">
        <v>998</v>
      </c>
      <c r="J874" s="15"/>
      <c r="K874" s="15" t="str">
        <f t="shared" si="50"/>
        <v>1. No</v>
      </c>
      <c r="L874" s="120" t="s">
        <v>1000</v>
      </c>
      <c r="M874" s="15" t="s">
        <v>998</v>
      </c>
      <c r="N874" s="15" t="s">
        <v>998</v>
      </c>
      <c r="O874" s="15" t="s">
        <v>998</v>
      </c>
      <c r="P874" s="15"/>
      <c r="Q874" s="15" t="str">
        <f t="shared" si="48"/>
        <v>1. No</v>
      </c>
      <c r="R874" s="15" t="s">
        <v>1005</v>
      </c>
      <c r="S874" s="15" t="s">
        <v>998</v>
      </c>
      <c r="T874" s="15" t="s">
        <v>998</v>
      </c>
    </row>
    <row r="875" spans="1:20" ht="19.899999999999999" customHeight="1" x14ac:dyDescent="0.25">
      <c r="A875" s="231"/>
      <c r="B875" s="27"/>
      <c r="C875" s="235"/>
      <c r="D875" s="28" t="s">
        <v>45</v>
      </c>
      <c r="E875" s="15" t="s">
        <v>998</v>
      </c>
      <c r="F875" s="15" t="str">
        <f t="shared" si="49"/>
        <v>1. No</v>
      </c>
      <c r="G875" s="15" t="s">
        <v>999</v>
      </c>
      <c r="H875" s="15" t="s">
        <v>998</v>
      </c>
      <c r="I875" s="15" t="s">
        <v>998</v>
      </c>
      <c r="J875" s="15"/>
      <c r="K875" s="15" t="str">
        <f t="shared" si="50"/>
        <v>1. No</v>
      </c>
      <c r="L875" s="120" t="s">
        <v>1000</v>
      </c>
      <c r="M875" s="15" t="s">
        <v>998</v>
      </c>
      <c r="N875" s="15" t="s">
        <v>998</v>
      </c>
      <c r="O875" s="15" t="s">
        <v>998</v>
      </c>
      <c r="P875" s="15"/>
      <c r="Q875" s="15" t="str">
        <f t="shared" si="48"/>
        <v>1. No</v>
      </c>
      <c r="R875" s="15" t="s">
        <v>1005</v>
      </c>
      <c r="S875" s="15" t="s">
        <v>998</v>
      </c>
      <c r="T875" s="15" t="s">
        <v>998</v>
      </c>
    </row>
    <row r="876" spans="1:20" ht="19.899999999999999" customHeight="1" x14ac:dyDescent="0.25">
      <c r="A876" s="231" t="s">
        <v>267</v>
      </c>
      <c r="B876" s="25" t="s">
        <v>1038</v>
      </c>
      <c r="C876" s="233" t="s">
        <v>471</v>
      </c>
      <c r="D876" s="28" t="s">
        <v>44</v>
      </c>
      <c r="E876" s="15" t="s">
        <v>998</v>
      </c>
      <c r="F876" s="15" t="str">
        <f t="shared" si="49"/>
        <v>1. No</v>
      </c>
      <c r="G876" s="15" t="s">
        <v>999</v>
      </c>
      <c r="H876" s="15" t="s">
        <v>998</v>
      </c>
      <c r="I876" s="15" t="s">
        <v>998</v>
      </c>
      <c r="J876" s="15"/>
      <c r="K876" s="15" t="str">
        <f t="shared" si="50"/>
        <v>1. No</v>
      </c>
      <c r="L876" s="120" t="s">
        <v>1000</v>
      </c>
      <c r="M876" s="15" t="s">
        <v>998</v>
      </c>
      <c r="N876" s="15" t="s">
        <v>998</v>
      </c>
      <c r="O876" s="15" t="s">
        <v>998</v>
      </c>
      <c r="P876" s="15"/>
      <c r="Q876" s="15" t="str">
        <f t="shared" si="48"/>
        <v>1. No</v>
      </c>
      <c r="R876" s="15" t="s">
        <v>1005</v>
      </c>
      <c r="S876" s="15" t="s">
        <v>998</v>
      </c>
      <c r="T876" s="15" t="s">
        <v>998</v>
      </c>
    </row>
    <row r="877" spans="1:20" ht="19.899999999999999" customHeight="1" x14ac:dyDescent="0.25">
      <c r="A877" s="231"/>
      <c r="B877" s="27"/>
      <c r="C877" s="235"/>
      <c r="D877" s="28" t="s">
        <v>45</v>
      </c>
      <c r="E877" s="15" t="s">
        <v>998</v>
      </c>
      <c r="F877" s="15" t="str">
        <f t="shared" si="49"/>
        <v>1. No</v>
      </c>
      <c r="G877" s="15" t="s">
        <v>999</v>
      </c>
      <c r="H877" s="15" t="s">
        <v>998</v>
      </c>
      <c r="I877" s="15" t="s">
        <v>998</v>
      </c>
      <c r="J877" s="15"/>
      <c r="K877" s="15" t="str">
        <f t="shared" si="50"/>
        <v>1. No</v>
      </c>
      <c r="L877" s="120" t="s">
        <v>1000</v>
      </c>
      <c r="M877" s="15" t="s">
        <v>998</v>
      </c>
      <c r="N877" s="15" t="s">
        <v>998</v>
      </c>
      <c r="O877" s="15" t="s">
        <v>998</v>
      </c>
      <c r="P877" s="15"/>
      <c r="Q877" s="15" t="str">
        <f t="shared" si="48"/>
        <v>1. No</v>
      </c>
      <c r="R877" s="15" t="s">
        <v>1005</v>
      </c>
      <c r="S877" s="15" t="s">
        <v>998</v>
      </c>
      <c r="T877" s="15" t="s">
        <v>998</v>
      </c>
    </row>
    <row r="878" spans="1:20" ht="19.899999999999999" customHeight="1" x14ac:dyDescent="0.25">
      <c r="A878" s="231" t="s">
        <v>267</v>
      </c>
      <c r="B878" s="25" t="s">
        <v>1039</v>
      </c>
      <c r="C878" s="233" t="s">
        <v>472</v>
      </c>
      <c r="D878" s="28" t="s">
        <v>44</v>
      </c>
      <c r="E878" s="15" t="s">
        <v>998</v>
      </c>
      <c r="F878" s="15" t="str">
        <f t="shared" si="49"/>
        <v>1. No</v>
      </c>
      <c r="G878" s="15" t="s">
        <v>999</v>
      </c>
      <c r="H878" s="15" t="s">
        <v>998</v>
      </c>
      <c r="I878" s="15" t="s">
        <v>998</v>
      </c>
      <c r="J878" s="15"/>
      <c r="K878" s="15" t="str">
        <f t="shared" si="50"/>
        <v>1. No</v>
      </c>
      <c r="L878" s="120" t="s">
        <v>1000</v>
      </c>
      <c r="M878" s="15" t="s">
        <v>998</v>
      </c>
      <c r="N878" s="15" t="s">
        <v>998</v>
      </c>
      <c r="O878" s="15" t="s">
        <v>998</v>
      </c>
      <c r="P878" s="15"/>
      <c r="Q878" s="15" t="str">
        <f t="shared" si="48"/>
        <v>1. No</v>
      </c>
      <c r="R878" s="15" t="s">
        <v>1005</v>
      </c>
      <c r="S878" s="15" t="s">
        <v>998</v>
      </c>
      <c r="T878" s="15" t="s">
        <v>998</v>
      </c>
    </row>
    <row r="879" spans="1:20" ht="19.899999999999999" customHeight="1" x14ac:dyDescent="0.25">
      <c r="A879" s="231"/>
      <c r="B879" s="27"/>
      <c r="C879" s="235"/>
      <c r="D879" s="28" t="s">
        <v>45</v>
      </c>
      <c r="E879" s="15" t="s">
        <v>998</v>
      </c>
      <c r="F879" s="15" t="str">
        <f t="shared" si="49"/>
        <v>1. No</v>
      </c>
      <c r="G879" s="15" t="s">
        <v>999</v>
      </c>
      <c r="H879" s="15" t="s">
        <v>998</v>
      </c>
      <c r="I879" s="15" t="s">
        <v>998</v>
      </c>
      <c r="J879" s="15"/>
      <c r="K879" s="15" t="str">
        <f t="shared" si="50"/>
        <v>1. No</v>
      </c>
      <c r="L879" s="120" t="s">
        <v>1000</v>
      </c>
      <c r="M879" s="15" t="s">
        <v>998</v>
      </c>
      <c r="N879" s="15" t="s">
        <v>998</v>
      </c>
      <c r="O879" s="15" t="s">
        <v>998</v>
      </c>
      <c r="P879" s="15"/>
      <c r="Q879" s="15" t="str">
        <f t="shared" si="48"/>
        <v>1. No</v>
      </c>
      <c r="R879" s="15" t="s">
        <v>1005</v>
      </c>
      <c r="S879" s="15" t="s">
        <v>998</v>
      </c>
      <c r="T879" s="15" t="s">
        <v>998</v>
      </c>
    </row>
    <row r="880" spans="1:20" ht="19.899999999999999" customHeight="1" x14ac:dyDescent="0.25">
      <c r="A880" s="231" t="s">
        <v>267</v>
      </c>
      <c r="B880" s="25" t="s">
        <v>1040</v>
      </c>
      <c r="C880" s="233" t="s">
        <v>473</v>
      </c>
      <c r="D880" s="28" t="s">
        <v>44</v>
      </c>
      <c r="E880" s="15" t="s">
        <v>998</v>
      </c>
      <c r="F880" s="15" t="str">
        <f t="shared" si="49"/>
        <v>1. No</v>
      </c>
      <c r="G880" s="15" t="s">
        <v>999</v>
      </c>
      <c r="H880" s="15" t="s">
        <v>998</v>
      </c>
      <c r="I880" s="15" t="s">
        <v>998</v>
      </c>
      <c r="J880" s="15"/>
      <c r="K880" s="15" t="str">
        <f t="shared" si="50"/>
        <v>1. No</v>
      </c>
      <c r="L880" s="120" t="s">
        <v>1000</v>
      </c>
      <c r="M880" s="15" t="s">
        <v>998</v>
      </c>
      <c r="N880" s="15" t="s">
        <v>998</v>
      </c>
      <c r="O880" s="15" t="s">
        <v>998</v>
      </c>
      <c r="P880" s="15"/>
      <c r="Q880" s="15" t="str">
        <f t="shared" si="48"/>
        <v>1. No</v>
      </c>
      <c r="R880" s="15" t="s">
        <v>1005</v>
      </c>
      <c r="S880" s="15" t="s">
        <v>998</v>
      </c>
      <c r="T880" s="15" t="s">
        <v>998</v>
      </c>
    </row>
    <row r="881" spans="1:20" ht="19.899999999999999" customHeight="1" x14ac:dyDescent="0.25">
      <c r="A881" s="231"/>
      <c r="B881" s="27"/>
      <c r="C881" s="235"/>
      <c r="D881" s="28" t="s">
        <v>45</v>
      </c>
      <c r="E881" s="15" t="s">
        <v>998</v>
      </c>
      <c r="F881" s="15" t="str">
        <f t="shared" si="49"/>
        <v>1. No</v>
      </c>
      <c r="G881" s="15" t="s">
        <v>999</v>
      </c>
      <c r="H881" s="15" t="s">
        <v>998</v>
      </c>
      <c r="I881" s="15" t="s">
        <v>998</v>
      </c>
      <c r="J881" s="15"/>
      <c r="K881" s="15" t="str">
        <f t="shared" si="50"/>
        <v>1. No</v>
      </c>
      <c r="L881" s="120" t="s">
        <v>1000</v>
      </c>
      <c r="M881" s="15" t="s">
        <v>998</v>
      </c>
      <c r="N881" s="15" t="s">
        <v>998</v>
      </c>
      <c r="O881" s="15" t="s">
        <v>998</v>
      </c>
      <c r="P881" s="15"/>
      <c r="Q881" s="15" t="str">
        <f t="shared" si="48"/>
        <v>1. No</v>
      </c>
      <c r="R881" s="15" t="s">
        <v>1005</v>
      </c>
      <c r="S881" s="15" t="s">
        <v>998</v>
      </c>
      <c r="T881" s="15" t="s">
        <v>998</v>
      </c>
    </row>
    <row r="882" spans="1:20" ht="19.899999999999999" customHeight="1" x14ac:dyDescent="0.25">
      <c r="A882" s="231" t="s">
        <v>267</v>
      </c>
      <c r="B882" s="25" t="s">
        <v>1041</v>
      </c>
      <c r="C882" s="233" t="s">
        <v>474</v>
      </c>
      <c r="D882" s="28" t="s">
        <v>44</v>
      </c>
      <c r="E882" s="15" t="s">
        <v>998</v>
      </c>
      <c r="F882" s="15" t="str">
        <f t="shared" si="49"/>
        <v>1. No</v>
      </c>
      <c r="G882" s="15" t="s">
        <v>999</v>
      </c>
      <c r="H882" s="15" t="s">
        <v>998</v>
      </c>
      <c r="I882" s="15" t="s">
        <v>998</v>
      </c>
      <c r="J882" s="15"/>
      <c r="K882" s="15" t="str">
        <f t="shared" si="50"/>
        <v>1. No</v>
      </c>
      <c r="L882" s="120" t="s">
        <v>1000</v>
      </c>
      <c r="M882" s="15" t="s">
        <v>998</v>
      </c>
      <c r="N882" s="15" t="s">
        <v>998</v>
      </c>
      <c r="O882" s="15" t="s">
        <v>998</v>
      </c>
      <c r="P882" s="15"/>
      <c r="Q882" s="15" t="str">
        <f t="shared" si="48"/>
        <v>1. No</v>
      </c>
      <c r="R882" s="15" t="s">
        <v>1005</v>
      </c>
      <c r="S882" s="15" t="s">
        <v>998</v>
      </c>
      <c r="T882" s="15" t="s">
        <v>998</v>
      </c>
    </row>
    <row r="883" spans="1:20" ht="19.899999999999999" customHeight="1" x14ac:dyDescent="0.25">
      <c r="A883" s="231"/>
      <c r="B883" s="27"/>
      <c r="C883" s="235"/>
      <c r="D883" s="28" t="s">
        <v>45</v>
      </c>
      <c r="E883" s="15" t="s">
        <v>998</v>
      </c>
      <c r="F883" s="15" t="str">
        <f t="shared" si="49"/>
        <v>1. No</v>
      </c>
      <c r="G883" s="15" t="s">
        <v>999</v>
      </c>
      <c r="H883" s="15" t="s">
        <v>998</v>
      </c>
      <c r="I883" s="15" t="s">
        <v>998</v>
      </c>
      <c r="J883" s="15"/>
      <c r="K883" s="15" t="str">
        <f t="shared" si="50"/>
        <v>1. No</v>
      </c>
      <c r="L883" s="120" t="s">
        <v>1000</v>
      </c>
      <c r="M883" s="15" t="s">
        <v>998</v>
      </c>
      <c r="N883" s="15" t="s">
        <v>998</v>
      </c>
      <c r="O883" s="15" t="s">
        <v>998</v>
      </c>
      <c r="P883" s="15"/>
      <c r="Q883" s="15" t="str">
        <f t="shared" si="48"/>
        <v>1. No</v>
      </c>
      <c r="R883" s="15" t="s">
        <v>1005</v>
      </c>
      <c r="S883" s="15" t="s">
        <v>998</v>
      </c>
      <c r="T883" s="15" t="s">
        <v>998</v>
      </c>
    </row>
    <row r="884" spans="1:20" ht="19.899999999999999" customHeight="1" x14ac:dyDescent="0.25">
      <c r="A884" s="231" t="s">
        <v>267</v>
      </c>
      <c r="B884" s="25" t="s">
        <v>1042</v>
      </c>
      <c r="C884" s="233" t="s">
        <v>475</v>
      </c>
      <c r="D884" s="28" t="s">
        <v>13</v>
      </c>
      <c r="E884" s="15" t="s">
        <v>998</v>
      </c>
      <c r="F884" s="15" t="str">
        <f t="shared" si="49"/>
        <v>1. No</v>
      </c>
      <c r="G884" s="15" t="s">
        <v>999</v>
      </c>
      <c r="H884" s="15" t="s">
        <v>998</v>
      </c>
      <c r="I884" s="15" t="s">
        <v>998</v>
      </c>
      <c r="J884" s="15"/>
      <c r="K884" s="15" t="str">
        <f t="shared" si="50"/>
        <v>1. No</v>
      </c>
      <c r="L884" s="120" t="s">
        <v>1000</v>
      </c>
      <c r="M884" s="15" t="s">
        <v>998</v>
      </c>
      <c r="N884" s="15" t="s">
        <v>998</v>
      </c>
      <c r="O884" s="15" t="s">
        <v>998</v>
      </c>
      <c r="P884" s="15"/>
      <c r="Q884" s="15" t="str">
        <f t="shared" si="48"/>
        <v>1. No</v>
      </c>
      <c r="R884" s="15" t="s">
        <v>1001</v>
      </c>
      <c r="S884" s="15" t="s">
        <v>998</v>
      </c>
      <c r="T884" s="15" t="s">
        <v>998</v>
      </c>
    </row>
    <row r="885" spans="1:20" ht="19.899999999999999" customHeight="1" x14ac:dyDescent="0.25">
      <c r="A885" s="231"/>
      <c r="B885" s="27"/>
      <c r="C885" s="235"/>
      <c r="D885" s="28" t="s">
        <v>14</v>
      </c>
      <c r="E885" s="15" t="s">
        <v>998</v>
      </c>
      <c r="F885" s="15" t="str">
        <f t="shared" si="49"/>
        <v>1. No</v>
      </c>
      <c r="G885" s="15" t="s">
        <v>999</v>
      </c>
      <c r="H885" s="15" t="s">
        <v>998</v>
      </c>
      <c r="I885" s="15" t="s">
        <v>998</v>
      </c>
      <c r="J885" s="15"/>
      <c r="K885" s="15" t="str">
        <f t="shared" si="50"/>
        <v>1. No</v>
      </c>
      <c r="L885" s="120" t="s">
        <v>1000</v>
      </c>
      <c r="M885" s="15" t="s">
        <v>998</v>
      </c>
      <c r="N885" s="15" t="s">
        <v>998</v>
      </c>
      <c r="O885" s="15" t="s">
        <v>998</v>
      </c>
      <c r="P885" s="15"/>
      <c r="Q885" s="15" t="str">
        <f t="shared" ref="Q885:Q948" si="51">IF(OR(S885="2. Yes",T885="2. Yes"),"2. Yes","1. No")</f>
        <v>1. No</v>
      </c>
      <c r="R885" s="15" t="s">
        <v>1001</v>
      </c>
      <c r="S885" s="15" t="s">
        <v>998</v>
      </c>
      <c r="T885" s="15" t="s">
        <v>998</v>
      </c>
    </row>
    <row r="886" spans="1:20" ht="19.899999999999999" customHeight="1" x14ac:dyDescent="0.25">
      <c r="A886" s="231" t="s">
        <v>267</v>
      </c>
      <c r="B886" s="25" t="s">
        <v>1043</v>
      </c>
      <c r="C886" s="233" t="s">
        <v>476</v>
      </c>
      <c r="D886" s="28" t="s">
        <v>13</v>
      </c>
      <c r="E886" s="15" t="s">
        <v>998</v>
      </c>
      <c r="F886" s="15" t="str">
        <f t="shared" si="49"/>
        <v>1. No</v>
      </c>
      <c r="G886" s="15" t="s">
        <v>999</v>
      </c>
      <c r="H886" s="15" t="s">
        <v>998</v>
      </c>
      <c r="I886" s="15" t="s">
        <v>998</v>
      </c>
      <c r="J886" s="15"/>
      <c r="K886" s="15" t="str">
        <f t="shared" si="50"/>
        <v>1. No</v>
      </c>
      <c r="L886" s="120" t="s">
        <v>1000</v>
      </c>
      <c r="M886" s="15" t="s">
        <v>998</v>
      </c>
      <c r="N886" s="15" t="s">
        <v>998</v>
      </c>
      <c r="O886" s="15" t="s">
        <v>998</v>
      </c>
      <c r="P886" s="15"/>
      <c r="Q886" s="15" t="str">
        <f t="shared" si="51"/>
        <v>1. No</v>
      </c>
      <c r="R886" s="15" t="s">
        <v>1001</v>
      </c>
      <c r="S886" s="15" t="s">
        <v>998</v>
      </c>
      <c r="T886" s="15" t="s">
        <v>998</v>
      </c>
    </row>
    <row r="887" spans="1:20" ht="19.899999999999999" customHeight="1" x14ac:dyDescent="0.25">
      <c r="A887" s="231"/>
      <c r="B887" s="27"/>
      <c r="C887" s="235"/>
      <c r="D887" s="28" t="s">
        <v>14</v>
      </c>
      <c r="E887" s="15" t="s">
        <v>998</v>
      </c>
      <c r="F887" s="15" t="str">
        <f t="shared" si="49"/>
        <v>1. No</v>
      </c>
      <c r="G887" s="15" t="s">
        <v>999</v>
      </c>
      <c r="H887" s="15" t="s">
        <v>998</v>
      </c>
      <c r="I887" s="15" t="s">
        <v>998</v>
      </c>
      <c r="J887" s="15"/>
      <c r="K887" s="15" t="str">
        <f t="shared" si="50"/>
        <v>1. No</v>
      </c>
      <c r="L887" s="120" t="s">
        <v>1000</v>
      </c>
      <c r="M887" s="15" t="s">
        <v>998</v>
      </c>
      <c r="N887" s="15" t="s">
        <v>998</v>
      </c>
      <c r="O887" s="15" t="s">
        <v>998</v>
      </c>
      <c r="P887" s="15"/>
      <c r="Q887" s="15" t="str">
        <f t="shared" si="51"/>
        <v>1. No</v>
      </c>
      <c r="R887" s="15" t="s">
        <v>1001</v>
      </c>
      <c r="S887" s="15" t="s">
        <v>998</v>
      </c>
      <c r="T887" s="15" t="s">
        <v>998</v>
      </c>
    </row>
    <row r="888" spans="1:20" ht="19.899999999999999" customHeight="1" x14ac:dyDescent="0.25">
      <c r="A888" s="231" t="s">
        <v>267</v>
      </c>
      <c r="B888" s="25" t="s">
        <v>1044</v>
      </c>
      <c r="C888" s="233" t="s">
        <v>477</v>
      </c>
      <c r="D888" s="28" t="s">
        <v>13</v>
      </c>
      <c r="E888" s="15" t="s">
        <v>998</v>
      </c>
      <c r="F888" s="15" t="str">
        <f t="shared" si="49"/>
        <v>1. No</v>
      </c>
      <c r="G888" s="15" t="s">
        <v>999</v>
      </c>
      <c r="H888" s="15" t="s">
        <v>998</v>
      </c>
      <c r="I888" s="15" t="s">
        <v>998</v>
      </c>
      <c r="J888" s="15"/>
      <c r="K888" s="15" t="str">
        <f t="shared" si="50"/>
        <v>1. No</v>
      </c>
      <c r="L888" s="120" t="s">
        <v>1000</v>
      </c>
      <c r="M888" s="15" t="s">
        <v>998</v>
      </c>
      <c r="N888" s="15" t="s">
        <v>998</v>
      </c>
      <c r="O888" s="15" t="s">
        <v>998</v>
      </c>
      <c r="P888" s="15"/>
      <c r="Q888" s="15" t="str">
        <f t="shared" si="51"/>
        <v>1. No</v>
      </c>
      <c r="R888" s="15" t="s">
        <v>1001</v>
      </c>
      <c r="S888" s="15" t="s">
        <v>998</v>
      </c>
      <c r="T888" s="15" t="s">
        <v>998</v>
      </c>
    </row>
    <row r="889" spans="1:20" ht="19.899999999999999" customHeight="1" x14ac:dyDescent="0.25">
      <c r="A889" s="231"/>
      <c r="B889" s="27"/>
      <c r="C889" s="235"/>
      <c r="D889" s="28" t="s">
        <v>14</v>
      </c>
      <c r="E889" s="15" t="s">
        <v>998</v>
      </c>
      <c r="F889" s="15" t="str">
        <f t="shared" si="49"/>
        <v>1. No</v>
      </c>
      <c r="G889" s="15" t="s">
        <v>999</v>
      </c>
      <c r="H889" s="15" t="s">
        <v>998</v>
      </c>
      <c r="I889" s="15" t="s">
        <v>998</v>
      </c>
      <c r="J889" s="15"/>
      <c r="K889" s="15" t="str">
        <f t="shared" si="50"/>
        <v>1. No</v>
      </c>
      <c r="L889" s="120" t="s">
        <v>1000</v>
      </c>
      <c r="M889" s="15" t="s">
        <v>998</v>
      </c>
      <c r="N889" s="15" t="s">
        <v>998</v>
      </c>
      <c r="O889" s="15" t="s">
        <v>998</v>
      </c>
      <c r="P889" s="15"/>
      <c r="Q889" s="15" t="str">
        <f t="shared" si="51"/>
        <v>1. No</v>
      </c>
      <c r="R889" s="15" t="s">
        <v>1001</v>
      </c>
      <c r="S889" s="15" t="s">
        <v>998</v>
      </c>
      <c r="T889" s="15" t="s">
        <v>998</v>
      </c>
    </row>
    <row r="890" spans="1:20" ht="19.899999999999999" customHeight="1" x14ac:dyDescent="0.25">
      <c r="A890" s="231" t="s">
        <v>267</v>
      </c>
      <c r="B890" s="25" t="s">
        <v>1360</v>
      </c>
      <c r="C890" s="233" t="s">
        <v>478</v>
      </c>
      <c r="D890" s="28" t="s">
        <v>110</v>
      </c>
      <c r="E890" s="15" t="s">
        <v>1002</v>
      </c>
      <c r="F890" s="15" t="str">
        <f t="shared" si="49"/>
        <v>1. No</v>
      </c>
      <c r="G890" s="15" t="s">
        <v>999</v>
      </c>
      <c r="H890" s="15" t="s">
        <v>998</v>
      </c>
      <c r="I890" s="15" t="s">
        <v>998</v>
      </c>
      <c r="J890" s="15"/>
      <c r="K890" s="15" t="str">
        <f t="shared" si="50"/>
        <v>1. No</v>
      </c>
      <c r="L890" s="120" t="s">
        <v>1000</v>
      </c>
      <c r="M890" s="15" t="s">
        <v>998</v>
      </c>
      <c r="N890" s="15" t="s">
        <v>998</v>
      </c>
      <c r="O890" s="15" t="s">
        <v>998</v>
      </c>
      <c r="P890" s="15"/>
      <c r="Q890" s="15" t="str">
        <f t="shared" si="51"/>
        <v>2. Yes</v>
      </c>
      <c r="R890" s="15" t="s">
        <v>1005</v>
      </c>
      <c r="S890" s="15" t="s">
        <v>1002</v>
      </c>
      <c r="T890" s="15" t="s">
        <v>998</v>
      </c>
    </row>
    <row r="891" spans="1:20" ht="19.899999999999999" customHeight="1" x14ac:dyDescent="0.25">
      <c r="A891" s="231"/>
      <c r="B891" s="26"/>
      <c r="C891" s="234"/>
      <c r="D891" s="28" t="s">
        <v>284</v>
      </c>
      <c r="E891" s="15" t="s">
        <v>1002</v>
      </c>
      <c r="F891" s="15" t="str">
        <f t="shared" si="49"/>
        <v>1. No</v>
      </c>
      <c r="G891" s="15" t="s">
        <v>999</v>
      </c>
      <c r="H891" s="15" t="s">
        <v>998</v>
      </c>
      <c r="I891" s="15" t="s">
        <v>998</v>
      </c>
      <c r="J891" s="15"/>
      <c r="K891" s="15" t="str">
        <f t="shared" si="50"/>
        <v>1. No</v>
      </c>
      <c r="L891" s="120" t="s">
        <v>1000</v>
      </c>
      <c r="M891" s="15" t="s">
        <v>998</v>
      </c>
      <c r="N891" s="15" t="s">
        <v>998</v>
      </c>
      <c r="O891" s="15" t="s">
        <v>998</v>
      </c>
      <c r="P891" s="15"/>
      <c r="Q891" s="15" t="str">
        <f t="shared" si="51"/>
        <v>2. Yes</v>
      </c>
      <c r="R891" s="15" t="s">
        <v>1005</v>
      </c>
      <c r="S891" s="15" t="s">
        <v>1002</v>
      </c>
      <c r="T891" s="15" t="s">
        <v>998</v>
      </c>
    </row>
    <row r="892" spans="1:20" ht="19.899999999999999" customHeight="1" x14ac:dyDescent="0.25">
      <c r="A892" s="231"/>
      <c r="B892" s="26"/>
      <c r="C892" s="234"/>
      <c r="D892" s="28" t="s">
        <v>479</v>
      </c>
      <c r="E892" s="15" t="s">
        <v>1002</v>
      </c>
      <c r="F892" s="15" t="str">
        <f t="shared" si="49"/>
        <v>1. No</v>
      </c>
      <c r="G892" s="15" t="s">
        <v>999</v>
      </c>
      <c r="H892" s="15" t="s">
        <v>998</v>
      </c>
      <c r="I892" s="15" t="s">
        <v>998</v>
      </c>
      <c r="J892" s="15"/>
      <c r="K892" s="15" t="str">
        <f t="shared" si="50"/>
        <v>1. No</v>
      </c>
      <c r="L892" s="120" t="s">
        <v>1000</v>
      </c>
      <c r="M892" s="15" t="s">
        <v>998</v>
      </c>
      <c r="N892" s="15" t="s">
        <v>998</v>
      </c>
      <c r="O892" s="15" t="s">
        <v>998</v>
      </c>
      <c r="P892" s="15"/>
      <c r="Q892" s="15" t="str">
        <f t="shared" si="51"/>
        <v>2. Yes</v>
      </c>
      <c r="R892" s="15" t="s">
        <v>1005</v>
      </c>
      <c r="S892" s="15" t="s">
        <v>1002</v>
      </c>
      <c r="T892" s="15" t="s">
        <v>998</v>
      </c>
    </row>
    <row r="893" spans="1:20" ht="19.899999999999999" customHeight="1" x14ac:dyDescent="0.25">
      <c r="A893" s="231"/>
      <c r="B893" s="26"/>
      <c r="C893" s="234"/>
      <c r="D893" s="28" t="s">
        <v>283</v>
      </c>
      <c r="E893" s="15" t="s">
        <v>1002</v>
      </c>
      <c r="F893" s="15" t="str">
        <f t="shared" si="49"/>
        <v>1. No</v>
      </c>
      <c r="G893" s="15" t="s">
        <v>999</v>
      </c>
      <c r="H893" s="15" t="s">
        <v>998</v>
      </c>
      <c r="I893" s="15" t="s">
        <v>998</v>
      </c>
      <c r="J893" s="15"/>
      <c r="K893" s="15" t="str">
        <f t="shared" si="50"/>
        <v>1. No</v>
      </c>
      <c r="L893" s="120" t="s">
        <v>1000</v>
      </c>
      <c r="M893" s="15" t="s">
        <v>998</v>
      </c>
      <c r="N893" s="15" t="s">
        <v>998</v>
      </c>
      <c r="O893" s="15" t="s">
        <v>998</v>
      </c>
      <c r="P893" s="15"/>
      <c r="Q893" s="15" t="str">
        <f t="shared" si="51"/>
        <v>2. Yes</v>
      </c>
      <c r="R893" s="15" t="s">
        <v>1005</v>
      </c>
      <c r="S893" s="15" t="s">
        <v>1002</v>
      </c>
      <c r="T893" s="15" t="s">
        <v>998</v>
      </c>
    </row>
    <row r="894" spans="1:20" ht="19.899999999999999" customHeight="1" x14ac:dyDescent="0.25">
      <c r="A894" s="231"/>
      <c r="B894" s="27"/>
      <c r="C894" s="235"/>
      <c r="D894" s="28" t="s">
        <v>349</v>
      </c>
      <c r="E894" s="15" t="s">
        <v>1002</v>
      </c>
      <c r="F894" s="15" t="str">
        <f t="shared" si="49"/>
        <v>1. No</v>
      </c>
      <c r="G894" s="15" t="s">
        <v>999</v>
      </c>
      <c r="H894" s="15" t="s">
        <v>998</v>
      </c>
      <c r="I894" s="15" t="s">
        <v>998</v>
      </c>
      <c r="J894" s="15"/>
      <c r="K894" s="15" t="str">
        <f t="shared" si="50"/>
        <v>1. No</v>
      </c>
      <c r="L894" s="120" t="s">
        <v>1000</v>
      </c>
      <c r="M894" s="15" t="s">
        <v>998</v>
      </c>
      <c r="N894" s="15" t="s">
        <v>998</v>
      </c>
      <c r="O894" s="15" t="s">
        <v>998</v>
      </c>
      <c r="P894" s="15"/>
      <c r="Q894" s="15" t="str">
        <f t="shared" si="51"/>
        <v>2. Yes</v>
      </c>
      <c r="R894" s="15" t="s">
        <v>1005</v>
      </c>
      <c r="S894" s="15" t="s">
        <v>1002</v>
      </c>
      <c r="T894" s="15" t="s">
        <v>998</v>
      </c>
    </row>
    <row r="895" spans="1:20" ht="19.899999999999999" customHeight="1" x14ac:dyDescent="0.25">
      <c r="A895" s="231" t="s">
        <v>267</v>
      </c>
      <c r="B895" s="25" t="s">
        <v>1364</v>
      </c>
      <c r="C895" s="233" t="s">
        <v>480</v>
      </c>
      <c r="D895" s="28" t="s">
        <v>110</v>
      </c>
      <c r="E895" s="15" t="s">
        <v>1002</v>
      </c>
      <c r="F895" s="15" t="str">
        <f t="shared" si="49"/>
        <v>1. No</v>
      </c>
      <c r="G895" s="15" t="s">
        <v>999</v>
      </c>
      <c r="H895" s="15" t="s">
        <v>998</v>
      </c>
      <c r="I895" s="15" t="s">
        <v>998</v>
      </c>
      <c r="J895" s="15"/>
      <c r="K895" s="15" t="str">
        <f t="shared" si="50"/>
        <v>1. No</v>
      </c>
      <c r="L895" s="120" t="s">
        <v>1000</v>
      </c>
      <c r="M895" s="15" t="s">
        <v>998</v>
      </c>
      <c r="N895" s="15" t="s">
        <v>998</v>
      </c>
      <c r="O895" s="15" t="s">
        <v>998</v>
      </c>
      <c r="P895" s="15"/>
      <c r="Q895" s="15" t="str">
        <f t="shared" si="51"/>
        <v>2. Yes</v>
      </c>
      <c r="R895" s="15" t="s">
        <v>1005</v>
      </c>
      <c r="S895" s="15" t="s">
        <v>1002</v>
      </c>
      <c r="T895" s="15" t="s">
        <v>998</v>
      </c>
    </row>
    <row r="896" spans="1:20" ht="19.899999999999999" customHeight="1" x14ac:dyDescent="0.25">
      <c r="A896" s="231" t="s">
        <v>353</v>
      </c>
      <c r="B896" s="26"/>
      <c r="C896" s="234"/>
      <c r="D896" s="28" t="s">
        <v>284</v>
      </c>
      <c r="E896" s="15" t="s">
        <v>1002</v>
      </c>
      <c r="F896" s="15" t="str">
        <f t="shared" si="49"/>
        <v>1. No</v>
      </c>
      <c r="G896" s="15" t="s">
        <v>999</v>
      </c>
      <c r="H896" s="15" t="s">
        <v>998</v>
      </c>
      <c r="I896" s="15" t="s">
        <v>998</v>
      </c>
      <c r="J896" s="15"/>
      <c r="K896" s="15" t="str">
        <f t="shared" si="50"/>
        <v>1. No</v>
      </c>
      <c r="L896" s="120" t="s">
        <v>1000</v>
      </c>
      <c r="M896" s="15" t="s">
        <v>998</v>
      </c>
      <c r="N896" s="15" t="s">
        <v>998</v>
      </c>
      <c r="O896" s="15" t="s">
        <v>998</v>
      </c>
      <c r="P896" s="15"/>
      <c r="Q896" s="15" t="str">
        <f t="shared" si="51"/>
        <v>2. Yes</v>
      </c>
      <c r="R896" s="15" t="s">
        <v>1005</v>
      </c>
      <c r="S896" s="15" t="s">
        <v>1002</v>
      </c>
      <c r="T896" s="15" t="s">
        <v>998</v>
      </c>
    </row>
    <row r="897" spans="1:20" ht="19.899999999999999" customHeight="1" x14ac:dyDescent="0.25">
      <c r="A897" s="231"/>
      <c r="B897" s="26"/>
      <c r="C897" s="234"/>
      <c r="D897" s="28" t="s">
        <v>479</v>
      </c>
      <c r="E897" s="15" t="s">
        <v>1002</v>
      </c>
      <c r="F897" s="15" t="str">
        <f t="shared" si="49"/>
        <v>1. No</v>
      </c>
      <c r="G897" s="15" t="s">
        <v>999</v>
      </c>
      <c r="H897" s="15" t="s">
        <v>998</v>
      </c>
      <c r="I897" s="15" t="s">
        <v>998</v>
      </c>
      <c r="J897" s="15"/>
      <c r="K897" s="15" t="str">
        <f t="shared" si="50"/>
        <v>1. No</v>
      </c>
      <c r="L897" s="120" t="s">
        <v>1000</v>
      </c>
      <c r="M897" s="15" t="s">
        <v>998</v>
      </c>
      <c r="N897" s="15" t="s">
        <v>998</v>
      </c>
      <c r="O897" s="15" t="s">
        <v>998</v>
      </c>
      <c r="P897" s="15"/>
      <c r="Q897" s="15" t="str">
        <f t="shared" si="51"/>
        <v>2. Yes</v>
      </c>
      <c r="R897" s="15" t="s">
        <v>1005</v>
      </c>
      <c r="S897" s="15" t="s">
        <v>1002</v>
      </c>
      <c r="T897" s="15" t="s">
        <v>998</v>
      </c>
    </row>
    <row r="898" spans="1:20" ht="19.899999999999999" customHeight="1" x14ac:dyDescent="0.25">
      <c r="A898" s="231"/>
      <c r="B898" s="26"/>
      <c r="C898" s="234"/>
      <c r="D898" s="28" t="s">
        <v>283</v>
      </c>
      <c r="E898" s="15" t="s">
        <v>1002</v>
      </c>
      <c r="F898" s="15" t="str">
        <f t="shared" si="49"/>
        <v>1. No</v>
      </c>
      <c r="G898" s="15" t="s">
        <v>999</v>
      </c>
      <c r="H898" s="15" t="s">
        <v>998</v>
      </c>
      <c r="I898" s="15" t="s">
        <v>998</v>
      </c>
      <c r="J898" s="15"/>
      <c r="K898" s="15" t="str">
        <f t="shared" si="50"/>
        <v>1. No</v>
      </c>
      <c r="L898" s="120" t="s">
        <v>1000</v>
      </c>
      <c r="M898" s="15" t="s">
        <v>998</v>
      </c>
      <c r="N898" s="15" t="s">
        <v>998</v>
      </c>
      <c r="O898" s="15" t="s">
        <v>998</v>
      </c>
      <c r="P898" s="15"/>
      <c r="Q898" s="15" t="str">
        <f t="shared" si="51"/>
        <v>2. Yes</v>
      </c>
      <c r="R898" s="15" t="s">
        <v>1005</v>
      </c>
      <c r="S898" s="15" t="s">
        <v>1002</v>
      </c>
      <c r="T898" s="15" t="s">
        <v>998</v>
      </c>
    </row>
    <row r="899" spans="1:20" ht="19.899999999999999" customHeight="1" x14ac:dyDescent="0.25">
      <c r="A899" s="231"/>
      <c r="B899" s="27"/>
      <c r="C899" s="235"/>
      <c r="D899" s="28" t="s">
        <v>349</v>
      </c>
      <c r="E899" s="15" t="s">
        <v>1002</v>
      </c>
      <c r="F899" s="15" t="str">
        <f t="shared" si="49"/>
        <v>1. No</v>
      </c>
      <c r="G899" s="15" t="s">
        <v>999</v>
      </c>
      <c r="H899" s="15" t="s">
        <v>998</v>
      </c>
      <c r="I899" s="15" t="s">
        <v>998</v>
      </c>
      <c r="J899" s="15"/>
      <c r="K899" s="15" t="str">
        <f t="shared" si="50"/>
        <v>1. No</v>
      </c>
      <c r="L899" s="120" t="s">
        <v>1000</v>
      </c>
      <c r="M899" s="15" t="s">
        <v>998</v>
      </c>
      <c r="N899" s="15" t="s">
        <v>998</v>
      </c>
      <c r="O899" s="15" t="s">
        <v>998</v>
      </c>
      <c r="P899" s="15"/>
      <c r="Q899" s="15" t="str">
        <f t="shared" si="51"/>
        <v>2. Yes</v>
      </c>
      <c r="R899" s="15" t="s">
        <v>1005</v>
      </c>
      <c r="S899" s="15" t="s">
        <v>1002</v>
      </c>
      <c r="T899" s="15" t="s">
        <v>998</v>
      </c>
    </row>
    <row r="900" spans="1:20" ht="19.899999999999999" customHeight="1" x14ac:dyDescent="0.25">
      <c r="A900" s="231" t="s">
        <v>267</v>
      </c>
      <c r="B900" s="25" t="s">
        <v>1047</v>
      </c>
      <c r="C900" s="233" t="s">
        <v>481</v>
      </c>
      <c r="D900" s="28" t="s">
        <v>136</v>
      </c>
      <c r="E900" s="15" t="s">
        <v>998</v>
      </c>
      <c r="F900" s="15" t="str">
        <f t="shared" si="49"/>
        <v>1. No</v>
      </c>
      <c r="G900" s="15" t="s">
        <v>999</v>
      </c>
      <c r="H900" s="15" t="s">
        <v>998</v>
      </c>
      <c r="I900" s="15" t="s">
        <v>998</v>
      </c>
      <c r="J900" s="15"/>
      <c r="K900" s="15" t="str">
        <f t="shared" si="50"/>
        <v>1. No</v>
      </c>
      <c r="L900" s="120" t="s">
        <v>1000</v>
      </c>
      <c r="M900" s="15" t="s">
        <v>998</v>
      </c>
      <c r="N900" s="15" t="s">
        <v>998</v>
      </c>
      <c r="O900" s="15" t="s">
        <v>998</v>
      </c>
      <c r="P900" s="15"/>
      <c r="Q900" s="15" t="str">
        <f t="shared" si="51"/>
        <v>1. No</v>
      </c>
      <c r="R900" s="15" t="s">
        <v>1001</v>
      </c>
      <c r="S900" s="15" t="s">
        <v>998</v>
      </c>
      <c r="T900" s="15" t="s">
        <v>998</v>
      </c>
    </row>
    <row r="901" spans="1:20" ht="19.899999999999999" customHeight="1" x14ac:dyDescent="0.25">
      <c r="A901" s="231"/>
      <c r="B901" s="26"/>
      <c r="C901" s="234"/>
      <c r="D901" s="28" t="s">
        <v>159</v>
      </c>
      <c r="E901" s="15" t="s">
        <v>998</v>
      </c>
      <c r="F901" s="15" t="str">
        <f t="shared" si="49"/>
        <v>1. No</v>
      </c>
      <c r="G901" s="15" t="s">
        <v>999</v>
      </c>
      <c r="H901" s="15" t="s">
        <v>998</v>
      </c>
      <c r="I901" s="15" t="s">
        <v>998</v>
      </c>
      <c r="J901" s="15"/>
      <c r="K901" s="15" t="str">
        <f t="shared" si="50"/>
        <v>1. No</v>
      </c>
      <c r="L901" s="120" t="s">
        <v>1000</v>
      </c>
      <c r="M901" s="15" t="s">
        <v>998</v>
      </c>
      <c r="N901" s="15" t="s">
        <v>998</v>
      </c>
      <c r="O901" s="15" t="s">
        <v>998</v>
      </c>
      <c r="P901" s="15"/>
      <c r="Q901" s="15" t="str">
        <f t="shared" si="51"/>
        <v>1. No</v>
      </c>
      <c r="R901" s="15" t="s">
        <v>1001</v>
      </c>
      <c r="S901" s="15" t="s">
        <v>998</v>
      </c>
      <c r="T901" s="15" t="s">
        <v>998</v>
      </c>
    </row>
    <row r="902" spans="1:20" ht="19.899999999999999" customHeight="1" x14ac:dyDescent="0.25">
      <c r="A902" s="231" t="s">
        <v>353</v>
      </c>
      <c r="B902" s="27"/>
      <c r="C902" s="235"/>
      <c r="D902" s="28" t="s">
        <v>482</v>
      </c>
      <c r="E902" s="15" t="s">
        <v>998</v>
      </c>
      <c r="F902" s="15" t="str">
        <f t="shared" si="49"/>
        <v>1. No</v>
      </c>
      <c r="G902" s="15" t="s">
        <v>999</v>
      </c>
      <c r="H902" s="15" t="s">
        <v>998</v>
      </c>
      <c r="I902" s="15" t="s">
        <v>998</v>
      </c>
      <c r="J902" s="15"/>
      <c r="K902" s="15" t="str">
        <f t="shared" si="50"/>
        <v>1. No</v>
      </c>
      <c r="L902" s="120" t="s">
        <v>1000</v>
      </c>
      <c r="M902" s="15" t="s">
        <v>998</v>
      </c>
      <c r="N902" s="15" t="s">
        <v>998</v>
      </c>
      <c r="O902" s="15" t="s">
        <v>998</v>
      </c>
      <c r="P902" s="15"/>
      <c r="Q902" s="15" t="str">
        <f t="shared" si="51"/>
        <v>1. No</v>
      </c>
      <c r="R902" s="15" t="s">
        <v>1001</v>
      </c>
      <c r="S902" s="15" t="s">
        <v>998</v>
      </c>
      <c r="T902" s="15" t="s">
        <v>998</v>
      </c>
    </row>
    <row r="903" spans="1:20" ht="19.899999999999999" customHeight="1" x14ac:dyDescent="0.25">
      <c r="A903" s="231" t="s">
        <v>267</v>
      </c>
      <c r="B903" s="25" t="s">
        <v>1048</v>
      </c>
      <c r="C903" s="233" t="s">
        <v>483</v>
      </c>
      <c r="D903" s="28" t="s">
        <v>13</v>
      </c>
      <c r="E903" s="15" t="s">
        <v>998</v>
      </c>
      <c r="F903" s="15" t="str">
        <f t="shared" si="49"/>
        <v>1. No</v>
      </c>
      <c r="G903" s="15" t="s">
        <v>999</v>
      </c>
      <c r="H903" s="15" t="s">
        <v>998</v>
      </c>
      <c r="I903" s="15" t="s">
        <v>998</v>
      </c>
      <c r="J903" s="15"/>
      <c r="K903" s="15" t="str">
        <f t="shared" si="50"/>
        <v>1. No</v>
      </c>
      <c r="L903" s="120" t="s">
        <v>1000</v>
      </c>
      <c r="M903" s="15" t="s">
        <v>998</v>
      </c>
      <c r="N903" s="15" t="s">
        <v>998</v>
      </c>
      <c r="O903" s="15" t="s">
        <v>998</v>
      </c>
      <c r="P903" s="15"/>
      <c r="Q903" s="15" t="str">
        <f t="shared" si="51"/>
        <v>1. No</v>
      </c>
      <c r="R903" s="15" t="s">
        <v>1001</v>
      </c>
      <c r="S903" s="15" t="s">
        <v>998</v>
      </c>
      <c r="T903" s="15" t="s">
        <v>998</v>
      </c>
    </row>
    <row r="904" spans="1:20" ht="19.899999999999999" customHeight="1" x14ac:dyDescent="0.25">
      <c r="A904" s="231"/>
      <c r="B904" s="27"/>
      <c r="C904" s="235"/>
      <c r="D904" s="28" t="s">
        <v>14</v>
      </c>
      <c r="E904" s="15" t="s">
        <v>998</v>
      </c>
      <c r="F904" s="15" t="str">
        <f t="shared" si="49"/>
        <v>1. No</v>
      </c>
      <c r="G904" s="15" t="s">
        <v>999</v>
      </c>
      <c r="H904" s="15" t="s">
        <v>998</v>
      </c>
      <c r="I904" s="15" t="s">
        <v>998</v>
      </c>
      <c r="J904" s="15"/>
      <c r="K904" s="15" t="str">
        <f t="shared" si="50"/>
        <v>1. No</v>
      </c>
      <c r="L904" s="120" t="s">
        <v>1000</v>
      </c>
      <c r="M904" s="15" t="s">
        <v>998</v>
      </c>
      <c r="N904" s="15" t="s">
        <v>998</v>
      </c>
      <c r="O904" s="15" t="s">
        <v>998</v>
      </c>
      <c r="P904" s="15"/>
      <c r="Q904" s="15" t="str">
        <f t="shared" si="51"/>
        <v>1. No</v>
      </c>
      <c r="R904" s="15" t="s">
        <v>1001</v>
      </c>
      <c r="S904" s="15" t="s">
        <v>998</v>
      </c>
      <c r="T904" s="15" t="s">
        <v>998</v>
      </c>
    </row>
    <row r="905" spans="1:20" ht="19.899999999999999" customHeight="1" x14ac:dyDescent="0.25">
      <c r="A905" s="231" t="s">
        <v>267</v>
      </c>
      <c r="B905" s="25" t="s">
        <v>1494</v>
      </c>
      <c r="C905" s="233" t="s">
        <v>1149</v>
      </c>
      <c r="D905" s="28" t="s">
        <v>433</v>
      </c>
      <c r="E905" s="15" t="s">
        <v>998</v>
      </c>
      <c r="F905" s="15" t="str">
        <f t="shared" si="49"/>
        <v>1. No</v>
      </c>
      <c r="G905" s="15" t="s">
        <v>999</v>
      </c>
      <c r="H905" s="15" t="s">
        <v>998</v>
      </c>
      <c r="I905" s="15" t="s">
        <v>998</v>
      </c>
      <c r="J905" s="15"/>
      <c r="K905" s="15" t="str">
        <f t="shared" si="50"/>
        <v>1. No</v>
      </c>
      <c r="L905" s="120" t="s">
        <v>1000</v>
      </c>
      <c r="M905" s="15" t="s">
        <v>998</v>
      </c>
      <c r="N905" s="15" t="s">
        <v>998</v>
      </c>
      <c r="O905" s="15" t="s">
        <v>998</v>
      </c>
      <c r="P905" s="15"/>
      <c r="Q905" s="15" t="str">
        <f t="shared" si="51"/>
        <v>1. No</v>
      </c>
      <c r="R905" s="15" t="s">
        <v>1001</v>
      </c>
      <c r="S905" s="15" t="s">
        <v>998</v>
      </c>
      <c r="T905" s="15" t="s">
        <v>998</v>
      </c>
    </row>
    <row r="906" spans="1:20" ht="19.899999999999999" customHeight="1" x14ac:dyDescent="0.25">
      <c r="A906" s="231"/>
      <c r="B906" s="26"/>
      <c r="C906" s="234"/>
      <c r="D906" s="28" t="s">
        <v>434</v>
      </c>
      <c r="E906" s="15" t="s">
        <v>998</v>
      </c>
      <c r="F906" s="15" t="str">
        <f t="shared" si="49"/>
        <v>1. No</v>
      </c>
      <c r="G906" s="15" t="s">
        <v>999</v>
      </c>
      <c r="H906" s="15" t="s">
        <v>998</v>
      </c>
      <c r="I906" s="15" t="s">
        <v>998</v>
      </c>
      <c r="J906" s="15"/>
      <c r="K906" s="15" t="str">
        <f t="shared" si="50"/>
        <v>1. No</v>
      </c>
      <c r="L906" s="120" t="s">
        <v>1000</v>
      </c>
      <c r="M906" s="15" t="s">
        <v>998</v>
      </c>
      <c r="N906" s="15" t="s">
        <v>998</v>
      </c>
      <c r="O906" s="15" t="s">
        <v>998</v>
      </c>
      <c r="P906" s="15"/>
      <c r="Q906" s="15" t="str">
        <f t="shared" si="51"/>
        <v>1. No</v>
      </c>
      <c r="R906" s="15" t="s">
        <v>1001</v>
      </c>
      <c r="S906" s="15" t="s">
        <v>998</v>
      </c>
      <c r="T906" s="15" t="s">
        <v>998</v>
      </c>
    </row>
    <row r="907" spans="1:20" ht="19.899999999999999" customHeight="1" x14ac:dyDescent="0.25">
      <c r="A907" s="231"/>
      <c r="B907" s="26"/>
      <c r="C907" s="234"/>
      <c r="D907" s="28" t="s">
        <v>435</v>
      </c>
      <c r="E907" s="15" t="s">
        <v>998</v>
      </c>
      <c r="F907" s="15" t="str">
        <f t="shared" si="49"/>
        <v>1. No</v>
      </c>
      <c r="G907" s="15" t="s">
        <v>999</v>
      </c>
      <c r="H907" s="15" t="s">
        <v>998</v>
      </c>
      <c r="I907" s="15" t="s">
        <v>998</v>
      </c>
      <c r="J907" s="15"/>
      <c r="K907" s="15" t="str">
        <f t="shared" si="50"/>
        <v>1. No</v>
      </c>
      <c r="L907" s="120" t="s">
        <v>1000</v>
      </c>
      <c r="M907" s="15" t="s">
        <v>998</v>
      </c>
      <c r="N907" s="15" t="s">
        <v>998</v>
      </c>
      <c r="O907" s="15" t="s">
        <v>998</v>
      </c>
      <c r="P907" s="15"/>
      <c r="Q907" s="15" t="str">
        <f t="shared" si="51"/>
        <v>1. No</v>
      </c>
      <c r="R907" s="15" t="s">
        <v>1001</v>
      </c>
      <c r="S907" s="15" t="s">
        <v>998</v>
      </c>
      <c r="T907" s="15" t="s">
        <v>998</v>
      </c>
    </row>
    <row r="908" spans="1:20" ht="19.899999999999999" customHeight="1" x14ac:dyDescent="0.25">
      <c r="A908" s="231" t="s">
        <v>353</v>
      </c>
      <c r="B908" s="26"/>
      <c r="C908" s="235"/>
      <c r="D908" s="28" t="s">
        <v>1144</v>
      </c>
      <c r="E908" s="15" t="s">
        <v>998</v>
      </c>
      <c r="F908" s="15" t="str">
        <f t="shared" si="49"/>
        <v>1. No</v>
      </c>
      <c r="G908" s="15" t="s">
        <v>999</v>
      </c>
      <c r="H908" s="15" t="s">
        <v>998</v>
      </c>
      <c r="I908" s="15" t="s">
        <v>998</v>
      </c>
      <c r="J908" s="15"/>
      <c r="K908" s="15" t="str">
        <f t="shared" si="50"/>
        <v>1. No</v>
      </c>
      <c r="L908" s="120" t="s">
        <v>1000</v>
      </c>
      <c r="M908" s="15" t="s">
        <v>998</v>
      </c>
      <c r="N908" s="15" t="s">
        <v>998</v>
      </c>
      <c r="O908" s="15" t="s">
        <v>998</v>
      </c>
      <c r="P908" s="15"/>
      <c r="Q908" s="15" t="str">
        <f t="shared" si="51"/>
        <v>1. No</v>
      </c>
      <c r="R908" s="15" t="s">
        <v>1001</v>
      </c>
      <c r="S908" s="15" t="s">
        <v>998</v>
      </c>
      <c r="T908" s="15" t="s">
        <v>998</v>
      </c>
    </row>
    <row r="909" spans="1:20" ht="19.899999999999999" customHeight="1" x14ac:dyDescent="0.25">
      <c r="A909" s="231" t="s">
        <v>267</v>
      </c>
      <c r="B909" s="25" t="s">
        <v>1049</v>
      </c>
      <c r="C909" s="251" t="s">
        <v>1143</v>
      </c>
      <c r="D909" s="45" t="s">
        <v>484</v>
      </c>
      <c r="E909" s="15" t="s">
        <v>1002</v>
      </c>
      <c r="F909" s="15" t="str">
        <f t="shared" si="49"/>
        <v>1. No</v>
      </c>
      <c r="G909" s="15" t="s">
        <v>999</v>
      </c>
      <c r="H909" s="15" t="s">
        <v>998</v>
      </c>
      <c r="I909" s="15" t="s">
        <v>998</v>
      </c>
      <c r="J909" s="15"/>
      <c r="K909" s="15" t="str">
        <f t="shared" si="50"/>
        <v>2. Yes</v>
      </c>
      <c r="L909" s="120" t="s">
        <v>1003</v>
      </c>
      <c r="M909" s="15" t="s">
        <v>998</v>
      </c>
      <c r="N909" s="15" t="s">
        <v>1002</v>
      </c>
      <c r="O909" s="15" t="s">
        <v>998</v>
      </c>
      <c r="P909" s="15"/>
      <c r="Q909" s="15" t="str">
        <f t="shared" si="51"/>
        <v>1. No</v>
      </c>
      <c r="R909" s="15" t="s">
        <v>1001</v>
      </c>
      <c r="S909" s="15" t="s">
        <v>998</v>
      </c>
      <c r="T909" s="15" t="s">
        <v>998</v>
      </c>
    </row>
    <row r="910" spans="1:20" ht="19.899999999999999" customHeight="1" x14ac:dyDescent="0.25">
      <c r="A910" s="231"/>
      <c r="B910" s="26"/>
      <c r="C910" s="251"/>
      <c r="D910" s="45" t="s">
        <v>485</v>
      </c>
      <c r="E910" s="15" t="s">
        <v>1002</v>
      </c>
      <c r="F910" s="15" t="str">
        <f t="shared" si="49"/>
        <v>1. No</v>
      </c>
      <c r="G910" s="15" t="s">
        <v>999</v>
      </c>
      <c r="H910" s="15" t="s">
        <v>998</v>
      </c>
      <c r="I910" s="15" t="s">
        <v>998</v>
      </c>
      <c r="J910" s="15"/>
      <c r="K910" s="15" t="str">
        <f t="shared" si="50"/>
        <v>2. Yes</v>
      </c>
      <c r="L910" s="120" t="s">
        <v>1003</v>
      </c>
      <c r="M910" s="15" t="s">
        <v>998</v>
      </c>
      <c r="N910" s="15" t="s">
        <v>1002</v>
      </c>
      <c r="O910" s="15" t="s">
        <v>998</v>
      </c>
      <c r="P910" s="15"/>
      <c r="Q910" s="15" t="str">
        <f t="shared" si="51"/>
        <v>1. No</v>
      </c>
      <c r="R910" s="15" t="s">
        <v>1001</v>
      </c>
      <c r="S910" s="15" t="s">
        <v>998</v>
      </c>
      <c r="T910" s="15" t="s">
        <v>998</v>
      </c>
    </row>
    <row r="911" spans="1:20" ht="19.899999999999999" customHeight="1" x14ac:dyDescent="0.25">
      <c r="A911" s="231"/>
      <c r="B911" s="26"/>
      <c r="C911" s="251"/>
      <c r="D911" s="45" t="s">
        <v>486</v>
      </c>
      <c r="E911" s="15" t="s">
        <v>1002</v>
      </c>
      <c r="F911" s="15" t="str">
        <f t="shared" si="49"/>
        <v>1. No</v>
      </c>
      <c r="G911" s="15" t="s">
        <v>999</v>
      </c>
      <c r="H911" s="15" t="s">
        <v>998</v>
      </c>
      <c r="I911" s="15" t="s">
        <v>998</v>
      </c>
      <c r="J911" s="15"/>
      <c r="K911" s="15" t="str">
        <f t="shared" si="50"/>
        <v>2. Yes</v>
      </c>
      <c r="L911" s="120" t="s">
        <v>1003</v>
      </c>
      <c r="M911" s="15" t="s">
        <v>998</v>
      </c>
      <c r="N911" s="15" t="s">
        <v>1002</v>
      </c>
      <c r="O911" s="15" t="s">
        <v>998</v>
      </c>
      <c r="P911" s="15"/>
      <c r="Q911" s="15" t="str">
        <f t="shared" si="51"/>
        <v>1. No</v>
      </c>
      <c r="R911" s="15" t="s">
        <v>1001</v>
      </c>
      <c r="S911" s="15" t="s">
        <v>998</v>
      </c>
      <c r="T911" s="15" t="s">
        <v>998</v>
      </c>
    </row>
    <row r="912" spans="1:20" ht="19.899999999999999" customHeight="1" x14ac:dyDescent="0.25">
      <c r="A912" s="231"/>
      <c r="B912" s="26"/>
      <c r="C912" s="252"/>
      <c r="D912" s="49" t="s">
        <v>1150</v>
      </c>
      <c r="E912" s="15" t="s">
        <v>1002</v>
      </c>
      <c r="F912" s="15" t="str">
        <f t="shared" si="49"/>
        <v>1. No</v>
      </c>
      <c r="G912" s="15" t="s">
        <v>999</v>
      </c>
      <c r="H912" s="15" t="s">
        <v>998</v>
      </c>
      <c r="I912" s="15" t="s">
        <v>998</v>
      </c>
      <c r="J912" s="15"/>
      <c r="K912" s="15" t="str">
        <f t="shared" si="50"/>
        <v>2. Yes</v>
      </c>
      <c r="L912" s="120" t="s">
        <v>1003</v>
      </c>
      <c r="M912" s="15" t="s">
        <v>998</v>
      </c>
      <c r="N912" s="15" t="s">
        <v>1002</v>
      </c>
      <c r="O912" s="15" t="s">
        <v>998</v>
      </c>
      <c r="P912" s="15"/>
      <c r="Q912" s="15" t="str">
        <f t="shared" si="51"/>
        <v>1. No</v>
      </c>
      <c r="R912" s="15" t="s">
        <v>1001</v>
      </c>
      <c r="S912" s="15" t="s">
        <v>998</v>
      </c>
      <c r="T912" s="15" t="s">
        <v>998</v>
      </c>
    </row>
    <row r="913" spans="1:20" ht="19.899999999999999" customHeight="1" x14ac:dyDescent="0.25">
      <c r="A913" s="231" t="s">
        <v>267</v>
      </c>
      <c r="B913" s="25" t="s">
        <v>1050</v>
      </c>
      <c r="C913" s="233" t="s">
        <v>490</v>
      </c>
      <c r="D913" s="28" t="s">
        <v>13</v>
      </c>
      <c r="E913" s="15" t="s">
        <v>998</v>
      </c>
      <c r="F913" s="15" t="str">
        <f t="shared" si="49"/>
        <v>1. No</v>
      </c>
      <c r="G913" s="15" t="s">
        <v>999</v>
      </c>
      <c r="H913" s="15" t="s">
        <v>998</v>
      </c>
      <c r="I913" s="15" t="s">
        <v>998</v>
      </c>
      <c r="J913" s="15"/>
      <c r="K913" s="15" t="str">
        <f t="shared" si="50"/>
        <v>1. No</v>
      </c>
      <c r="L913" s="120" t="s">
        <v>1000</v>
      </c>
      <c r="M913" s="15" t="s">
        <v>998</v>
      </c>
      <c r="N913" s="15" t="s">
        <v>998</v>
      </c>
      <c r="O913" s="15" t="s">
        <v>998</v>
      </c>
      <c r="P913" s="15"/>
      <c r="Q913" s="15" t="str">
        <f t="shared" si="51"/>
        <v>1. No</v>
      </c>
      <c r="R913" s="15" t="s">
        <v>1001</v>
      </c>
      <c r="S913" s="15" t="s">
        <v>998</v>
      </c>
      <c r="T913" s="15" t="s">
        <v>998</v>
      </c>
    </row>
    <row r="914" spans="1:20" ht="19.899999999999999" customHeight="1" x14ac:dyDescent="0.25">
      <c r="A914" s="231"/>
      <c r="B914" s="27"/>
      <c r="C914" s="235"/>
      <c r="D914" s="28" t="s">
        <v>14</v>
      </c>
      <c r="E914" s="15" t="s">
        <v>998</v>
      </c>
      <c r="F914" s="15" t="str">
        <f t="shared" si="49"/>
        <v>1. No</v>
      </c>
      <c r="G914" s="15" t="s">
        <v>999</v>
      </c>
      <c r="H914" s="15" t="s">
        <v>998</v>
      </c>
      <c r="I914" s="15" t="s">
        <v>998</v>
      </c>
      <c r="J914" s="15"/>
      <c r="K914" s="15" t="str">
        <f t="shared" si="50"/>
        <v>1. No</v>
      </c>
      <c r="L914" s="120" t="s">
        <v>1000</v>
      </c>
      <c r="M914" s="15" t="s">
        <v>998</v>
      </c>
      <c r="N914" s="15" t="s">
        <v>998</v>
      </c>
      <c r="O914" s="15" t="s">
        <v>998</v>
      </c>
      <c r="P914" s="15"/>
      <c r="Q914" s="15" t="str">
        <f t="shared" si="51"/>
        <v>1. No</v>
      </c>
      <c r="R914" s="15" t="s">
        <v>1001</v>
      </c>
      <c r="S914" s="15" t="s">
        <v>998</v>
      </c>
      <c r="T914" s="15" t="s">
        <v>998</v>
      </c>
    </row>
    <row r="915" spans="1:20" ht="19.899999999999999" customHeight="1" x14ac:dyDescent="0.25">
      <c r="A915" s="231" t="s">
        <v>267</v>
      </c>
      <c r="B915" s="25" t="s">
        <v>1051</v>
      </c>
      <c r="C915" s="233" t="s">
        <v>491</v>
      </c>
      <c r="D915" s="28" t="s">
        <v>13</v>
      </c>
      <c r="E915" s="15" t="s">
        <v>998</v>
      </c>
      <c r="F915" s="15" t="str">
        <f t="shared" si="49"/>
        <v>1. No</v>
      </c>
      <c r="G915" s="15" t="s">
        <v>999</v>
      </c>
      <c r="H915" s="15" t="s">
        <v>998</v>
      </c>
      <c r="I915" s="15" t="s">
        <v>998</v>
      </c>
      <c r="J915" s="15"/>
      <c r="K915" s="15" t="str">
        <f t="shared" si="50"/>
        <v>1. No</v>
      </c>
      <c r="L915" s="120" t="s">
        <v>1000</v>
      </c>
      <c r="M915" s="15" t="s">
        <v>998</v>
      </c>
      <c r="N915" s="15" t="s">
        <v>998</v>
      </c>
      <c r="O915" s="15" t="s">
        <v>998</v>
      </c>
      <c r="P915" s="15"/>
      <c r="Q915" s="15" t="str">
        <f t="shared" si="51"/>
        <v>1. No</v>
      </c>
      <c r="R915" s="15" t="s">
        <v>1001</v>
      </c>
      <c r="S915" s="15" t="s">
        <v>998</v>
      </c>
      <c r="T915" s="15" t="s">
        <v>998</v>
      </c>
    </row>
    <row r="916" spans="1:20" ht="19.899999999999999" customHeight="1" x14ac:dyDescent="0.25">
      <c r="A916" s="231"/>
      <c r="B916" s="27"/>
      <c r="C916" s="235"/>
      <c r="D916" s="28" t="s">
        <v>14</v>
      </c>
      <c r="E916" s="15" t="s">
        <v>998</v>
      </c>
      <c r="F916" s="15" t="str">
        <f t="shared" si="49"/>
        <v>1. No</v>
      </c>
      <c r="G916" s="15" t="s">
        <v>999</v>
      </c>
      <c r="H916" s="15" t="s">
        <v>998</v>
      </c>
      <c r="I916" s="15" t="s">
        <v>998</v>
      </c>
      <c r="J916" s="15"/>
      <c r="K916" s="15" t="str">
        <f t="shared" si="50"/>
        <v>1. No</v>
      </c>
      <c r="L916" s="120" t="s">
        <v>1000</v>
      </c>
      <c r="M916" s="15" t="s">
        <v>998</v>
      </c>
      <c r="N916" s="15" t="s">
        <v>998</v>
      </c>
      <c r="O916" s="15" t="s">
        <v>998</v>
      </c>
      <c r="P916" s="15"/>
      <c r="Q916" s="15" t="str">
        <f t="shared" si="51"/>
        <v>1. No</v>
      </c>
      <c r="R916" s="15" t="s">
        <v>1001</v>
      </c>
      <c r="S916" s="15" t="s">
        <v>998</v>
      </c>
      <c r="T916" s="15" t="s">
        <v>998</v>
      </c>
    </row>
    <row r="917" spans="1:20" ht="19.899999999999999" customHeight="1" x14ac:dyDescent="0.25">
      <c r="A917" s="231" t="s">
        <v>267</v>
      </c>
      <c r="B917" s="25" t="s">
        <v>1180</v>
      </c>
      <c r="C917" s="233" t="s">
        <v>492</v>
      </c>
      <c r="D917" s="28" t="s">
        <v>493</v>
      </c>
      <c r="E917" s="15" t="s">
        <v>998</v>
      </c>
      <c r="F917" s="15" t="s">
        <v>998</v>
      </c>
      <c r="G917" s="15" t="s">
        <v>999</v>
      </c>
      <c r="H917" s="15" t="s">
        <v>998</v>
      </c>
      <c r="I917" s="15" t="s">
        <v>998</v>
      </c>
      <c r="J917" s="15"/>
      <c r="K917" s="15" t="s">
        <v>998</v>
      </c>
      <c r="L917" s="120" t="s">
        <v>1000</v>
      </c>
      <c r="M917" s="15" t="s">
        <v>998</v>
      </c>
      <c r="N917" s="15" t="s">
        <v>998</v>
      </c>
      <c r="O917" s="15" t="s">
        <v>998</v>
      </c>
      <c r="P917" s="15"/>
      <c r="Q917" s="15" t="s">
        <v>998</v>
      </c>
      <c r="R917" s="15" t="s">
        <v>998</v>
      </c>
      <c r="S917" s="15" t="s">
        <v>998</v>
      </c>
      <c r="T917" s="15" t="s">
        <v>998</v>
      </c>
    </row>
    <row r="918" spans="1:20" ht="19.899999999999999" customHeight="1" x14ac:dyDescent="0.25">
      <c r="A918" s="231" t="s">
        <v>353</v>
      </c>
      <c r="B918" s="26"/>
      <c r="C918" s="234"/>
      <c r="D918" s="28" t="s">
        <v>494</v>
      </c>
      <c r="E918" s="15" t="s">
        <v>998</v>
      </c>
      <c r="F918" s="15" t="s">
        <v>998</v>
      </c>
      <c r="G918" s="15" t="s">
        <v>999</v>
      </c>
      <c r="H918" s="15" t="s">
        <v>998</v>
      </c>
      <c r="I918" s="15" t="s">
        <v>998</v>
      </c>
      <c r="J918" s="15"/>
      <c r="K918" s="15" t="s">
        <v>998</v>
      </c>
      <c r="L918" s="120" t="s">
        <v>1000</v>
      </c>
      <c r="M918" s="15" t="s">
        <v>998</v>
      </c>
      <c r="N918" s="15" t="s">
        <v>998</v>
      </c>
      <c r="O918" s="15" t="s">
        <v>998</v>
      </c>
      <c r="P918" s="15"/>
      <c r="Q918" s="15" t="s">
        <v>998</v>
      </c>
      <c r="R918" s="15" t="s">
        <v>998</v>
      </c>
      <c r="S918" s="15" t="s">
        <v>998</v>
      </c>
      <c r="T918" s="15" t="s">
        <v>998</v>
      </c>
    </row>
    <row r="919" spans="1:20" ht="19.899999999999999" customHeight="1" x14ac:dyDescent="0.25">
      <c r="A919" s="231"/>
      <c r="B919" s="26"/>
      <c r="C919" s="234"/>
      <c r="D919" s="28" t="s">
        <v>495</v>
      </c>
      <c r="E919" s="15" t="s">
        <v>998</v>
      </c>
      <c r="F919" s="15" t="s">
        <v>998</v>
      </c>
      <c r="G919" s="15" t="s">
        <v>999</v>
      </c>
      <c r="H919" s="15" t="s">
        <v>998</v>
      </c>
      <c r="I919" s="15" t="s">
        <v>998</v>
      </c>
      <c r="J919" s="15"/>
      <c r="K919" s="15" t="s">
        <v>998</v>
      </c>
      <c r="L919" s="120" t="s">
        <v>1000</v>
      </c>
      <c r="M919" s="15" t="s">
        <v>998</v>
      </c>
      <c r="N919" s="15" t="s">
        <v>998</v>
      </c>
      <c r="O919" s="15" t="s">
        <v>998</v>
      </c>
      <c r="P919" s="15"/>
      <c r="Q919" s="15" t="s">
        <v>998</v>
      </c>
      <c r="R919" s="15" t="s">
        <v>998</v>
      </c>
      <c r="S919" s="15" t="s">
        <v>998</v>
      </c>
      <c r="T919" s="15" t="s">
        <v>998</v>
      </c>
    </row>
    <row r="920" spans="1:20" ht="19.899999999999999" customHeight="1" x14ac:dyDescent="0.25">
      <c r="A920" s="231"/>
      <c r="B920" s="26"/>
      <c r="C920" s="234"/>
      <c r="D920" s="28" t="s">
        <v>496</v>
      </c>
      <c r="E920" s="15" t="s">
        <v>998</v>
      </c>
      <c r="F920" s="15" t="s">
        <v>998</v>
      </c>
      <c r="G920" s="15" t="s">
        <v>999</v>
      </c>
      <c r="H920" s="15" t="s">
        <v>998</v>
      </c>
      <c r="I920" s="15" t="s">
        <v>998</v>
      </c>
      <c r="J920" s="15"/>
      <c r="K920" s="15" t="s">
        <v>998</v>
      </c>
      <c r="L920" s="120" t="s">
        <v>1000</v>
      </c>
      <c r="M920" s="15" t="s">
        <v>998</v>
      </c>
      <c r="N920" s="15" t="s">
        <v>998</v>
      </c>
      <c r="O920" s="15" t="s">
        <v>998</v>
      </c>
      <c r="P920" s="15"/>
      <c r="Q920" s="15" t="s">
        <v>998</v>
      </c>
      <c r="R920" s="15" t="s">
        <v>998</v>
      </c>
      <c r="S920" s="15" t="s">
        <v>998</v>
      </c>
      <c r="T920" s="15" t="s">
        <v>998</v>
      </c>
    </row>
    <row r="921" spans="1:20" ht="19.899999999999999" customHeight="1" x14ac:dyDescent="0.25">
      <c r="A921" s="231"/>
      <c r="B921" s="27"/>
      <c r="C921" s="235"/>
      <c r="D921" s="28" t="s">
        <v>497</v>
      </c>
      <c r="E921" s="15" t="s">
        <v>998</v>
      </c>
      <c r="F921" s="15" t="s">
        <v>998</v>
      </c>
      <c r="G921" s="15" t="s">
        <v>999</v>
      </c>
      <c r="H921" s="15" t="s">
        <v>998</v>
      </c>
      <c r="I921" s="15" t="s">
        <v>998</v>
      </c>
      <c r="J921" s="15"/>
      <c r="K921" s="15" t="s">
        <v>998</v>
      </c>
      <c r="L921" s="120" t="s">
        <v>1000</v>
      </c>
      <c r="M921" s="15" t="s">
        <v>998</v>
      </c>
      <c r="N921" s="15" t="s">
        <v>998</v>
      </c>
      <c r="O921" s="15" t="s">
        <v>998</v>
      </c>
      <c r="P921" s="15"/>
      <c r="Q921" s="15" t="s">
        <v>998</v>
      </c>
      <c r="R921" s="15" t="s">
        <v>998</v>
      </c>
      <c r="S921" s="15" t="s">
        <v>998</v>
      </c>
      <c r="T921" s="15" t="s">
        <v>998</v>
      </c>
    </row>
    <row r="922" spans="1:20" ht="19.899999999999999" customHeight="1" x14ac:dyDescent="0.25">
      <c r="A922" s="231" t="s">
        <v>267</v>
      </c>
      <c r="B922" s="25" t="s">
        <v>1052</v>
      </c>
      <c r="C922" s="233" t="s">
        <v>498</v>
      </c>
      <c r="D922" s="28" t="s">
        <v>13</v>
      </c>
      <c r="E922" s="15" t="s">
        <v>1002</v>
      </c>
      <c r="F922" s="15" t="str">
        <f t="shared" ref="F922:F985" si="52">IF(OR(H922="2. Yes",I922="2. Yes"),"2. Yes","1. No")</f>
        <v>1. No</v>
      </c>
      <c r="G922" s="15" t="s">
        <v>999</v>
      </c>
      <c r="H922" s="15" t="s">
        <v>998</v>
      </c>
      <c r="I922" s="15" t="s">
        <v>998</v>
      </c>
      <c r="J922" s="15"/>
      <c r="K922" s="15" t="str">
        <f t="shared" si="50"/>
        <v>2. Yes</v>
      </c>
      <c r="L922" s="120" t="s">
        <v>1003</v>
      </c>
      <c r="M922" s="15" t="s">
        <v>998</v>
      </c>
      <c r="N922" s="15" t="s">
        <v>1002</v>
      </c>
      <c r="O922" s="15" t="s">
        <v>998</v>
      </c>
      <c r="P922" s="15"/>
      <c r="Q922" s="15" t="str">
        <f t="shared" si="51"/>
        <v>1. No</v>
      </c>
      <c r="R922" s="15" t="s">
        <v>1001</v>
      </c>
      <c r="S922" s="15" t="s">
        <v>998</v>
      </c>
      <c r="T922" s="15" t="s">
        <v>998</v>
      </c>
    </row>
    <row r="923" spans="1:20" ht="19.899999999999999" customHeight="1" x14ac:dyDescent="0.25">
      <c r="A923" s="231"/>
      <c r="B923" s="27"/>
      <c r="C923" s="235"/>
      <c r="D923" s="28" t="s">
        <v>14</v>
      </c>
      <c r="E923" s="15" t="s">
        <v>1002</v>
      </c>
      <c r="F923" s="15" t="str">
        <f t="shared" si="52"/>
        <v>1. No</v>
      </c>
      <c r="G923" s="15" t="s">
        <v>999</v>
      </c>
      <c r="H923" s="15" t="s">
        <v>998</v>
      </c>
      <c r="I923" s="15" t="s">
        <v>998</v>
      </c>
      <c r="J923" s="15"/>
      <c r="K923" s="15" t="str">
        <f t="shared" si="50"/>
        <v>2. Yes</v>
      </c>
      <c r="L923" s="120" t="s">
        <v>1003</v>
      </c>
      <c r="M923" s="15" t="s">
        <v>998</v>
      </c>
      <c r="N923" s="15" t="s">
        <v>1002</v>
      </c>
      <c r="O923" s="15" t="s">
        <v>998</v>
      </c>
      <c r="P923" s="15"/>
      <c r="Q923" s="15" t="str">
        <f t="shared" si="51"/>
        <v>1. No</v>
      </c>
      <c r="R923" s="15" t="s">
        <v>1001</v>
      </c>
      <c r="S923" s="15" t="s">
        <v>998</v>
      </c>
      <c r="T923" s="15" t="s">
        <v>998</v>
      </c>
    </row>
    <row r="924" spans="1:20" ht="19.899999999999999" customHeight="1" x14ac:dyDescent="0.25">
      <c r="A924" s="231" t="s">
        <v>353</v>
      </c>
      <c r="B924" s="25" t="s">
        <v>1053</v>
      </c>
      <c r="C924" s="233" t="s">
        <v>499</v>
      </c>
      <c r="D924" s="28" t="s">
        <v>41</v>
      </c>
      <c r="E924" s="15" t="s">
        <v>1002</v>
      </c>
      <c r="F924" s="15" t="str">
        <f t="shared" si="52"/>
        <v>2. Yes</v>
      </c>
      <c r="G924" s="15" t="s">
        <v>1434</v>
      </c>
      <c r="H924" s="15" t="s">
        <v>1002</v>
      </c>
      <c r="I924" s="15" t="s">
        <v>1002</v>
      </c>
      <c r="J924" s="15"/>
      <c r="K924" s="15" t="str">
        <f t="shared" si="50"/>
        <v>1. No</v>
      </c>
      <c r="L924" s="120" t="s">
        <v>1000</v>
      </c>
      <c r="M924" s="15" t="s">
        <v>998</v>
      </c>
      <c r="N924" s="15" t="s">
        <v>998</v>
      </c>
      <c r="O924" s="15" t="s">
        <v>998</v>
      </c>
      <c r="P924" s="15"/>
      <c r="Q924" s="15" t="str">
        <f t="shared" si="51"/>
        <v>2. Yes</v>
      </c>
      <c r="R924" s="15" t="s">
        <v>1005</v>
      </c>
      <c r="S924" s="15" t="s">
        <v>1002</v>
      </c>
      <c r="T924" s="15" t="s">
        <v>1002</v>
      </c>
    </row>
    <row r="925" spans="1:20" ht="19.899999999999999" customHeight="1" x14ac:dyDescent="0.25">
      <c r="A925" s="231"/>
      <c r="B925" s="26"/>
      <c r="C925" s="234"/>
      <c r="D925" s="28" t="s">
        <v>500</v>
      </c>
      <c r="E925" s="15" t="s">
        <v>1002</v>
      </c>
      <c r="F925" s="15" t="str">
        <f t="shared" si="52"/>
        <v>2. Yes</v>
      </c>
      <c r="G925" s="15" t="s">
        <v>1434</v>
      </c>
      <c r="H925" s="15" t="s">
        <v>1002</v>
      </c>
      <c r="I925" s="15" t="s">
        <v>1002</v>
      </c>
      <c r="J925" s="15"/>
      <c r="K925" s="15" t="str">
        <f t="shared" si="50"/>
        <v>1. No</v>
      </c>
      <c r="L925" s="120" t="s">
        <v>1000</v>
      </c>
      <c r="M925" s="15" t="s">
        <v>998</v>
      </c>
      <c r="N925" s="15" t="s">
        <v>998</v>
      </c>
      <c r="O925" s="15" t="s">
        <v>998</v>
      </c>
      <c r="P925" s="15"/>
      <c r="Q925" s="15" t="str">
        <f t="shared" si="51"/>
        <v>2. Yes</v>
      </c>
      <c r="R925" s="15" t="s">
        <v>1005</v>
      </c>
      <c r="S925" s="15" t="s">
        <v>1002</v>
      </c>
      <c r="T925" s="15" t="s">
        <v>1002</v>
      </c>
    </row>
    <row r="926" spans="1:20" ht="19.899999999999999" customHeight="1" x14ac:dyDescent="0.25">
      <c r="A926" s="231"/>
      <c r="B926" s="26"/>
      <c r="C926" s="234"/>
      <c r="D926" s="28" t="s">
        <v>501</v>
      </c>
      <c r="E926" s="15" t="s">
        <v>1002</v>
      </c>
      <c r="F926" s="15" t="str">
        <f t="shared" si="52"/>
        <v>2. Yes</v>
      </c>
      <c r="G926" s="15" t="s">
        <v>1434</v>
      </c>
      <c r="H926" s="15" t="s">
        <v>1002</v>
      </c>
      <c r="I926" s="15" t="s">
        <v>1002</v>
      </c>
      <c r="J926" s="15"/>
      <c r="K926" s="15" t="str">
        <f t="shared" ref="K926:K989" si="53">IF(OR(M926="2. Yes",N926="2. Yes"),"2. Yes","1. No")</f>
        <v>1. No</v>
      </c>
      <c r="L926" s="120" t="s">
        <v>1000</v>
      </c>
      <c r="M926" s="15" t="s">
        <v>998</v>
      </c>
      <c r="N926" s="15" t="s">
        <v>998</v>
      </c>
      <c r="O926" s="15" t="s">
        <v>998</v>
      </c>
      <c r="P926" s="15"/>
      <c r="Q926" s="15" t="str">
        <f t="shared" si="51"/>
        <v>2. Yes</v>
      </c>
      <c r="R926" s="15" t="s">
        <v>1005</v>
      </c>
      <c r="S926" s="15" t="s">
        <v>1002</v>
      </c>
      <c r="T926" s="15" t="s">
        <v>1002</v>
      </c>
    </row>
    <row r="927" spans="1:20" ht="19.899999999999999" customHeight="1" x14ac:dyDescent="0.25">
      <c r="A927" s="231"/>
      <c r="B927" s="26"/>
      <c r="C927" s="234"/>
      <c r="D927" s="28" t="s">
        <v>502</v>
      </c>
      <c r="E927" s="15" t="s">
        <v>1002</v>
      </c>
      <c r="F927" s="15" t="str">
        <f t="shared" si="52"/>
        <v>2. Yes</v>
      </c>
      <c r="G927" s="15" t="s">
        <v>1004</v>
      </c>
      <c r="H927" s="15" t="s">
        <v>1002</v>
      </c>
      <c r="I927" s="15" t="s">
        <v>1002</v>
      </c>
      <c r="J927" s="15"/>
      <c r="K927" s="15" t="str">
        <f t="shared" si="53"/>
        <v>1. No</v>
      </c>
      <c r="L927" s="120" t="s">
        <v>1000</v>
      </c>
      <c r="M927" s="15" t="s">
        <v>998</v>
      </c>
      <c r="N927" s="15" t="s">
        <v>998</v>
      </c>
      <c r="O927" s="15" t="s">
        <v>998</v>
      </c>
      <c r="P927" s="15"/>
      <c r="Q927" s="15" t="str">
        <f t="shared" si="51"/>
        <v>2. Yes</v>
      </c>
      <c r="R927" s="15" t="s">
        <v>1005</v>
      </c>
      <c r="S927" s="15" t="s">
        <v>1002</v>
      </c>
      <c r="T927" s="15" t="s">
        <v>1002</v>
      </c>
    </row>
    <row r="928" spans="1:20" ht="19.899999999999999" customHeight="1" x14ac:dyDescent="0.25">
      <c r="A928" s="231"/>
      <c r="B928" s="26"/>
      <c r="C928" s="234"/>
      <c r="D928" s="28" t="s">
        <v>400</v>
      </c>
      <c r="E928" s="15" t="s">
        <v>1002</v>
      </c>
      <c r="F928" s="15" t="str">
        <f t="shared" si="52"/>
        <v>2. Yes</v>
      </c>
      <c r="G928" s="15" t="s">
        <v>1004</v>
      </c>
      <c r="H928" s="15" t="s">
        <v>1002</v>
      </c>
      <c r="I928" s="15" t="s">
        <v>1002</v>
      </c>
      <c r="J928" s="15"/>
      <c r="K928" s="15" t="str">
        <f t="shared" si="53"/>
        <v>1. No</v>
      </c>
      <c r="L928" s="120" t="s">
        <v>1000</v>
      </c>
      <c r="M928" s="15" t="s">
        <v>998</v>
      </c>
      <c r="N928" s="15" t="s">
        <v>998</v>
      </c>
      <c r="O928" s="15" t="s">
        <v>998</v>
      </c>
      <c r="P928" s="15"/>
      <c r="Q928" s="15" t="str">
        <f t="shared" si="51"/>
        <v>2. Yes</v>
      </c>
      <c r="R928" s="15" t="s">
        <v>1005</v>
      </c>
      <c r="S928" s="15" t="s">
        <v>1002</v>
      </c>
      <c r="T928" s="15" t="s">
        <v>1002</v>
      </c>
    </row>
    <row r="929" spans="1:20" ht="19.899999999999999" customHeight="1" x14ac:dyDescent="0.25">
      <c r="A929" s="231"/>
      <c r="B929" s="27"/>
      <c r="C929" s="235"/>
      <c r="D929" s="28" t="s">
        <v>503</v>
      </c>
      <c r="E929" s="15" t="s">
        <v>1002</v>
      </c>
      <c r="F929" s="15" t="str">
        <f t="shared" si="52"/>
        <v>2. Yes</v>
      </c>
      <c r="G929" s="15" t="s">
        <v>1004</v>
      </c>
      <c r="H929" s="15" t="s">
        <v>1002</v>
      </c>
      <c r="I929" s="15" t="s">
        <v>1002</v>
      </c>
      <c r="J929" s="15"/>
      <c r="K929" s="15" t="str">
        <f t="shared" si="53"/>
        <v>1. No</v>
      </c>
      <c r="L929" s="120" t="s">
        <v>1000</v>
      </c>
      <c r="M929" s="15" t="s">
        <v>998</v>
      </c>
      <c r="N929" s="15" t="s">
        <v>998</v>
      </c>
      <c r="O929" s="15" t="s">
        <v>998</v>
      </c>
      <c r="P929" s="15"/>
      <c r="Q929" s="15" t="str">
        <f t="shared" si="51"/>
        <v>2. Yes</v>
      </c>
      <c r="R929" s="15" t="s">
        <v>1005</v>
      </c>
      <c r="S929" s="15" t="s">
        <v>1002</v>
      </c>
      <c r="T929" s="15" t="s">
        <v>1002</v>
      </c>
    </row>
    <row r="930" spans="1:20" ht="19.899999999999999" customHeight="1" x14ac:dyDescent="0.25">
      <c r="A930" s="231" t="s">
        <v>353</v>
      </c>
      <c r="B930" s="25" t="s">
        <v>1054</v>
      </c>
      <c r="C930" s="233" t="s">
        <v>504</v>
      </c>
      <c r="D930" s="28" t="s">
        <v>41</v>
      </c>
      <c r="E930" s="15" t="s">
        <v>1002</v>
      </c>
      <c r="F930" s="15" t="str">
        <f t="shared" si="52"/>
        <v>2. Yes</v>
      </c>
      <c r="G930" s="15" t="s">
        <v>1434</v>
      </c>
      <c r="H930" s="15" t="s">
        <v>1002</v>
      </c>
      <c r="I930" s="15" t="s">
        <v>1002</v>
      </c>
      <c r="J930" s="15"/>
      <c r="K930" s="15" t="str">
        <f t="shared" si="53"/>
        <v>1. No</v>
      </c>
      <c r="L930" s="120" t="s">
        <v>1000</v>
      </c>
      <c r="M930" s="15" t="s">
        <v>998</v>
      </c>
      <c r="N930" s="15" t="s">
        <v>998</v>
      </c>
      <c r="O930" s="15" t="s">
        <v>998</v>
      </c>
      <c r="P930" s="15"/>
      <c r="Q930" s="15" t="str">
        <f t="shared" si="51"/>
        <v>2. Yes</v>
      </c>
      <c r="R930" s="15" t="s">
        <v>1005</v>
      </c>
      <c r="S930" s="15" t="s">
        <v>1002</v>
      </c>
      <c r="T930" s="15" t="s">
        <v>1002</v>
      </c>
    </row>
    <row r="931" spans="1:20" ht="19.899999999999999" customHeight="1" x14ac:dyDescent="0.25">
      <c r="A931" s="231"/>
      <c r="B931" s="26"/>
      <c r="C931" s="234"/>
      <c r="D931" s="28" t="s">
        <v>500</v>
      </c>
      <c r="E931" s="15" t="s">
        <v>1002</v>
      </c>
      <c r="F931" s="15" t="str">
        <f t="shared" si="52"/>
        <v>2. Yes</v>
      </c>
      <c r="G931" s="15" t="s">
        <v>1434</v>
      </c>
      <c r="H931" s="15" t="s">
        <v>1002</v>
      </c>
      <c r="I931" s="15" t="s">
        <v>1002</v>
      </c>
      <c r="J931" s="15"/>
      <c r="K931" s="15" t="str">
        <f t="shared" si="53"/>
        <v>1. No</v>
      </c>
      <c r="L931" s="120" t="s">
        <v>1000</v>
      </c>
      <c r="M931" s="15" t="s">
        <v>998</v>
      </c>
      <c r="N931" s="15" t="s">
        <v>998</v>
      </c>
      <c r="O931" s="15" t="s">
        <v>998</v>
      </c>
      <c r="P931" s="15"/>
      <c r="Q931" s="15" t="str">
        <f t="shared" si="51"/>
        <v>2. Yes</v>
      </c>
      <c r="R931" s="15" t="s">
        <v>1005</v>
      </c>
      <c r="S931" s="15" t="s">
        <v>1002</v>
      </c>
      <c r="T931" s="15" t="s">
        <v>1002</v>
      </c>
    </row>
    <row r="932" spans="1:20" ht="19.899999999999999" customHeight="1" x14ac:dyDescent="0.25">
      <c r="A932" s="231"/>
      <c r="B932" s="26"/>
      <c r="C932" s="234"/>
      <c r="D932" s="28" t="s">
        <v>501</v>
      </c>
      <c r="E932" s="15" t="s">
        <v>1002</v>
      </c>
      <c r="F932" s="15" t="str">
        <f t="shared" si="52"/>
        <v>2. Yes</v>
      </c>
      <c r="G932" s="15" t="s">
        <v>1434</v>
      </c>
      <c r="H932" s="15" t="s">
        <v>1002</v>
      </c>
      <c r="I932" s="15" t="s">
        <v>1002</v>
      </c>
      <c r="J932" s="15"/>
      <c r="K932" s="15" t="str">
        <f t="shared" si="53"/>
        <v>1. No</v>
      </c>
      <c r="L932" s="120" t="s">
        <v>1000</v>
      </c>
      <c r="M932" s="15" t="s">
        <v>998</v>
      </c>
      <c r="N932" s="15" t="s">
        <v>998</v>
      </c>
      <c r="O932" s="15" t="s">
        <v>998</v>
      </c>
      <c r="P932" s="15"/>
      <c r="Q932" s="15" t="str">
        <f t="shared" si="51"/>
        <v>2. Yes</v>
      </c>
      <c r="R932" s="15" t="s">
        <v>1005</v>
      </c>
      <c r="S932" s="15" t="s">
        <v>1002</v>
      </c>
      <c r="T932" s="15" t="s">
        <v>1002</v>
      </c>
    </row>
    <row r="933" spans="1:20" ht="19.899999999999999" customHeight="1" x14ac:dyDescent="0.25">
      <c r="A933" s="231"/>
      <c r="B933" s="26"/>
      <c r="C933" s="234"/>
      <c r="D933" s="28" t="s">
        <v>502</v>
      </c>
      <c r="E933" s="15" t="s">
        <v>1002</v>
      </c>
      <c r="F933" s="15" t="str">
        <f t="shared" si="52"/>
        <v>2. Yes</v>
      </c>
      <c r="G933" s="15" t="s">
        <v>1004</v>
      </c>
      <c r="H933" s="15" t="s">
        <v>1002</v>
      </c>
      <c r="I933" s="15" t="s">
        <v>1002</v>
      </c>
      <c r="J933" s="15"/>
      <c r="K933" s="15" t="str">
        <f t="shared" si="53"/>
        <v>1. No</v>
      </c>
      <c r="L933" s="120" t="s">
        <v>1000</v>
      </c>
      <c r="M933" s="15" t="s">
        <v>998</v>
      </c>
      <c r="N933" s="15" t="s">
        <v>998</v>
      </c>
      <c r="O933" s="15" t="s">
        <v>998</v>
      </c>
      <c r="P933" s="15"/>
      <c r="Q933" s="15" t="str">
        <f t="shared" si="51"/>
        <v>2. Yes</v>
      </c>
      <c r="R933" s="15" t="s">
        <v>1005</v>
      </c>
      <c r="S933" s="15" t="s">
        <v>1002</v>
      </c>
      <c r="T933" s="15" t="s">
        <v>1002</v>
      </c>
    </row>
    <row r="934" spans="1:20" ht="19.899999999999999" customHeight="1" x14ac:dyDescent="0.25">
      <c r="A934" s="231"/>
      <c r="B934" s="26"/>
      <c r="C934" s="234"/>
      <c r="D934" s="28" t="s">
        <v>400</v>
      </c>
      <c r="E934" s="15" t="s">
        <v>1002</v>
      </c>
      <c r="F934" s="15" t="str">
        <f t="shared" si="52"/>
        <v>2. Yes</v>
      </c>
      <c r="G934" s="15" t="s">
        <v>1004</v>
      </c>
      <c r="H934" s="15" t="s">
        <v>1002</v>
      </c>
      <c r="I934" s="15" t="s">
        <v>1002</v>
      </c>
      <c r="J934" s="15"/>
      <c r="K934" s="15" t="str">
        <f t="shared" si="53"/>
        <v>1. No</v>
      </c>
      <c r="L934" s="120" t="s">
        <v>1000</v>
      </c>
      <c r="M934" s="15" t="s">
        <v>998</v>
      </c>
      <c r="N934" s="15" t="s">
        <v>998</v>
      </c>
      <c r="O934" s="15" t="s">
        <v>998</v>
      </c>
      <c r="P934" s="15"/>
      <c r="Q934" s="15" t="str">
        <f t="shared" si="51"/>
        <v>2. Yes</v>
      </c>
      <c r="R934" s="15" t="s">
        <v>1005</v>
      </c>
      <c r="S934" s="15" t="s">
        <v>1002</v>
      </c>
      <c r="T934" s="15" t="s">
        <v>1002</v>
      </c>
    </row>
    <row r="935" spans="1:20" ht="19.899999999999999" customHeight="1" x14ac:dyDescent="0.25">
      <c r="A935" s="231"/>
      <c r="B935" s="27"/>
      <c r="C935" s="235"/>
      <c r="D935" s="28" t="s">
        <v>503</v>
      </c>
      <c r="E935" s="15" t="s">
        <v>1002</v>
      </c>
      <c r="F935" s="15" t="str">
        <f t="shared" si="52"/>
        <v>2. Yes</v>
      </c>
      <c r="G935" s="15" t="s">
        <v>1004</v>
      </c>
      <c r="H935" s="15" t="s">
        <v>1002</v>
      </c>
      <c r="I935" s="15" t="s">
        <v>1002</v>
      </c>
      <c r="J935" s="15"/>
      <c r="K935" s="15" t="str">
        <f t="shared" si="53"/>
        <v>1. No</v>
      </c>
      <c r="L935" s="120" t="s">
        <v>1000</v>
      </c>
      <c r="M935" s="15" t="s">
        <v>998</v>
      </c>
      <c r="N935" s="15" t="s">
        <v>998</v>
      </c>
      <c r="O935" s="15" t="s">
        <v>998</v>
      </c>
      <c r="P935" s="15"/>
      <c r="Q935" s="15" t="str">
        <f t="shared" si="51"/>
        <v>2. Yes</v>
      </c>
      <c r="R935" s="15" t="s">
        <v>1005</v>
      </c>
      <c r="S935" s="15" t="s">
        <v>1002</v>
      </c>
      <c r="T935" s="15" t="s">
        <v>1002</v>
      </c>
    </row>
    <row r="936" spans="1:20" ht="19.899999999999999" customHeight="1" x14ac:dyDescent="0.25">
      <c r="A936" s="231" t="s">
        <v>353</v>
      </c>
      <c r="B936" s="25" t="s">
        <v>1055</v>
      </c>
      <c r="C936" s="233" t="s">
        <v>505</v>
      </c>
      <c r="D936" s="28" t="s">
        <v>41</v>
      </c>
      <c r="E936" s="15" t="s">
        <v>1002</v>
      </c>
      <c r="F936" s="15" t="str">
        <f t="shared" si="52"/>
        <v>2. Yes</v>
      </c>
      <c r="G936" s="15" t="s">
        <v>1434</v>
      </c>
      <c r="H936" s="15" t="s">
        <v>1002</v>
      </c>
      <c r="I936" s="15" t="s">
        <v>1002</v>
      </c>
      <c r="J936" s="15"/>
      <c r="K936" s="15" t="str">
        <f t="shared" si="53"/>
        <v>1. No</v>
      </c>
      <c r="L936" s="120" t="s">
        <v>1000</v>
      </c>
      <c r="M936" s="15" t="s">
        <v>998</v>
      </c>
      <c r="N936" s="15" t="s">
        <v>998</v>
      </c>
      <c r="O936" s="15" t="s">
        <v>998</v>
      </c>
      <c r="P936" s="15"/>
      <c r="Q936" s="15" t="str">
        <f t="shared" si="51"/>
        <v>2. Yes</v>
      </c>
      <c r="R936" s="15" t="s">
        <v>1005</v>
      </c>
      <c r="S936" s="15" t="s">
        <v>1002</v>
      </c>
      <c r="T936" s="15" t="s">
        <v>1002</v>
      </c>
    </row>
    <row r="937" spans="1:20" ht="19.899999999999999" customHeight="1" x14ac:dyDescent="0.25">
      <c r="A937" s="231"/>
      <c r="B937" s="26"/>
      <c r="C937" s="234"/>
      <c r="D937" s="28" t="s">
        <v>500</v>
      </c>
      <c r="E937" s="15" t="s">
        <v>1002</v>
      </c>
      <c r="F937" s="15" t="str">
        <f t="shared" si="52"/>
        <v>2. Yes</v>
      </c>
      <c r="G937" s="15" t="s">
        <v>1434</v>
      </c>
      <c r="H937" s="15" t="s">
        <v>1002</v>
      </c>
      <c r="I937" s="15" t="s">
        <v>1002</v>
      </c>
      <c r="J937" s="15"/>
      <c r="K937" s="15" t="str">
        <f t="shared" si="53"/>
        <v>1. No</v>
      </c>
      <c r="L937" s="120" t="s">
        <v>1000</v>
      </c>
      <c r="M937" s="15" t="s">
        <v>998</v>
      </c>
      <c r="N937" s="15" t="s">
        <v>998</v>
      </c>
      <c r="O937" s="15" t="s">
        <v>998</v>
      </c>
      <c r="P937" s="15"/>
      <c r="Q937" s="15" t="str">
        <f t="shared" si="51"/>
        <v>2. Yes</v>
      </c>
      <c r="R937" s="15" t="s">
        <v>1005</v>
      </c>
      <c r="S937" s="15" t="s">
        <v>1002</v>
      </c>
      <c r="T937" s="15" t="s">
        <v>1002</v>
      </c>
    </row>
    <row r="938" spans="1:20" ht="19.899999999999999" customHeight="1" x14ac:dyDescent="0.25">
      <c r="A938" s="231"/>
      <c r="B938" s="26"/>
      <c r="C938" s="234"/>
      <c r="D938" s="28" t="s">
        <v>501</v>
      </c>
      <c r="E938" s="15" t="s">
        <v>1002</v>
      </c>
      <c r="F938" s="15" t="str">
        <f t="shared" si="52"/>
        <v>2. Yes</v>
      </c>
      <c r="G938" s="15" t="s">
        <v>1434</v>
      </c>
      <c r="H938" s="15" t="s">
        <v>1002</v>
      </c>
      <c r="I938" s="15" t="s">
        <v>1002</v>
      </c>
      <c r="J938" s="15"/>
      <c r="K938" s="15" t="str">
        <f t="shared" si="53"/>
        <v>1. No</v>
      </c>
      <c r="L938" s="120" t="s">
        <v>1000</v>
      </c>
      <c r="M938" s="15" t="s">
        <v>998</v>
      </c>
      <c r="N938" s="15" t="s">
        <v>998</v>
      </c>
      <c r="O938" s="15" t="s">
        <v>998</v>
      </c>
      <c r="P938" s="15"/>
      <c r="Q938" s="15" t="str">
        <f t="shared" si="51"/>
        <v>2. Yes</v>
      </c>
      <c r="R938" s="15" t="s">
        <v>1005</v>
      </c>
      <c r="S938" s="15" t="s">
        <v>1002</v>
      </c>
      <c r="T938" s="15" t="s">
        <v>1002</v>
      </c>
    </row>
    <row r="939" spans="1:20" ht="19.899999999999999" customHeight="1" x14ac:dyDescent="0.25">
      <c r="A939" s="231"/>
      <c r="B939" s="26"/>
      <c r="C939" s="234"/>
      <c r="D939" s="28" t="s">
        <v>502</v>
      </c>
      <c r="E939" s="15" t="s">
        <v>1002</v>
      </c>
      <c r="F939" s="15" t="str">
        <f t="shared" si="52"/>
        <v>2. Yes</v>
      </c>
      <c r="G939" s="15" t="s">
        <v>1004</v>
      </c>
      <c r="H939" s="15" t="s">
        <v>1002</v>
      </c>
      <c r="I939" s="15" t="s">
        <v>1002</v>
      </c>
      <c r="J939" s="15"/>
      <c r="K939" s="15" t="str">
        <f t="shared" si="53"/>
        <v>1. No</v>
      </c>
      <c r="L939" s="120" t="s">
        <v>1000</v>
      </c>
      <c r="M939" s="15" t="s">
        <v>998</v>
      </c>
      <c r="N939" s="15" t="s">
        <v>998</v>
      </c>
      <c r="O939" s="15" t="s">
        <v>998</v>
      </c>
      <c r="P939" s="15"/>
      <c r="Q939" s="15" t="str">
        <f t="shared" si="51"/>
        <v>2. Yes</v>
      </c>
      <c r="R939" s="15" t="s">
        <v>1005</v>
      </c>
      <c r="S939" s="15" t="s">
        <v>1002</v>
      </c>
      <c r="T939" s="15" t="s">
        <v>1002</v>
      </c>
    </row>
    <row r="940" spans="1:20" ht="19.899999999999999" customHeight="1" x14ac:dyDescent="0.25">
      <c r="A940" s="231"/>
      <c r="B940" s="26"/>
      <c r="C940" s="234"/>
      <c r="D940" s="28" t="s">
        <v>400</v>
      </c>
      <c r="E940" s="15" t="s">
        <v>1002</v>
      </c>
      <c r="F940" s="15" t="str">
        <f t="shared" si="52"/>
        <v>2. Yes</v>
      </c>
      <c r="G940" s="15" t="s">
        <v>1004</v>
      </c>
      <c r="H940" s="15" t="s">
        <v>1002</v>
      </c>
      <c r="I940" s="15" t="s">
        <v>1002</v>
      </c>
      <c r="J940" s="15"/>
      <c r="K940" s="15" t="str">
        <f t="shared" si="53"/>
        <v>1. No</v>
      </c>
      <c r="L940" s="120" t="s">
        <v>1000</v>
      </c>
      <c r="M940" s="15" t="s">
        <v>998</v>
      </c>
      <c r="N940" s="15" t="s">
        <v>998</v>
      </c>
      <c r="O940" s="15" t="s">
        <v>998</v>
      </c>
      <c r="P940" s="15"/>
      <c r="Q940" s="15" t="str">
        <f t="shared" si="51"/>
        <v>2. Yes</v>
      </c>
      <c r="R940" s="15" t="s">
        <v>1005</v>
      </c>
      <c r="S940" s="15" t="s">
        <v>1002</v>
      </c>
      <c r="T940" s="15" t="s">
        <v>1002</v>
      </c>
    </row>
    <row r="941" spans="1:20" ht="19.899999999999999" customHeight="1" x14ac:dyDescent="0.25">
      <c r="A941" s="231"/>
      <c r="B941" s="27"/>
      <c r="C941" s="235"/>
      <c r="D941" s="28" t="s">
        <v>503</v>
      </c>
      <c r="E941" s="15" t="s">
        <v>1002</v>
      </c>
      <c r="F941" s="15" t="str">
        <f t="shared" si="52"/>
        <v>2. Yes</v>
      </c>
      <c r="G941" s="15" t="s">
        <v>1004</v>
      </c>
      <c r="H941" s="15" t="s">
        <v>1002</v>
      </c>
      <c r="I941" s="15" t="s">
        <v>1002</v>
      </c>
      <c r="J941" s="15"/>
      <c r="K941" s="15" t="str">
        <f t="shared" si="53"/>
        <v>1. No</v>
      </c>
      <c r="L941" s="120" t="s">
        <v>1000</v>
      </c>
      <c r="M941" s="15" t="s">
        <v>998</v>
      </c>
      <c r="N941" s="15" t="s">
        <v>998</v>
      </c>
      <c r="O941" s="15" t="s">
        <v>998</v>
      </c>
      <c r="P941" s="15"/>
      <c r="Q941" s="15" t="str">
        <f t="shared" si="51"/>
        <v>2. Yes</v>
      </c>
      <c r="R941" s="15" t="s">
        <v>1005</v>
      </c>
      <c r="S941" s="15" t="s">
        <v>1002</v>
      </c>
      <c r="T941" s="15" t="s">
        <v>1002</v>
      </c>
    </row>
    <row r="942" spans="1:20" ht="19.899999999999999" customHeight="1" x14ac:dyDescent="0.25">
      <c r="A942" s="231" t="s">
        <v>353</v>
      </c>
      <c r="B942" s="25" t="s">
        <v>1056</v>
      </c>
      <c r="C942" s="233" t="s">
        <v>506</v>
      </c>
      <c r="D942" s="28" t="s">
        <v>41</v>
      </c>
      <c r="E942" s="15" t="s">
        <v>1002</v>
      </c>
      <c r="F942" s="15" t="str">
        <f t="shared" si="52"/>
        <v>2. Yes</v>
      </c>
      <c r="G942" s="15" t="s">
        <v>1004</v>
      </c>
      <c r="H942" s="15" t="s">
        <v>1002</v>
      </c>
      <c r="I942" s="15" t="s">
        <v>1002</v>
      </c>
      <c r="J942" s="15"/>
      <c r="K942" s="15" t="str">
        <f t="shared" si="53"/>
        <v>1. No</v>
      </c>
      <c r="L942" s="120" t="s">
        <v>1000</v>
      </c>
      <c r="M942" s="15" t="s">
        <v>998</v>
      </c>
      <c r="N942" s="15" t="s">
        <v>998</v>
      </c>
      <c r="O942" s="15" t="s">
        <v>998</v>
      </c>
      <c r="P942" s="15"/>
      <c r="Q942" s="15" t="str">
        <f t="shared" si="51"/>
        <v>2. Yes</v>
      </c>
      <c r="R942" s="15" t="s">
        <v>1005</v>
      </c>
      <c r="S942" s="15" t="s">
        <v>1002</v>
      </c>
      <c r="T942" s="15" t="s">
        <v>1002</v>
      </c>
    </row>
    <row r="943" spans="1:20" ht="19.899999999999999" customHeight="1" x14ac:dyDescent="0.25">
      <c r="A943" s="231"/>
      <c r="B943" s="26"/>
      <c r="C943" s="234"/>
      <c r="D943" s="28" t="s">
        <v>500</v>
      </c>
      <c r="E943" s="15" t="s">
        <v>1002</v>
      </c>
      <c r="F943" s="15" t="str">
        <f t="shared" si="52"/>
        <v>2. Yes</v>
      </c>
      <c r="G943" s="15" t="s">
        <v>1004</v>
      </c>
      <c r="H943" s="15" t="s">
        <v>1002</v>
      </c>
      <c r="I943" s="15" t="s">
        <v>1002</v>
      </c>
      <c r="J943" s="15"/>
      <c r="K943" s="15" t="str">
        <f t="shared" si="53"/>
        <v>1. No</v>
      </c>
      <c r="L943" s="120" t="s">
        <v>1000</v>
      </c>
      <c r="M943" s="15" t="s">
        <v>998</v>
      </c>
      <c r="N943" s="15" t="s">
        <v>998</v>
      </c>
      <c r="O943" s="15" t="s">
        <v>998</v>
      </c>
      <c r="P943" s="15"/>
      <c r="Q943" s="15" t="str">
        <f t="shared" si="51"/>
        <v>2. Yes</v>
      </c>
      <c r="R943" s="15" t="s">
        <v>1005</v>
      </c>
      <c r="S943" s="15" t="s">
        <v>1002</v>
      </c>
      <c r="T943" s="15" t="s">
        <v>1002</v>
      </c>
    </row>
    <row r="944" spans="1:20" ht="19.899999999999999" customHeight="1" x14ac:dyDescent="0.25">
      <c r="A944" s="231"/>
      <c r="B944" s="26"/>
      <c r="C944" s="234"/>
      <c r="D944" s="28" t="s">
        <v>501</v>
      </c>
      <c r="E944" s="15" t="s">
        <v>1002</v>
      </c>
      <c r="F944" s="15" t="str">
        <f t="shared" si="52"/>
        <v>2. Yes</v>
      </c>
      <c r="G944" s="15" t="s">
        <v>1004</v>
      </c>
      <c r="H944" s="15" t="s">
        <v>1002</v>
      </c>
      <c r="I944" s="15" t="s">
        <v>1002</v>
      </c>
      <c r="J944" s="15"/>
      <c r="K944" s="15" t="str">
        <f t="shared" si="53"/>
        <v>1. No</v>
      </c>
      <c r="L944" s="120" t="s">
        <v>1000</v>
      </c>
      <c r="M944" s="15" t="s">
        <v>998</v>
      </c>
      <c r="N944" s="15" t="s">
        <v>998</v>
      </c>
      <c r="O944" s="15" t="s">
        <v>998</v>
      </c>
      <c r="P944" s="15"/>
      <c r="Q944" s="15" t="str">
        <f t="shared" si="51"/>
        <v>2. Yes</v>
      </c>
      <c r="R944" s="15" t="s">
        <v>1005</v>
      </c>
      <c r="S944" s="15" t="s">
        <v>1002</v>
      </c>
      <c r="T944" s="15" t="s">
        <v>1002</v>
      </c>
    </row>
    <row r="945" spans="1:20" ht="19.899999999999999" customHeight="1" x14ac:dyDescent="0.25">
      <c r="A945" s="231"/>
      <c r="B945" s="26"/>
      <c r="C945" s="234"/>
      <c r="D945" s="28" t="s">
        <v>502</v>
      </c>
      <c r="E945" s="15" t="s">
        <v>1002</v>
      </c>
      <c r="F945" s="15" t="str">
        <f t="shared" si="52"/>
        <v>2. Yes</v>
      </c>
      <c r="G945" s="15" t="s">
        <v>1434</v>
      </c>
      <c r="H945" s="15" t="s">
        <v>1002</v>
      </c>
      <c r="I945" s="15" t="s">
        <v>1002</v>
      </c>
      <c r="J945" s="15"/>
      <c r="K945" s="15" t="str">
        <f t="shared" si="53"/>
        <v>1. No</v>
      </c>
      <c r="L945" s="120" t="s">
        <v>1000</v>
      </c>
      <c r="M945" s="15" t="s">
        <v>998</v>
      </c>
      <c r="N945" s="15" t="s">
        <v>998</v>
      </c>
      <c r="O945" s="15" t="s">
        <v>998</v>
      </c>
      <c r="P945" s="15"/>
      <c r="Q945" s="15" t="str">
        <f t="shared" si="51"/>
        <v>2. Yes</v>
      </c>
      <c r="R945" s="15" t="s">
        <v>1005</v>
      </c>
      <c r="S945" s="15" t="s">
        <v>1002</v>
      </c>
      <c r="T945" s="15" t="s">
        <v>1002</v>
      </c>
    </row>
    <row r="946" spans="1:20" ht="19.899999999999999" customHeight="1" x14ac:dyDescent="0.25">
      <c r="A946" s="231"/>
      <c r="B946" s="26"/>
      <c r="C946" s="234"/>
      <c r="D946" s="28" t="s">
        <v>400</v>
      </c>
      <c r="E946" s="15" t="s">
        <v>1002</v>
      </c>
      <c r="F946" s="15" t="str">
        <f t="shared" si="52"/>
        <v>2. Yes</v>
      </c>
      <c r="G946" s="15" t="s">
        <v>1434</v>
      </c>
      <c r="H946" s="15" t="s">
        <v>1002</v>
      </c>
      <c r="I946" s="15" t="s">
        <v>1002</v>
      </c>
      <c r="J946" s="15"/>
      <c r="K946" s="15" t="str">
        <f t="shared" si="53"/>
        <v>1. No</v>
      </c>
      <c r="L946" s="120" t="s">
        <v>1000</v>
      </c>
      <c r="M946" s="15" t="s">
        <v>998</v>
      </c>
      <c r="N946" s="15" t="s">
        <v>998</v>
      </c>
      <c r="O946" s="15" t="s">
        <v>998</v>
      </c>
      <c r="P946" s="15"/>
      <c r="Q946" s="15" t="str">
        <f t="shared" si="51"/>
        <v>2. Yes</v>
      </c>
      <c r="R946" s="15" t="s">
        <v>1005</v>
      </c>
      <c r="S946" s="15" t="s">
        <v>1002</v>
      </c>
      <c r="T946" s="15" t="s">
        <v>1002</v>
      </c>
    </row>
    <row r="947" spans="1:20" ht="19.899999999999999" customHeight="1" x14ac:dyDescent="0.25">
      <c r="A947" s="231"/>
      <c r="B947" s="27"/>
      <c r="C947" s="235"/>
      <c r="D947" s="28" t="s">
        <v>503</v>
      </c>
      <c r="E947" s="15" t="s">
        <v>1002</v>
      </c>
      <c r="F947" s="15" t="str">
        <f t="shared" si="52"/>
        <v>2. Yes</v>
      </c>
      <c r="G947" s="15" t="s">
        <v>1434</v>
      </c>
      <c r="H947" s="15" t="s">
        <v>1002</v>
      </c>
      <c r="I947" s="15" t="s">
        <v>1002</v>
      </c>
      <c r="J947" s="15"/>
      <c r="K947" s="15" t="str">
        <f t="shared" si="53"/>
        <v>1. No</v>
      </c>
      <c r="L947" s="120" t="s">
        <v>1000</v>
      </c>
      <c r="M947" s="15" t="s">
        <v>998</v>
      </c>
      <c r="N947" s="15" t="s">
        <v>998</v>
      </c>
      <c r="O947" s="15" t="s">
        <v>998</v>
      </c>
      <c r="P947" s="15"/>
      <c r="Q947" s="15" t="str">
        <f t="shared" si="51"/>
        <v>2. Yes</v>
      </c>
      <c r="R947" s="15" t="s">
        <v>1005</v>
      </c>
      <c r="S947" s="15" t="s">
        <v>1002</v>
      </c>
      <c r="T947" s="15" t="s">
        <v>1002</v>
      </c>
    </row>
    <row r="948" spans="1:20" ht="19.899999999999999" customHeight="1" x14ac:dyDescent="0.25">
      <c r="A948" s="231" t="s">
        <v>353</v>
      </c>
      <c r="B948" s="25" t="s">
        <v>1057</v>
      </c>
      <c r="C948" s="233" t="s">
        <v>507</v>
      </c>
      <c r="D948" s="28" t="s">
        <v>41</v>
      </c>
      <c r="E948" s="15" t="s">
        <v>1002</v>
      </c>
      <c r="F948" s="15" t="str">
        <f t="shared" si="52"/>
        <v>2. Yes</v>
      </c>
      <c r="G948" s="15" t="s">
        <v>1434</v>
      </c>
      <c r="H948" s="15" t="s">
        <v>1002</v>
      </c>
      <c r="I948" s="15" t="s">
        <v>1002</v>
      </c>
      <c r="J948" s="15"/>
      <c r="K948" s="15" t="str">
        <f t="shared" si="53"/>
        <v>1. No</v>
      </c>
      <c r="L948" s="120" t="s">
        <v>1000</v>
      </c>
      <c r="M948" s="15" t="s">
        <v>998</v>
      </c>
      <c r="N948" s="15" t="s">
        <v>998</v>
      </c>
      <c r="O948" s="15" t="s">
        <v>998</v>
      </c>
      <c r="P948" s="15"/>
      <c r="Q948" s="15" t="str">
        <f t="shared" si="51"/>
        <v>2. Yes</v>
      </c>
      <c r="R948" s="15" t="s">
        <v>1005</v>
      </c>
      <c r="S948" s="15" t="s">
        <v>1002</v>
      </c>
      <c r="T948" s="15" t="s">
        <v>1002</v>
      </c>
    </row>
    <row r="949" spans="1:20" ht="19.899999999999999" customHeight="1" x14ac:dyDescent="0.25">
      <c r="A949" s="231"/>
      <c r="B949" s="26"/>
      <c r="C949" s="234"/>
      <c r="D949" s="28" t="s">
        <v>500</v>
      </c>
      <c r="E949" s="15" t="s">
        <v>1002</v>
      </c>
      <c r="F949" s="15" t="str">
        <f t="shared" si="52"/>
        <v>2. Yes</v>
      </c>
      <c r="G949" s="15" t="s">
        <v>1434</v>
      </c>
      <c r="H949" s="15" t="s">
        <v>1002</v>
      </c>
      <c r="I949" s="15" t="s">
        <v>1002</v>
      </c>
      <c r="J949" s="15"/>
      <c r="K949" s="15" t="str">
        <f t="shared" si="53"/>
        <v>1. No</v>
      </c>
      <c r="L949" s="120" t="s">
        <v>1000</v>
      </c>
      <c r="M949" s="15" t="s">
        <v>998</v>
      </c>
      <c r="N949" s="15" t="s">
        <v>998</v>
      </c>
      <c r="O949" s="15" t="s">
        <v>998</v>
      </c>
      <c r="P949" s="15"/>
      <c r="Q949" s="15" t="str">
        <f t="shared" ref="Q949:Q1012" si="54">IF(OR(S949="2. Yes",T949="2. Yes"),"2. Yes","1. No")</f>
        <v>2. Yes</v>
      </c>
      <c r="R949" s="15" t="s">
        <v>1005</v>
      </c>
      <c r="S949" s="15" t="s">
        <v>1002</v>
      </c>
      <c r="T949" s="15" t="s">
        <v>1002</v>
      </c>
    </row>
    <row r="950" spans="1:20" ht="19.899999999999999" customHeight="1" x14ac:dyDescent="0.25">
      <c r="A950" s="231"/>
      <c r="B950" s="26"/>
      <c r="C950" s="234"/>
      <c r="D950" s="28" t="s">
        <v>501</v>
      </c>
      <c r="E950" s="15" t="s">
        <v>1002</v>
      </c>
      <c r="F950" s="15" t="str">
        <f t="shared" si="52"/>
        <v>2. Yes</v>
      </c>
      <c r="G950" s="15" t="s">
        <v>1434</v>
      </c>
      <c r="H950" s="15" t="s">
        <v>1002</v>
      </c>
      <c r="I950" s="15" t="s">
        <v>1002</v>
      </c>
      <c r="J950" s="15"/>
      <c r="K950" s="15" t="str">
        <f t="shared" si="53"/>
        <v>1. No</v>
      </c>
      <c r="L950" s="120" t="s">
        <v>1000</v>
      </c>
      <c r="M950" s="15" t="s">
        <v>998</v>
      </c>
      <c r="N950" s="15" t="s">
        <v>998</v>
      </c>
      <c r="O950" s="15" t="s">
        <v>998</v>
      </c>
      <c r="P950" s="15"/>
      <c r="Q950" s="15" t="str">
        <f t="shared" si="54"/>
        <v>2. Yes</v>
      </c>
      <c r="R950" s="15" t="s">
        <v>1005</v>
      </c>
      <c r="S950" s="15" t="s">
        <v>1002</v>
      </c>
      <c r="T950" s="15" t="s">
        <v>1002</v>
      </c>
    </row>
    <row r="951" spans="1:20" ht="19.899999999999999" customHeight="1" x14ac:dyDescent="0.25">
      <c r="A951" s="231"/>
      <c r="B951" s="26"/>
      <c r="C951" s="234"/>
      <c r="D951" s="28" t="s">
        <v>502</v>
      </c>
      <c r="E951" s="15" t="s">
        <v>1002</v>
      </c>
      <c r="F951" s="15" t="str">
        <f t="shared" si="52"/>
        <v>2. Yes</v>
      </c>
      <c r="G951" s="15" t="s">
        <v>1004</v>
      </c>
      <c r="H951" s="15" t="s">
        <v>1002</v>
      </c>
      <c r="I951" s="15" t="s">
        <v>1002</v>
      </c>
      <c r="J951" s="15"/>
      <c r="K951" s="15" t="str">
        <f t="shared" si="53"/>
        <v>1. No</v>
      </c>
      <c r="L951" s="120" t="s">
        <v>1000</v>
      </c>
      <c r="M951" s="15" t="s">
        <v>998</v>
      </c>
      <c r="N951" s="15" t="s">
        <v>998</v>
      </c>
      <c r="O951" s="15" t="s">
        <v>998</v>
      </c>
      <c r="P951" s="15"/>
      <c r="Q951" s="15" t="str">
        <f t="shared" si="54"/>
        <v>2. Yes</v>
      </c>
      <c r="R951" s="15" t="s">
        <v>1005</v>
      </c>
      <c r="S951" s="15" t="s">
        <v>1002</v>
      </c>
      <c r="T951" s="15" t="s">
        <v>1002</v>
      </c>
    </row>
    <row r="952" spans="1:20" ht="19.899999999999999" customHeight="1" x14ac:dyDescent="0.25">
      <c r="A952" s="231"/>
      <c r="B952" s="26"/>
      <c r="C952" s="234"/>
      <c r="D952" s="28" t="s">
        <v>400</v>
      </c>
      <c r="E952" s="15" t="s">
        <v>1002</v>
      </c>
      <c r="F952" s="15" t="str">
        <f t="shared" si="52"/>
        <v>2. Yes</v>
      </c>
      <c r="G952" s="15" t="s">
        <v>1004</v>
      </c>
      <c r="H952" s="15" t="s">
        <v>1002</v>
      </c>
      <c r="I952" s="15" t="s">
        <v>1002</v>
      </c>
      <c r="J952" s="15"/>
      <c r="K952" s="15" t="str">
        <f t="shared" si="53"/>
        <v>1. No</v>
      </c>
      <c r="L952" s="120" t="s">
        <v>1000</v>
      </c>
      <c r="M952" s="15" t="s">
        <v>998</v>
      </c>
      <c r="N952" s="15" t="s">
        <v>998</v>
      </c>
      <c r="O952" s="15" t="s">
        <v>998</v>
      </c>
      <c r="P952" s="15"/>
      <c r="Q952" s="15" t="str">
        <f t="shared" si="54"/>
        <v>2. Yes</v>
      </c>
      <c r="R952" s="15" t="s">
        <v>1005</v>
      </c>
      <c r="S952" s="15" t="s">
        <v>1002</v>
      </c>
      <c r="T952" s="15" t="s">
        <v>1002</v>
      </c>
    </row>
    <row r="953" spans="1:20" ht="19.899999999999999" customHeight="1" x14ac:dyDescent="0.25">
      <c r="A953" s="231"/>
      <c r="B953" s="27"/>
      <c r="C953" s="235"/>
      <c r="D953" s="28" t="s">
        <v>503</v>
      </c>
      <c r="E953" s="15" t="s">
        <v>1002</v>
      </c>
      <c r="F953" s="15" t="str">
        <f t="shared" si="52"/>
        <v>2. Yes</v>
      </c>
      <c r="G953" s="15" t="s">
        <v>1004</v>
      </c>
      <c r="H953" s="15" t="s">
        <v>1002</v>
      </c>
      <c r="I953" s="15" t="s">
        <v>1002</v>
      </c>
      <c r="J953" s="15"/>
      <c r="K953" s="15" t="str">
        <f t="shared" si="53"/>
        <v>1. No</v>
      </c>
      <c r="L953" s="120" t="s">
        <v>1000</v>
      </c>
      <c r="M953" s="15" t="s">
        <v>998</v>
      </c>
      <c r="N953" s="15" t="s">
        <v>998</v>
      </c>
      <c r="O953" s="15" t="s">
        <v>998</v>
      </c>
      <c r="P953" s="15"/>
      <c r="Q953" s="15" t="str">
        <f t="shared" si="54"/>
        <v>2. Yes</v>
      </c>
      <c r="R953" s="15" t="s">
        <v>1005</v>
      </c>
      <c r="S953" s="15" t="s">
        <v>1002</v>
      </c>
      <c r="T953" s="15" t="s">
        <v>1002</v>
      </c>
    </row>
    <row r="954" spans="1:20" ht="19.899999999999999" customHeight="1" x14ac:dyDescent="0.25">
      <c r="A954" s="231" t="s">
        <v>353</v>
      </c>
      <c r="B954" s="25" t="s">
        <v>1058</v>
      </c>
      <c r="C954" s="233" t="s">
        <v>508</v>
      </c>
      <c r="D954" s="28" t="s">
        <v>41</v>
      </c>
      <c r="E954" s="15" t="s">
        <v>1002</v>
      </c>
      <c r="F954" s="15" t="str">
        <f t="shared" si="52"/>
        <v>2. Yes</v>
      </c>
      <c r="G954" s="15" t="s">
        <v>1434</v>
      </c>
      <c r="H954" s="15" t="s">
        <v>1002</v>
      </c>
      <c r="I954" s="15" t="s">
        <v>1002</v>
      </c>
      <c r="J954" s="15"/>
      <c r="K954" s="15" t="str">
        <f t="shared" si="53"/>
        <v>1. No</v>
      </c>
      <c r="L954" s="120" t="s">
        <v>1000</v>
      </c>
      <c r="M954" s="15" t="s">
        <v>998</v>
      </c>
      <c r="N954" s="15" t="s">
        <v>998</v>
      </c>
      <c r="O954" s="15" t="s">
        <v>998</v>
      </c>
      <c r="P954" s="15"/>
      <c r="Q954" s="15" t="str">
        <f t="shared" si="54"/>
        <v>2. Yes</v>
      </c>
      <c r="R954" s="15" t="s">
        <v>1005</v>
      </c>
      <c r="S954" s="15" t="s">
        <v>1002</v>
      </c>
      <c r="T954" s="15" t="s">
        <v>1002</v>
      </c>
    </row>
    <row r="955" spans="1:20" ht="19.899999999999999" customHeight="1" x14ac:dyDescent="0.25">
      <c r="A955" s="231"/>
      <c r="B955" s="26"/>
      <c r="C955" s="234"/>
      <c r="D955" s="28" t="s">
        <v>500</v>
      </c>
      <c r="E955" s="15" t="s">
        <v>1002</v>
      </c>
      <c r="F955" s="15" t="str">
        <f t="shared" si="52"/>
        <v>2. Yes</v>
      </c>
      <c r="G955" s="15" t="s">
        <v>1434</v>
      </c>
      <c r="H955" s="15" t="s">
        <v>1002</v>
      </c>
      <c r="I955" s="15" t="s">
        <v>1002</v>
      </c>
      <c r="J955" s="15"/>
      <c r="K955" s="15" t="str">
        <f t="shared" si="53"/>
        <v>1. No</v>
      </c>
      <c r="L955" s="120" t="s">
        <v>1000</v>
      </c>
      <c r="M955" s="15" t="s">
        <v>998</v>
      </c>
      <c r="N955" s="15" t="s">
        <v>998</v>
      </c>
      <c r="O955" s="15" t="s">
        <v>998</v>
      </c>
      <c r="P955" s="15"/>
      <c r="Q955" s="15" t="str">
        <f t="shared" si="54"/>
        <v>2. Yes</v>
      </c>
      <c r="R955" s="15" t="s">
        <v>1005</v>
      </c>
      <c r="S955" s="15" t="s">
        <v>1002</v>
      </c>
      <c r="T955" s="15" t="s">
        <v>1002</v>
      </c>
    </row>
    <row r="956" spans="1:20" ht="19.899999999999999" customHeight="1" x14ac:dyDescent="0.25">
      <c r="A956" s="231"/>
      <c r="B956" s="26"/>
      <c r="C956" s="234"/>
      <c r="D956" s="28" t="s">
        <v>501</v>
      </c>
      <c r="E956" s="15" t="s">
        <v>1002</v>
      </c>
      <c r="F956" s="15" t="str">
        <f t="shared" si="52"/>
        <v>2. Yes</v>
      </c>
      <c r="G956" s="15" t="s">
        <v>1434</v>
      </c>
      <c r="H956" s="15" t="s">
        <v>1002</v>
      </c>
      <c r="I956" s="15" t="s">
        <v>1002</v>
      </c>
      <c r="J956" s="15"/>
      <c r="K956" s="15" t="str">
        <f t="shared" si="53"/>
        <v>1. No</v>
      </c>
      <c r="L956" s="120" t="s">
        <v>1000</v>
      </c>
      <c r="M956" s="15" t="s">
        <v>998</v>
      </c>
      <c r="N956" s="15" t="s">
        <v>998</v>
      </c>
      <c r="O956" s="15" t="s">
        <v>998</v>
      </c>
      <c r="P956" s="15"/>
      <c r="Q956" s="15" t="str">
        <f t="shared" si="54"/>
        <v>2. Yes</v>
      </c>
      <c r="R956" s="15" t="s">
        <v>1005</v>
      </c>
      <c r="S956" s="15" t="s">
        <v>1002</v>
      </c>
      <c r="T956" s="15" t="s">
        <v>1002</v>
      </c>
    </row>
    <row r="957" spans="1:20" ht="19.899999999999999" customHeight="1" x14ac:dyDescent="0.25">
      <c r="A957" s="231"/>
      <c r="B957" s="26"/>
      <c r="C957" s="234"/>
      <c r="D957" s="28" t="s">
        <v>502</v>
      </c>
      <c r="E957" s="15" t="s">
        <v>1002</v>
      </c>
      <c r="F957" s="15" t="str">
        <f t="shared" si="52"/>
        <v>2. Yes</v>
      </c>
      <c r="G957" s="15" t="s">
        <v>1004</v>
      </c>
      <c r="H957" s="15" t="s">
        <v>1002</v>
      </c>
      <c r="I957" s="15" t="s">
        <v>1002</v>
      </c>
      <c r="J957" s="15"/>
      <c r="K957" s="15" t="str">
        <f t="shared" si="53"/>
        <v>1. No</v>
      </c>
      <c r="L957" s="120" t="s">
        <v>1000</v>
      </c>
      <c r="M957" s="15" t="s">
        <v>998</v>
      </c>
      <c r="N957" s="15" t="s">
        <v>998</v>
      </c>
      <c r="O957" s="15" t="s">
        <v>998</v>
      </c>
      <c r="P957" s="15"/>
      <c r="Q957" s="15" t="str">
        <f t="shared" si="54"/>
        <v>2. Yes</v>
      </c>
      <c r="R957" s="15" t="s">
        <v>1005</v>
      </c>
      <c r="S957" s="15" t="s">
        <v>1002</v>
      </c>
      <c r="T957" s="15" t="s">
        <v>1002</v>
      </c>
    </row>
    <row r="958" spans="1:20" ht="19.899999999999999" customHeight="1" x14ac:dyDescent="0.25">
      <c r="A958" s="231"/>
      <c r="B958" s="26"/>
      <c r="C958" s="234"/>
      <c r="D958" s="28" t="s">
        <v>400</v>
      </c>
      <c r="E958" s="15" t="s">
        <v>1002</v>
      </c>
      <c r="F958" s="15" t="str">
        <f t="shared" si="52"/>
        <v>2. Yes</v>
      </c>
      <c r="G958" s="15" t="s">
        <v>1004</v>
      </c>
      <c r="H958" s="15" t="s">
        <v>1002</v>
      </c>
      <c r="I958" s="15" t="s">
        <v>1002</v>
      </c>
      <c r="J958" s="15"/>
      <c r="K958" s="15" t="str">
        <f t="shared" si="53"/>
        <v>1. No</v>
      </c>
      <c r="L958" s="120" t="s">
        <v>1000</v>
      </c>
      <c r="M958" s="15" t="s">
        <v>998</v>
      </c>
      <c r="N958" s="15" t="s">
        <v>998</v>
      </c>
      <c r="O958" s="15" t="s">
        <v>998</v>
      </c>
      <c r="P958" s="15"/>
      <c r="Q958" s="15" t="str">
        <f t="shared" si="54"/>
        <v>2. Yes</v>
      </c>
      <c r="R958" s="15" t="s">
        <v>1005</v>
      </c>
      <c r="S958" s="15" t="s">
        <v>1002</v>
      </c>
      <c r="T958" s="15" t="s">
        <v>1002</v>
      </c>
    </row>
    <row r="959" spans="1:20" ht="19.899999999999999" customHeight="1" x14ac:dyDescent="0.25">
      <c r="A959" s="231"/>
      <c r="B959" s="27"/>
      <c r="C959" s="235"/>
      <c r="D959" s="28" t="s">
        <v>503</v>
      </c>
      <c r="E959" s="15" t="s">
        <v>1002</v>
      </c>
      <c r="F959" s="15" t="str">
        <f t="shared" si="52"/>
        <v>2. Yes</v>
      </c>
      <c r="G959" s="15" t="s">
        <v>1004</v>
      </c>
      <c r="H959" s="15" t="s">
        <v>1002</v>
      </c>
      <c r="I959" s="15" t="s">
        <v>1002</v>
      </c>
      <c r="J959" s="15"/>
      <c r="K959" s="15" t="str">
        <f t="shared" si="53"/>
        <v>1. No</v>
      </c>
      <c r="L959" s="120" t="s">
        <v>1000</v>
      </c>
      <c r="M959" s="15" t="s">
        <v>998</v>
      </c>
      <c r="N959" s="15" t="s">
        <v>998</v>
      </c>
      <c r="O959" s="15" t="s">
        <v>998</v>
      </c>
      <c r="P959" s="15"/>
      <c r="Q959" s="15" t="str">
        <f t="shared" si="54"/>
        <v>2. Yes</v>
      </c>
      <c r="R959" s="15" t="s">
        <v>1005</v>
      </c>
      <c r="S959" s="15" t="s">
        <v>1002</v>
      </c>
      <c r="T959" s="15" t="s">
        <v>1002</v>
      </c>
    </row>
    <row r="960" spans="1:20" ht="19.899999999999999" customHeight="1" x14ac:dyDescent="0.25">
      <c r="A960" s="231" t="s">
        <v>353</v>
      </c>
      <c r="B960" s="25" t="s">
        <v>1059</v>
      </c>
      <c r="C960" s="233" t="s">
        <v>509</v>
      </c>
      <c r="D960" s="28" t="s">
        <v>41</v>
      </c>
      <c r="E960" s="15" t="s">
        <v>1002</v>
      </c>
      <c r="F960" s="15" t="str">
        <f t="shared" si="52"/>
        <v>2. Yes</v>
      </c>
      <c r="G960" s="15" t="s">
        <v>1004</v>
      </c>
      <c r="H960" s="15" t="s">
        <v>1002</v>
      </c>
      <c r="I960" s="15" t="s">
        <v>1002</v>
      </c>
      <c r="J960" s="15"/>
      <c r="K960" s="15" t="str">
        <f t="shared" si="53"/>
        <v>1. No</v>
      </c>
      <c r="L960" s="120" t="s">
        <v>1000</v>
      </c>
      <c r="M960" s="15" t="s">
        <v>998</v>
      </c>
      <c r="N960" s="15" t="s">
        <v>998</v>
      </c>
      <c r="O960" s="15" t="s">
        <v>998</v>
      </c>
      <c r="P960" s="15"/>
      <c r="Q960" s="15" t="str">
        <f t="shared" si="54"/>
        <v>2. Yes</v>
      </c>
      <c r="R960" s="15" t="s">
        <v>1005</v>
      </c>
      <c r="S960" s="15" t="s">
        <v>1002</v>
      </c>
      <c r="T960" s="15" t="s">
        <v>1002</v>
      </c>
    </row>
    <row r="961" spans="1:20" ht="19.899999999999999" customHeight="1" x14ac:dyDescent="0.25">
      <c r="A961" s="231"/>
      <c r="B961" s="26"/>
      <c r="C961" s="234"/>
      <c r="D961" s="28" t="s">
        <v>500</v>
      </c>
      <c r="E961" s="15" t="s">
        <v>1002</v>
      </c>
      <c r="F961" s="15" t="str">
        <f t="shared" si="52"/>
        <v>2. Yes</v>
      </c>
      <c r="G961" s="15" t="s">
        <v>1004</v>
      </c>
      <c r="H961" s="15" t="s">
        <v>1002</v>
      </c>
      <c r="I961" s="15" t="s">
        <v>1002</v>
      </c>
      <c r="J961" s="15"/>
      <c r="K961" s="15" t="str">
        <f t="shared" si="53"/>
        <v>1. No</v>
      </c>
      <c r="L961" s="120" t="s">
        <v>1000</v>
      </c>
      <c r="M961" s="15" t="s">
        <v>998</v>
      </c>
      <c r="N961" s="15" t="s">
        <v>998</v>
      </c>
      <c r="O961" s="15" t="s">
        <v>998</v>
      </c>
      <c r="P961" s="15"/>
      <c r="Q961" s="15" t="str">
        <f t="shared" si="54"/>
        <v>2. Yes</v>
      </c>
      <c r="R961" s="15" t="s">
        <v>1005</v>
      </c>
      <c r="S961" s="15" t="s">
        <v>1002</v>
      </c>
      <c r="T961" s="15" t="s">
        <v>1002</v>
      </c>
    </row>
    <row r="962" spans="1:20" ht="19.899999999999999" customHeight="1" x14ac:dyDescent="0.25">
      <c r="A962" s="231"/>
      <c r="B962" s="26"/>
      <c r="C962" s="234"/>
      <c r="D962" s="28" t="s">
        <v>501</v>
      </c>
      <c r="E962" s="15" t="s">
        <v>1002</v>
      </c>
      <c r="F962" s="15" t="str">
        <f t="shared" si="52"/>
        <v>2. Yes</v>
      </c>
      <c r="G962" s="15" t="s">
        <v>1004</v>
      </c>
      <c r="H962" s="15" t="s">
        <v>1002</v>
      </c>
      <c r="I962" s="15" t="s">
        <v>1002</v>
      </c>
      <c r="J962" s="15"/>
      <c r="K962" s="15" t="str">
        <f t="shared" si="53"/>
        <v>1. No</v>
      </c>
      <c r="L962" s="120" t="s">
        <v>1000</v>
      </c>
      <c r="M962" s="15" t="s">
        <v>998</v>
      </c>
      <c r="N962" s="15" t="s">
        <v>998</v>
      </c>
      <c r="O962" s="15" t="s">
        <v>998</v>
      </c>
      <c r="P962" s="15"/>
      <c r="Q962" s="15" t="str">
        <f t="shared" si="54"/>
        <v>2. Yes</v>
      </c>
      <c r="R962" s="15" t="s">
        <v>1005</v>
      </c>
      <c r="S962" s="15" t="s">
        <v>1002</v>
      </c>
      <c r="T962" s="15" t="s">
        <v>1002</v>
      </c>
    </row>
    <row r="963" spans="1:20" ht="19.899999999999999" customHeight="1" x14ac:dyDescent="0.25">
      <c r="A963" s="231"/>
      <c r="B963" s="26"/>
      <c r="C963" s="234"/>
      <c r="D963" s="28" t="s">
        <v>502</v>
      </c>
      <c r="E963" s="15" t="s">
        <v>1002</v>
      </c>
      <c r="F963" s="15" t="str">
        <f t="shared" si="52"/>
        <v>2. Yes</v>
      </c>
      <c r="G963" s="15" t="s">
        <v>1434</v>
      </c>
      <c r="H963" s="15" t="s">
        <v>1002</v>
      </c>
      <c r="I963" s="15" t="s">
        <v>1002</v>
      </c>
      <c r="J963" s="15"/>
      <c r="K963" s="15" t="str">
        <f t="shared" si="53"/>
        <v>1. No</v>
      </c>
      <c r="L963" s="120" t="s">
        <v>1000</v>
      </c>
      <c r="M963" s="15" t="s">
        <v>998</v>
      </c>
      <c r="N963" s="15" t="s">
        <v>998</v>
      </c>
      <c r="O963" s="15" t="s">
        <v>998</v>
      </c>
      <c r="P963" s="15"/>
      <c r="Q963" s="15" t="str">
        <f t="shared" si="54"/>
        <v>2. Yes</v>
      </c>
      <c r="R963" s="15" t="s">
        <v>1005</v>
      </c>
      <c r="S963" s="15" t="s">
        <v>1002</v>
      </c>
      <c r="T963" s="15" t="s">
        <v>1002</v>
      </c>
    </row>
    <row r="964" spans="1:20" ht="19.899999999999999" customHeight="1" x14ac:dyDescent="0.25">
      <c r="A964" s="231"/>
      <c r="B964" s="26"/>
      <c r="C964" s="234"/>
      <c r="D964" s="28" t="s">
        <v>400</v>
      </c>
      <c r="E964" s="15" t="s">
        <v>1002</v>
      </c>
      <c r="F964" s="15" t="str">
        <f t="shared" si="52"/>
        <v>2. Yes</v>
      </c>
      <c r="G964" s="15" t="s">
        <v>1434</v>
      </c>
      <c r="H964" s="15" t="s">
        <v>1002</v>
      </c>
      <c r="I964" s="15" t="s">
        <v>1002</v>
      </c>
      <c r="J964" s="15"/>
      <c r="K964" s="15" t="str">
        <f t="shared" si="53"/>
        <v>1. No</v>
      </c>
      <c r="L964" s="120" t="s">
        <v>1000</v>
      </c>
      <c r="M964" s="15" t="s">
        <v>998</v>
      </c>
      <c r="N964" s="15" t="s">
        <v>998</v>
      </c>
      <c r="O964" s="15" t="s">
        <v>998</v>
      </c>
      <c r="P964" s="15"/>
      <c r="Q964" s="15" t="str">
        <f t="shared" si="54"/>
        <v>2. Yes</v>
      </c>
      <c r="R964" s="15" t="s">
        <v>1005</v>
      </c>
      <c r="S964" s="15" t="s">
        <v>1002</v>
      </c>
      <c r="T964" s="15" t="s">
        <v>1002</v>
      </c>
    </row>
    <row r="965" spans="1:20" ht="19.899999999999999" customHeight="1" x14ac:dyDescent="0.25">
      <c r="A965" s="231"/>
      <c r="B965" s="27"/>
      <c r="C965" s="235"/>
      <c r="D965" s="28" t="s">
        <v>503</v>
      </c>
      <c r="E965" s="15" t="s">
        <v>1002</v>
      </c>
      <c r="F965" s="15" t="str">
        <f t="shared" si="52"/>
        <v>2. Yes</v>
      </c>
      <c r="G965" s="15" t="s">
        <v>1434</v>
      </c>
      <c r="H965" s="15" t="s">
        <v>1002</v>
      </c>
      <c r="I965" s="15" t="s">
        <v>1002</v>
      </c>
      <c r="J965" s="15"/>
      <c r="K965" s="15" t="str">
        <f t="shared" si="53"/>
        <v>1. No</v>
      </c>
      <c r="L965" s="120" t="s">
        <v>1000</v>
      </c>
      <c r="M965" s="15" t="s">
        <v>998</v>
      </c>
      <c r="N965" s="15" t="s">
        <v>998</v>
      </c>
      <c r="O965" s="15" t="s">
        <v>998</v>
      </c>
      <c r="P965" s="15"/>
      <c r="Q965" s="15" t="str">
        <f t="shared" si="54"/>
        <v>2. Yes</v>
      </c>
      <c r="R965" s="15" t="s">
        <v>1005</v>
      </c>
      <c r="S965" s="15" t="s">
        <v>1002</v>
      </c>
      <c r="T965" s="15" t="s">
        <v>1002</v>
      </c>
    </row>
    <row r="966" spans="1:20" ht="19.899999999999999" customHeight="1" x14ac:dyDescent="0.25">
      <c r="A966" s="231" t="s">
        <v>353</v>
      </c>
      <c r="B966" s="25" t="s">
        <v>1060</v>
      </c>
      <c r="C966" s="233" t="s">
        <v>510</v>
      </c>
      <c r="D966" s="28" t="s">
        <v>41</v>
      </c>
      <c r="E966" s="15" t="s">
        <v>1002</v>
      </c>
      <c r="F966" s="15" t="str">
        <f t="shared" si="52"/>
        <v>2. Yes</v>
      </c>
      <c r="G966" s="15" t="s">
        <v>1434</v>
      </c>
      <c r="H966" s="15" t="s">
        <v>1002</v>
      </c>
      <c r="I966" s="15" t="s">
        <v>1002</v>
      </c>
      <c r="J966" s="15"/>
      <c r="K966" s="15" t="str">
        <f t="shared" si="53"/>
        <v>1. No</v>
      </c>
      <c r="L966" s="120" t="s">
        <v>1000</v>
      </c>
      <c r="M966" s="15" t="s">
        <v>998</v>
      </c>
      <c r="N966" s="15" t="s">
        <v>998</v>
      </c>
      <c r="O966" s="15" t="s">
        <v>998</v>
      </c>
      <c r="P966" s="15"/>
      <c r="Q966" s="15" t="str">
        <f t="shared" si="54"/>
        <v>2. Yes</v>
      </c>
      <c r="R966" s="15" t="s">
        <v>1005</v>
      </c>
      <c r="S966" s="15" t="s">
        <v>1002</v>
      </c>
      <c r="T966" s="15" t="s">
        <v>1002</v>
      </c>
    </row>
    <row r="967" spans="1:20" ht="19.899999999999999" customHeight="1" x14ac:dyDescent="0.25">
      <c r="A967" s="231"/>
      <c r="B967" s="26"/>
      <c r="C967" s="234"/>
      <c r="D967" s="28" t="s">
        <v>500</v>
      </c>
      <c r="E967" s="15" t="s">
        <v>1002</v>
      </c>
      <c r="F967" s="15" t="str">
        <f t="shared" si="52"/>
        <v>2. Yes</v>
      </c>
      <c r="G967" s="15" t="s">
        <v>1434</v>
      </c>
      <c r="H967" s="15" t="s">
        <v>1002</v>
      </c>
      <c r="I967" s="15" t="s">
        <v>1002</v>
      </c>
      <c r="J967" s="15"/>
      <c r="K967" s="15" t="str">
        <f t="shared" si="53"/>
        <v>1. No</v>
      </c>
      <c r="L967" s="120" t="s">
        <v>1000</v>
      </c>
      <c r="M967" s="15" t="s">
        <v>998</v>
      </c>
      <c r="N967" s="15" t="s">
        <v>998</v>
      </c>
      <c r="O967" s="15" t="s">
        <v>998</v>
      </c>
      <c r="P967" s="15"/>
      <c r="Q967" s="15" t="str">
        <f t="shared" si="54"/>
        <v>2. Yes</v>
      </c>
      <c r="R967" s="15" t="s">
        <v>1005</v>
      </c>
      <c r="S967" s="15" t="s">
        <v>1002</v>
      </c>
      <c r="T967" s="15" t="s">
        <v>1002</v>
      </c>
    </row>
    <row r="968" spans="1:20" ht="19.899999999999999" customHeight="1" x14ac:dyDescent="0.25">
      <c r="A968" s="231"/>
      <c r="B968" s="26"/>
      <c r="C968" s="234"/>
      <c r="D968" s="28" t="s">
        <v>501</v>
      </c>
      <c r="E968" s="15" t="s">
        <v>1002</v>
      </c>
      <c r="F968" s="15" t="str">
        <f t="shared" si="52"/>
        <v>2. Yes</v>
      </c>
      <c r="G968" s="15" t="s">
        <v>1434</v>
      </c>
      <c r="H968" s="15" t="s">
        <v>1002</v>
      </c>
      <c r="I968" s="15" t="s">
        <v>1002</v>
      </c>
      <c r="J968" s="15"/>
      <c r="K968" s="15" t="str">
        <f t="shared" si="53"/>
        <v>1. No</v>
      </c>
      <c r="L968" s="120" t="s">
        <v>1000</v>
      </c>
      <c r="M968" s="15" t="s">
        <v>998</v>
      </c>
      <c r="N968" s="15" t="s">
        <v>998</v>
      </c>
      <c r="O968" s="15" t="s">
        <v>998</v>
      </c>
      <c r="P968" s="15"/>
      <c r="Q968" s="15" t="str">
        <f t="shared" si="54"/>
        <v>2. Yes</v>
      </c>
      <c r="R968" s="15" t="s">
        <v>1005</v>
      </c>
      <c r="S968" s="15" t="s">
        <v>1002</v>
      </c>
      <c r="T968" s="15" t="s">
        <v>1002</v>
      </c>
    </row>
    <row r="969" spans="1:20" ht="19.899999999999999" customHeight="1" x14ac:dyDescent="0.25">
      <c r="A969" s="231"/>
      <c r="B969" s="26"/>
      <c r="C969" s="234"/>
      <c r="D969" s="28" t="s">
        <v>502</v>
      </c>
      <c r="E969" s="15" t="s">
        <v>1002</v>
      </c>
      <c r="F969" s="15" t="str">
        <f t="shared" si="52"/>
        <v>2. Yes</v>
      </c>
      <c r="G969" s="15" t="s">
        <v>1004</v>
      </c>
      <c r="H969" s="15" t="s">
        <v>1002</v>
      </c>
      <c r="I969" s="15" t="s">
        <v>1002</v>
      </c>
      <c r="J969" s="15"/>
      <c r="K969" s="15" t="str">
        <f t="shared" si="53"/>
        <v>1. No</v>
      </c>
      <c r="L969" s="120" t="s">
        <v>1000</v>
      </c>
      <c r="M969" s="15" t="s">
        <v>998</v>
      </c>
      <c r="N969" s="15" t="s">
        <v>998</v>
      </c>
      <c r="O969" s="15" t="s">
        <v>998</v>
      </c>
      <c r="P969" s="15"/>
      <c r="Q969" s="15" t="str">
        <f t="shared" si="54"/>
        <v>2. Yes</v>
      </c>
      <c r="R969" s="15" t="s">
        <v>1005</v>
      </c>
      <c r="S969" s="15" t="s">
        <v>1002</v>
      </c>
      <c r="T969" s="15" t="s">
        <v>1002</v>
      </c>
    </row>
    <row r="970" spans="1:20" ht="19.899999999999999" customHeight="1" x14ac:dyDescent="0.25">
      <c r="A970" s="231"/>
      <c r="B970" s="26"/>
      <c r="C970" s="234"/>
      <c r="D970" s="28" t="s">
        <v>400</v>
      </c>
      <c r="E970" s="15" t="s">
        <v>1002</v>
      </c>
      <c r="F970" s="15" t="str">
        <f t="shared" si="52"/>
        <v>2. Yes</v>
      </c>
      <c r="G970" s="15" t="s">
        <v>1004</v>
      </c>
      <c r="H970" s="15" t="s">
        <v>1002</v>
      </c>
      <c r="I970" s="15" t="s">
        <v>1002</v>
      </c>
      <c r="J970" s="15"/>
      <c r="K970" s="15" t="str">
        <f t="shared" si="53"/>
        <v>1. No</v>
      </c>
      <c r="L970" s="120" t="s">
        <v>1000</v>
      </c>
      <c r="M970" s="15" t="s">
        <v>998</v>
      </c>
      <c r="N970" s="15" t="s">
        <v>998</v>
      </c>
      <c r="O970" s="15" t="s">
        <v>998</v>
      </c>
      <c r="P970" s="15"/>
      <c r="Q970" s="15" t="str">
        <f t="shared" si="54"/>
        <v>2. Yes</v>
      </c>
      <c r="R970" s="15" t="s">
        <v>1005</v>
      </c>
      <c r="S970" s="15" t="s">
        <v>1002</v>
      </c>
      <c r="T970" s="15" t="s">
        <v>1002</v>
      </c>
    </row>
    <row r="971" spans="1:20" ht="19.899999999999999" customHeight="1" x14ac:dyDescent="0.25">
      <c r="A971" s="231"/>
      <c r="B971" s="27"/>
      <c r="C971" s="235"/>
      <c r="D971" s="28" t="s">
        <v>503</v>
      </c>
      <c r="E971" s="15" t="s">
        <v>1002</v>
      </c>
      <c r="F971" s="15" t="str">
        <f t="shared" si="52"/>
        <v>2. Yes</v>
      </c>
      <c r="G971" s="15" t="s">
        <v>1004</v>
      </c>
      <c r="H971" s="15" t="s">
        <v>1002</v>
      </c>
      <c r="I971" s="15" t="s">
        <v>1002</v>
      </c>
      <c r="J971" s="15"/>
      <c r="K971" s="15" t="str">
        <f t="shared" si="53"/>
        <v>1. No</v>
      </c>
      <c r="L971" s="120" t="s">
        <v>1000</v>
      </c>
      <c r="M971" s="15" t="s">
        <v>998</v>
      </c>
      <c r="N971" s="15" t="s">
        <v>998</v>
      </c>
      <c r="O971" s="15" t="s">
        <v>998</v>
      </c>
      <c r="P971" s="15"/>
      <c r="Q971" s="15" t="str">
        <f t="shared" si="54"/>
        <v>2. Yes</v>
      </c>
      <c r="R971" s="15" t="s">
        <v>1005</v>
      </c>
      <c r="S971" s="15" t="s">
        <v>1002</v>
      </c>
      <c r="T971" s="15" t="s">
        <v>1002</v>
      </c>
    </row>
    <row r="972" spans="1:20" ht="19.899999999999999" customHeight="1" x14ac:dyDescent="0.25">
      <c r="A972" s="231" t="s">
        <v>353</v>
      </c>
      <c r="B972" s="25" t="s">
        <v>1061</v>
      </c>
      <c r="C972" s="233" t="s">
        <v>511</v>
      </c>
      <c r="D972" s="28" t="s">
        <v>41</v>
      </c>
      <c r="E972" s="15" t="s">
        <v>1002</v>
      </c>
      <c r="F972" s="15" t="str">
        <f t="shared" si="52"/>
        <v>2. Yes</v>
      </c>
      <c r="G972" s="15" t="s">
        <v>1004</v>
      </c>
      <c r="H972" s="15" t="s">
        <v>1002</v>
      </c>
      <c r="I972" s="15" t="s">
        <v>1002</v>
      </c>
      <c r="J972" s="15"/>
      <c r="K972" s="15" t="str">
        <f t="shared" si="53"/>
        <v>1. No</v>
      </c>
      <c r="L972" s="120" t="s">
        <v>1000</v>
      </c>
      <c r="M972" s="15" t="s">
        <v>998</v>
      </c>
      <c r="N972" s="15" t="s">
        <v>998</v>
      </c>
      <c r="O972" s="15" t="s">
        <v>998</v>
      </c>
      <c r="P972" s="15"/>
      <c r="Q972" s="15" t="str">
        <f t="shared" si="54"/>
        <v>2. Yes</v>
      </c>
      <c r="R972" s="15" t="s">
        <v>1005</v>
      </c>
      <c r="S972" s="15" t="s">
        <v>1002</v>
      </c>
      <c r="T972" s="15" t="s">
        <v>1002</v>
      </c>
    </row>
    <row r="973" spans="1:20" ht="19.899999999999999" customHeight="1" x14ac:dyDescent="0.25">
      <c r="A973" s="231"/>
      <c r="B973" s="26"/>
      <c r="C973" s="234"/>
      <c r="D973" s="28" t="s">
        <v>500</v>
      </c>
      <c r="E973" s="15" t="s">
        <v>1002</v>
      </c>
      <c r="F973" s="15" t="str">
        <f t="shared" si="52"/>
        <v>2. Yes</v>
      </c>
      <c r="G973" s="15" t="s">
        <v>1004</v>
      </c>
      <c r="H973" s="15" t="s">
        <v>1002</v>
      </c>
      <c r="I973" s="15" t="s">
        <v>1002</v>
      </c>
      <c r="J973" s="15"/>
      <c r="K973" s="15" t="str">
        <f t="shared" si="53"/>
        <v>1. No</v>
      </c>
      <c r="L973" s="120" t="s">
        <v>1000</v>
      </c>
      <c r="M973" s="15" t="s">
        <v>998</v>
      </c>
      <c r="N973" s="15" t="s">
        <v>998</v>
      </c>
      <c r="O973" s="15" t="s">
        <v>998</v>
      </c>
      <c r="P973" s="15"/>
      <c r="Q973" s="15" t="str">
        <f t="shared" si="54"/>
        <v>2. Yes</v>
      </c>
      <c r="R973" s="15" t="s">
        <v>1005</v>
      </c>
      <c r="S973" s="15" t="s">
        <v>1002</v>
      </c>
      <c r="T973" s="15" t="s">
        <v>1002</v>
      </c>
    </row>
    <row r="974" spans="1:20" ht="19.899999999999999" customHeight="1" x14ac:dyDescent="0.25">
      <c r="A974" s="231"/>
      <c r="B974" s="26"/>
      <c r="C974" s="234"/>
      <c r="D974" s="28" t="s">
        <v>501</v>
      </c>
      <c r="E974" s="15" t="s">
        <v>1002</v>
      </c>
      <c r="F974" s="15" t="str">
        <f t="shared" si="52"/>
        <v>2. Yes</v>
      </c>
      <c r="G974" s="15" t="s">
        <v>1004</v>
      </c>
      <c r="H974" s="15" t="s">
        <v>1002</v>
      </c>
      <c r="I974" s="15" t="s">
        <v>1002</v>
      </c>
      <c r="J974" s="15"/>
      <c r="K974" s="15" t="str">
        <f t="shared" si="53"/>
        <v>1. No</v>
      </c>
      <c r="L974" s="120" t="s">
        <v>1000</v>
      </c>
      <c r="M974" s="15" t="s">
        <v>998</v>
      </c>
      <c r="N974" s="15" t="s">
        <v>998</v>
      </c>
      <c r="O974" s="15" t="s">
        <v>998</v>
      </c>
      <c r="P974" s="15"/>
      <c r="Q974" s="15" t="str">
        <f t="shared" si="54"/>
        <v>2. Yes</v>
      </c>
      <c r="R974" s="15" t="s">
        <v>1005</v>
      </c>
      <c r="S974" s="15" t="s">
        <v>1002</v>
      </c>
      <c r="T974" s="15" t="s">
        <v>1002</v>
      </c>
    </row>
    <row r="975" spans="1:20" ht="19.899999999999999" customHeight="1" x14ac:dyDescent="0.25">
      <c r="A975" s="231"/>
      <c r="B975" s="26"/>
      <c r="C975" s="234"/>
      <c r="D975" s="28" t="s">
        <v>502</v>
      </c>
      <c r="E975" s="15" t="s">
        <v>1002</v>
      </c>
      <c r="F975" s="15" t="str">
        <f t="shared" si="52"/>
        <v>2. Yes</v>
      </c>
      <c r="G975" s="15" t="s">
        <v>1434</v>
      </c>
      <c r="H975" s="15" t="s">
        <v>1002</v>
      </c>
      <c r="I975" s="15" t="s">
        <v>1002</v>
      </c>
      <c r="J975" s="15"/>
      <c r="K975" s="15" t="str">
        <f t="shared" si="53"/>
        <v>1. No</v>
      </c>
      <c r="L975" s="120" t="s">
        <v>1000</v>
      </c>
      <c r="M975" s="15" t="s">
        <v>998</v>
      </c>
      <c r="N975" s="15" t="s">
        <v>998</v>
      </c>
      <c r="O975" s="15" t="s">
        <v>998</v>
      </c>
      <c r="P975" s="15"/>
      <c r="Q975" s="15" t="str">
        <f t="shared" si="54"/>
        <v>2. Yes</v>
      </c>
      <c r="R975" s="15" t="s">
        <v>1005</v>
      </c>
      <c r="S975" s="15" t="s">
        <v>1002</v>
      </c>
      <c r="T975" s="15" t="s">
        <v>1002</v>
      </c>
    </row>
    <row r="976" spans="1:20" ht="19.899999999999999" customHeight="1" x14ac:dyDescent="0.25">
      <c r="A976" s="231"/>
      <c r="B976" s="26"/>
      <c r="C976" s="234"/>
      <c r="D976" s="28" t="s">
        <v>400</v>
      </c>
      <c r="E976" s="15" t="s">
        <v>1002</v>
      </c>
      <c r="F976" s="15" t="str">
        <f t="shared" si="52"/>
        <v>2. Yes</v>
      </c>
      <c r="G976" s="15" t="s">
        <v>1434</v>
      </c>
      <c r="H976" s="15" t="s">
        <v>1002</v>
      </c>
      <c r="I976" s="15" t="s">
        <v>1002</v>
      </c>
      <c r="J976" s="15"/>
      <c r="K976" s="15" t="str">
        <f t="shared" si="53"/>
        <v>1. No</v>
      </c>
      <c r="L976" s="120" t="s">
        <v>1000</v>
      </c>
      <c r="M976" s="15" t="s">
        <v>998</v>
      </c>
      <c r="N976" s="15" t="s">
        <v>998</v>
      </c>
      <c r="O976" s="15" t="s">
        <v>998</v>
      </c>
      <c r="P976" s="15"/>
      <c r="Q976" s="15" t="str">
        <f t="shared" si="54"/>
        <v>2. Yes</v>
      </c>
      <c r="R976" s="15" t="s">
        <v>1005</v>
      </c>
      <c r="S976" s="15" t="s">
        <v>1002</v>
      </c>
      <c r="T976" s="15" t="s">
        <v>1002</v>
      </c>
    </row>
    <row r="977" spans="1:20" ht="19.899999999999999" customHeight="1" x14ac:dyDescent="0.25">
      <c r="A977" s="231"/>
      <c r="B977" s="27"/>
      <c r="C977" s="235"/>
      <c r="D977" s="28" t="s">
        <v>503</v>
      </c>
      <c r="E977" s="15" t="s">
        <v>1002</v>
      </c>
      <c r="F977" s="15" t="str">
        <f t="shared" si="52"/>
        <v>2. Yes</v>
      </c>
      <c r="G977" s="15" t="s">
        <v>1434</v>
      </c>
      <c r="H977" s="15" t="s">
        <v>1002</v>
      </c>
      <c r="I977" s="15" t="s">
        <v>1002</v>
      </c>
      <c r="J977" s="15"/>
      <c r="K977" s="15" t="str">
        <f t="shared" si="53"/>
        <v>1. No</v>
      </c>
      <c r="L977" s="120" t="s">
        <v>1000</v>
      </c>
      <c r="M977" s="15" t="s">
        <v>998</v>
      </c>
      <c r="N977" s="15" t="s">
        <v>998</v>
      </c>
      <c r="O977" s="15" t="s">
        <v>998</v>
      </c>
      <c r="P977" s="15"/>
      <c r="Q977" s="15" t="str">
        <f t="shared" si="54"/>
        <v>2. Yes</v>
      </c>
      <c r="R977" s="15" t="s">
        <v>1005</v>
      </c>
      <c r="S977" s="15" t="s">
        <v>1002</v>
      </c>
      <c r="T977" s="15" t="s">
        <v>1002</v>
      </c>
    </row>
    <row r="978" spans="1:20" ht="19.899999999999999" customHeight="1" x14ac:dyDescent="0.25">
      <c r="A978" s="231" t="s">
        <v>353</v>
      </c>
      <c r="B978" s="25" t="s">
        <v>1062</v>
      </c>
      <c r="C978" s="233" t="s">
        <v>512</v>
      </c>
      <c r="D978" s="28" t="s">
        <v>41</v>
      </c>
      <c r="E978" s="15" t="s">
        <v>1002</v>
      </c>
      <c r="F978" s="15" t="str">
        <f t="shared" si="52"/>
        <v>2. Yes</v>
      </c>
      <c r="G978" s="15" t="s">
        <v>1434</v>
      </c>
      <c r="H978" s="15" t="s">
        <v>1002</v>
      </c>
      <c r="I978" s="15" t="s">
        <v>1002</v>
      </c>
      <c r="J978" s="15"/>
      <c r="K978" s="15" t="str">
        <f t="shared" si="53"/>
        <v>1. No</v>
      </c>
      <c r="L978" s="120" t="s">
        <v>1000</v>
      </c>
      <c r="M978" s="15" t="s">
        <v>998</v>
      </c>
      <c r="N978" s="15" t="s">
        <v>998</v>
      </c>
      <c r="O978" s="15" t="s">
        <v>998</v>
      </c>
      <c r="P978" s="15"/>
      <c r="Q978" s="15" t="str">
        <f t="shared" si="54"/>
        <v>2. Yes</v>
      </c>
      <c r="R978" s="15" t="s">
        <v>1005</v>
      </c>
      <c r="S978" s="15" t="s">
        <v>1002</v>
      </c>
      <c r="T978" s="15" t="s">
        <v>1002</v>
      </c>
    </row>
    <row r="979" spans="1:20" ht="19.899999999999999" customHeight="1" x14ac:dyDescent="0.25">
      <c r="A979" s="231"/>
      <c r="B979" s="26"/>
      <c r="C979" s="234"/>
      <c r="D979" s="28" t="s">
        <v>500</v>
      </c>
      <c r="E979" s="15" t="s">
        <v>1002</v>
      </c>
      <c r="F979" s="15" t="str">
        <f t="shared" si="52"/>
        <v>2. Yes</v>
      </c>
      <c r="G979" s="15" t="s">
        <v>1434</v>
      </c>
      <c r="H979" s="15" t="s">
        <v>1002</v>
      </c>
      <c r="I979" s="15" t="s">
        <v>1002</v>
      </c>
      <c r="J979" s="15"/>
      <c r="K979" s="15" t="str">
        <f t="shared" si="53"/>
        <v>1. No</v>
      </c>
      <c r="L979" s="120" t="s">
        <v>1000</v>
      </c>
      <c r="M979" s="15" t="s">
        <v>998</v>
      </c>
      <c r="N979" s="15" t="s">
        <v>998</v>
      </c>
      <c r="O979" s="15" t="s">
        <v>998</v>
      </c>
      <c r="P979" s="15"/>
      <c r="Q979" s="15" t="str">
        <f t="shared" si="54"/>
        <v>2. Yes</v>
      </c>
      <c r="R979" s="15" t="s">
        <v>1005</v>
      </c>
      <c r="S979" s="15" t="s">
        <v>1002</v>
      </c>
      <c r="T979" s="15" t="s">
        <v>1002</v>
      </c>
    </row>
    <row r="980" spans="1:20" ht="19.899999999999999" customHeight="1" x14ac:dyDescent="0.25">
      <c r="A980" s="231"/>
      <c r="B980" s="26"/>
      <c r="C980" s="234"/>
      <c r="D980" s="28" t="s">
        <v>501</v>
      </c>
      <c r="E980" s="15" t="s">
        <v>1002</v>
      </c>
      <c r="F980" s="15" t="str">
        <f t="shared" si="52"/>
        <v>2. Yes</v>
      </c>
      <c r="G980" s="15" t="s">
        <v>1434</v>
      </c>
      <c r="H980" s="15" t="s">
        <v>1002</v>
      </c>
      <c r="I980" s="15" t="s">
        <v>1002</v>
      </c>
      <c r="J980" s="15"/>
      <c r="K980" s="15" t="str">
        <f t="shared" si="53"/>
        <v>1. No</v>
      </c>
      <c r="L980" s="120" t="s">
        <v>1000</v>
      </c>
      <c r="M980" s="15" t="s">
        <v>998</v>
      </c>
      <c r="N980" s="15" t="s">
        <v>998</v>
      </c>
      <c r="O980" s="15" t="s">
        <v>998</v>
      </c>
      <c r="P980" s="15"/>
      <c r="Q980" s="15" t="str">
        <f t="shared" si="54"/>
        <v>2. Yes</v>
      </c>
      <c r="R980" s="15" t="s">
        <v>1005</v>
      </c>
      <c r="S980" s="15" t="s">
        <v>1002</v>
      </c>
      <c r="T980" s="15" t="s">
        <v>1002</v>
      </c>
    </row>
    <row r="981" spans="1:20" ht="19.899999999999999" customHeight="1" x14ac:dyDescent="0.25">
      <c r="A981" s="231"/>
      <c r="B981" s="26"/>
      <c r="C981" s="234"/>
      <c r="D981" s="28" t="s">
        <v>502</v>
      </c>
      <c r="E981" s="15" t="s">
        <v>1002</v>
      </c>
      <c r="F981" s="15" t="str">
        <f t="shared" si="52"/>
        <v>2. Yes</v>
      </c>
      <c r="G981" s="15" t="s">
        <v>1004</v>
      </c>
      <c r="H981" s="15" t="s">
        <v>1002</v>
      </c>
      <c r="I981" s="15" t="s">
        <v>1002</v>
      </c>
      <c r="J981" s="15"/>
      <c r="K981" s="15" t="str">
        <f t="shared" si="53"/>
        <v>1. No</v>
      </c>
      <c r="L981" s="120" t="s">
        <v>1000</v>
      </c>
      <c r="M981" s="15" t="s">
        <v>998</v>
      </c>
      <c r="N981" s="15" t="s">
        <v>998</v>
      </c>
      <c r="O981" s="15" t="s">
        <v>998</v>
      </c>
      <c r="P981" s="15"/>
      <c r="Q981" s="15" t="str">
        <f t="shared" si="54"/>
        <v>2. Yes</v>
      </c>
      <c r="R981" s="15" t="s">
        <v>1005</v>
      </c>
      <c r="S981" s="15" t="s">
        <v>1002</v>
      </c>
      <c r="T981" s="15" t="s">
        <v>1002</v>
      </c>
    </row>
    <row r="982" spans="1:20" ht="19.899999999999999" customHeight="1" x14ac:dyDescent="0.25">
      <c r="A982" s="231"/>
      <c r="B982" s="26"/>
      <c r="C982" s="234"/>
      <c r="D982" s="28" t="s">
        <v>400</v>
      </c>
      <c r="E982" s="15" t="s">
        <v>1002</v>
      </c>
      <c r="F982" s="15" t="str">
        <f t="shared" si="52"/>
        <v>2. Yes</v>
      </c>
      <c r="G982" s="15" t="s">
        <v>1004</v>
      </c>
      <c r="H982" s="15" t="s">
        <v>1002</v>
      </c>
      <c r="I982" s="15" t="s">
        <v>1002</v>
      </c>
      <c r="J982" s="15"/>
      <c r="K982" s="15" t="str">
        <f t="shared" si="53"/>
        <v>1. No</v>
      </c>
      <c r="L982" s="120" t="s">
        <v>1000</v>
      </c>
      <c r="M982" s="15" t="s">
        <v>998</v>
      </c>
      <c r="N982" s="15" t="s">
        <v>998</v>
      </c>
      <c r="O982" s="15" t="s">
        <v>998</v>
      </c>
      <c r="P982" s="15"/>
      <c r="Q982" s="15" t="str">
        <f t="shared" si="54"/>
        <v>2. Yes</v>
      </c>
      <c r="R982" s="15" t="s">
        <v>1005</v>
      </c>
      <c r="S982" s="15" t="s">
        <v>1002</v>
      </c>
      <c r="T982" s="15" t="s">
        <v>1002</v>
      </c>
    </row>
    <row r="983" spans="1:20" ht="19.899999999999999" customHeight="1" x14ac:dyDescent="0.25">
      <c r="A983" s="231"/>
      <c r="B983" s="27"/>
      <c r="C983" s="235"/>
      <c r="D983" s="28" t="s">
        <v>503</v>
      </c>
      <c r="E983" s="15" t="s">
        <v>1002</v>
      </c>
      <c r="F983" s="15" t="str">
        <f t="shared" si="52"/>
        <v>2. Yes</v>
      </c>
      <c r="G983" s="15" t="s">
        <v>1004</v>
      </c>
      <c r="H983" s="15" t="s">
        <v>1002</v>
      </c>
      <c r="I983" s="15" t="s">
        <v>1002</v>
      </c>
      <c r="J983" s="15"/>
      <c r="K983" s="15" t="str">
        <f t="shared" si="53"/>
        <v>1. No</v>
      </c>
      <c r="L983" s="120" t="s">
        <v>1000</v>
      </c>
      <c r="M983" s="15" t="s">
        <v>998</v>
      </c>
      <c r="N983" s="15" t="s">
        <v>998</v>
      </c>
      <c r="O983" s="15" t="s">
        <v>998</v>
      </c>
      <c r="P983" s="15"/>
      <c r="Q983" s="15" t="str">
        <f t="shared" si="54"/>
        <v>2. Yes</v>
      </c>
      <c r="R983" s="15" t="s">
        <v>1005</v>
      </c>
      <c r="S983" s="15" t="s">
        <v>1002</v>
      </c>
      <c r="T983" s="15" t="s">
        <v>1002</v>
      </c>
    </row>
    <row r="984" spans="1:20" ht="19.899999999999999" customHeight="1" x14ac:dyDescent="0.25">
      <c r="A984" s="231" t="s">
        <v>353</v>
      </c>
      <c r="B984" s="25" t="s">
        <v>1063</v>
      </c>
      <c r="C984" s="233" t="s">
        <v>513</v>
      </c>
      <c r="D984" s="28" t="s">
        <v>41</v>
      </c>
      <c r="E984" s="15" t="s">
        <v>1002</v>
      </c>
      <c r="F984" s="15" t="str">
        <f t="shared" si="52"/>
        <v>2. Yes</v>
      </c>
      <c r="G984" s="15" t="s">
        <v>1434</v>
      </c>
      <c r="H984" s="15" t="s">
        <v>1002</v>
      </c>
      <c r="I984" s="15" t="s">
        <v>1002</v>
      </c>
      <c r="J984" s="15"/>
      <c r="K984" s="15" t="str">
        <f t="shared" si="53"/>
        <v>1. No</v>
      </c>
      <c r="L984" s="120" t="s">
        <v>1000</v>
      </c>
      <c r="M984" s="15" t="s">
        <v>998</v>
      </c>
      <c r="N984" s="15" t="s">
        <v>998</v>
      </c>
      <c r="O984" s="15" t="s">
        <v>998</v>
      </c>
      <c r="P984" s="15"/>
      <c r="Q984" s="15" t="str">
        <f t="shared" si="54"/>
        <v>2. Yes</v>
      </c>
      <c r="R984" s="15" t="s">
        <v>1005</v>
      </c>
      <c r="S984" s="15" t="s">
        <v>1002</v>
      </c>
      <c r="T984" s="15" t="s">
        <v>1002</v>
      </c>
    </row>
    <row r="985" spans="1:20" ht="19.899999999999999" customHeight="1" x14ac:dyDescent="0.25">
      <c r="A985" s="231"/>
      <c r="B985" s="26"/>
      <c r="C985" s="234"/>
      <c r="D985" s="28" t="s">
        <v>500</v>
      </c>
      <c r="E985" s="15" t="s">
        <v>1002</v>
      </c>
      <c r="F985" s="15" t="str">
        <f t="shared" si="52"/>
        <v>2. Yes</v>
      </c>
      <c r="G985" s="15" t="s">
        <v>1434</v>
      </c>
      <c r="H985" s="15" t="s">
        <v>1002</v>
      </c>
      <c r="I985" s="15" t="s">
        <v>1002</v>
      </c>
      <c r="J985" s="15"/>
      <c r="K985" s="15" t="str">
        <f t="shared" si="53"/>
        <v>1. No</v>
      </c>
      <c r="L985" s="120" t="s">
        <v>1000</v>
      </c>
      <c r="M985" s="15" t="s">
        <v>998</v>
      </c>
      <c r="N985" s="15" t="s">
        <v>998</v>
      </c>
      <c r="O985" s="15" t="s">
        <v>998</v>
      </c>
      <c r="P985" s="15"/>
      <c r="Q985" s="15" t="str">
        <f t="shared" si="54"/>
        <v>2. Yes</v>
      </c>
      <c r="R985" s="15" t="s">
        <v>1005</v>
      </c>
      <c r="S985" s="15" t="s">
        <v>1002</v>
      </c>
      <c r="T985" s="15" t="s">
        <v>1002</v>
      </c>
    </row>
    <row r="986" spans="1:20" ht="19.899999999999999" customHeight="1" x14ac:dyDescent="0.25">
      <c r="A986" s="231"/>
      <c r="B986" s="26"/>
      <c r="C986" s="234"/>
      <c r="D986" s="28" t="s">
        <v>501</v>
      </c>
      <c r="E986" s="15" t="s">
        <v>1002</v>
      </c>
      <c r="F986" s="15" t="str">
        <f t="shared" ref="F986:F1049" si="55">IF(OR(H986="2. Yes",I986="2. Yes"),"2. Yes","1. No")</f>
        <v>2. Yes</v>
      </c>
      <c r="G986" s="15" t="s">
        <v>1434</v>
      </c>
      <c r="H986" s="15" t="s">
        <v>1002</v>
      </c>
      <c r="I986" s="15" t="s">
        <v>1002</v>
      </c>
      <c r="J986" s="15"/>
      <c r="K986" s="15" t="str">
        <f t="shared" si="53"/>
        <v>1. No</v>
      </c>
      <c r="L986" s="120" t="s">
        <v>1000</v>
      </c>
      <c r="M986" s="15" t="s">
        <v>998</v>
      </c>
      <c r="N986" s="15" t="s">
        <v>998</v>
      </c>
      <c r="O986" s="15" t="s">
        <v>998</v>
      </c>
      <c r="P986" s="15"/>
      <c r="Q986" s="15" t="str">
        <f t="shared" si="54"/>
        <v>2. Yes</v>
      </c>
      <c r="R986" s="15" t="s">
        <v>1005</v>
      </c>
      <c r="S986" s="15" t="s">
        <v>1002</v>
      </c>
      <c r="T986" s="15" t="s">
        <v>1002</v>
      </c>
    </row>
    <row r="987" spans="1:20" ht="19.899999999999999" customHeight="1" x14ac:dyDescent="0.25">
      <c r="A987" s="231"/>
      <c r="B987" s="26"/>
      <c r="C987" s="234"/>
      <c r="D987" s="28" t="s">
        <v>502</v>
      </c>
      <c r="E987" s="15" t="s">
        <v>1002</v>
      </c>
      <c r="F987" s="15" t="str">
        <f t="shared" si="55"/>
        <v>2. Yes</v>
      </c>
      <c r="G987" s="15" t="s">
        <v>1004</v>
      </c>
      <c r="H987" s="15" t="s">
        <v>1002</v>
      </c>
      <c r="I987" s="15" t="s">
        <v>1002</v>
      </c>
      <c r="J987" s="15"/>
      <c r="K987" s="15" t="str">
        <f t="shared" si="53"/>
        <v>1. No</v>
      </c>
      <c r="L987" s="120" t="s">
        <v>1000</v>
      </c>
      <c r="M987" s="15" t="s">
        <v>998</v>
      </c>
      <c r="N987" s="15" t="s">
        <v>998</v>
      </c>
      <c r="O987" s="15" t="s">
        <v>998</v>
      </c>
      <c r="P987" s="15"/>
      <c r="Q987" s="15" t="str">
        <f t="shared" si="54"/>
        <v>2. Yes</v>
      </c>
      <c r="R987" s="15" t="s">
        <v>1005</v>
      </c>
      <c r="S987" s="15" t="s">
        <v>1002</v>
      </c>
      <c r="T987" s="15" t="s">
        <v>1002</v>
      </c>
    </row>
    <row r="988" spans="1:20" ht="19.899999999999999" customHeight="1" x14ac:dyDescent="0.25">
      <c r="A988" s="231"/>
      <c r="B988" s="26"/>
      <c r="C988" s="234"/>
      <c r="D988" s="28" t="s">
        <v>400</v>
      </c>
      <c r="E988" s="15" t="s">
        <v>1002</v>
      </c>
      <c r="F988" s="15" t="str">
        <f t="shared" si="55"/>
        <v>2. Yes</v>
      </c>
      <c r="G988" s="15" t="s">
        <v>1004</v>
      </c>
      <c r="H988" s="15" t="s">
        <v>1002</v>
      </c>
      <c r="I988" s="15" t="s">
        <v>1002</v>
      </c>
      <c r="J988" s="15"/>
      <c r="K988" s="15" t="str">
        <f t="shared" si="53"/>
        <v>1. No</v>
      </c>
      <c r="L988" s="120" t="s">
        <v>1000</v>
      </c>
      <c r="M988" s="15" t="s">
        <v>998</v>
      </c>
      <c r="N988" s="15" t="s">
        <v>998</v>
      </c>
      <c r="O988" s="15" t="s">
        <v>998</v>
      </c>
      <c r="P988" s="15"/>
      <c r="Q988" s="15" t="str">
        <f t="shared" si="54"/>
        <v>2. Yes</v>
      </c>
      <c r="R988" s="15" t="s">
        <v>1005</v>
      </c>
      <c r="S988" s="15" t="s">
        <v>1002</v>
      </c>
      <c r="T988" s="15" t="s">
        <v>1002</v>
      </c>
    </row>
    <row r="989" spans="1:20" ht="19.899999999999999" customHeight="1" x14ac:dyDescent="0.25">
      <c r="A989" s="231"/>
      <c r="B989" s="27"/>
      <c r="C989" s="235"/>
      <c r="D989" s="28" t="s">
        <v>503</v>
      </c>
      <c r="E989" s="15" t="s">
        <v>1002</v>
      </c>
      <c r="F989" s="15" t="str">
        <f t="shared" si="55"/>
        <v>2. Yes</v>
      </c>
      <c r="G989" s="15" t="s">
        <v>1004</v>
      </c>
      <c r="H989" s="15" t="s">
        <v>1002</v>
      </c>
      <c r="I989" s="15" t="s">
        <v>1002</v>
      </c>
      <c r="J989" s="15"/>
      <c r="K989" s="15" t="str">
        <f t="shared" si="53"/>
        <v>1. No</v>
      </c>
      <c r="L989" s="120" t="s">
        <v>1000</v>
      </c>
      <c r="M989" s="15" t="s">
        <v>998</v>
      </c>
      <c r="N989" s="15" t="s">
        <v>998</v>
      </c>
      <c r="O989" s="15" t="s">
        <v>998</v>
      </c>
      <c r="P989" s="15"/>
      <c r="Q989" s="15" t="str">
        <f t="shared" si="54"/>
        <v>2. Yes</v>
      </c>
      <c r="R989" s="15" t="s">
        <v>1005</v>
      </c>
      <c r="S989" s="15" t="s">
        <v>1002</v>
      </c>
      <c r="T989" s="15" t="s">
        <v>1002</v>
      </c>
    </row>
    <row r="990" spans="1:20" ht="19.899999999999999" customHeight="1" x14ac:dyDescent="0.25">
      <c r="A990" s="231" t="s">
        <v>353</v>
      </c>
      <c r="B990" s="25" t="s">
        <v>1064</v>
      </c>
      <c r="C990" s="233" t="s">
        <v>514</v>
      </c>
      <c r="D990" s="28" t="s">
        <v>41</v>
      </c>
      <c r="E990" s="15" t="s">
        <v>1002</v>
      </c>
      <c r="F990" s="15" t="str">
        <f t="shared" si="55"/>
        <v>2. Yes</v>
      </c>
      <c r="G990" s="15" t="s">
        <v>1434</v>
      </c>
      <c r="H990" s="15" t="s">
        <v>1002</v>
      </c>
      <c r="I990" s="15" t="s">
        <v>1002</v>
      </c>
      <c r="J990" s="15"/>
      <c r="K990" s="15" t="str">
        <f t="shared" ref="K990:K1053" si="56">IF(OR(M990="2. Yes",N990="2. Yes"),"2. Yes","1. No")</f>
        <v>1. No</v>
      </c>
      <c r="L990" s="120" t="s">
        <v>1000</v>
      </c>
      <c r="M990" s="15" t="s">
        <v>998</v>
      </c>
      <c r="N990" s="15" t="s">
        <v>998</v>
      </c>
      <c r="O990" s="15" t="s">
        <v>998</v>
      </c>
      <c r="P990" s="15"/>
      <c r="Q990" s="15" t="str">
        <f t="shared" si="54"/>
        <v>2. Yes</v>
      </c>
      <c r="R990" s="15" t="s">
        <v>1005</v>
      </c>
      <c r="S990" s="15" t="s">
        <v>1002</v>
      </c>
      <c r="T990" s="15" t="s">
        <v>1002</v>
      </c>
    </row>
    <row r="991" spans="1:20" ht="19.899999999999999" customHeight="1" x14ac:dyDescent="0.25">
      <c r="A991" s="231"/>
      <c r="B991" s="26"/>
      <c r="C991" s="234"/>
      <c r="D991" s="28" t="s">
        <v>500</v>
      </c>
      <c r="E991" s="15" t="s">
        <v>1002</v>
      </c>
      <c r="F991" s="15" t="str">
        <f t="shared" si="55"/>
        <v>2. Yes</v>
      </c>
      <c r="G991" s="15" t="s">
        <v>1434</v>
      </c>
      <c r="H991" s="15" t="s">
        <v>1002</v>
      </c>
      <c r="I991" s="15" t="s">
        <v>1002</v>
      </c>
      <c r="J991" s="15"/>
      <c r="K991" s="15" t="str">
        <f t="shared" si="56"/>
        <v>1. No</v>
      </c>
      <c r="L991" s="120" t="s">
        <v>1000</v>
      </c>
      <c r="M991" s="15" t="s">
        <v>998</v>
      </c>
      <c r="N991" s="15" t="s">
        <v>998</v>
      </c>
      <c r="O991" s="15" t="s">
        <v>998</v>
      </c>
      <c r="P991" s="15"/>
      <c r="Q991" s="15" t="str">
        <f t="shared" si="54"/>
        <v>2. Yes</v>
      </c>
      <c r="R991" s="15" t="s">
        <v>1005</v>
      </c>
      <c r="S991" s="15" t="s">
        <v>1002</v>
      </c>
      <c r="T991" s="15" t="s">
        <v>1002</v>
      </c>
    </row>
    <row r="992" spans="1:20" ht="19.899999999999999" customHeight="1" x14ac:dyDescent="0.25">
      <c r="A992" s="231"/>
      <c r="B992" s="26"/>
      <c r="C992" s="234"/>
      <c r="D992" s="28" t="s">
        <v>501</v>
      </c>
      <c r="E992" s="15" t="s">
        <v>1002</v>
      </c>
      <c r="F992" s="15" t="str">
        <f t="shared" si="55"/>
        <v>2. Yes</v>
      </c>
      <c r="G992" s="15" t="s">
        <v>1434</v>
      </c>
      <c r="H992" s="15" t="s">
        <v>1002</v>
      </c>
      <c r="I992" s="15" t="s">
        <v>1002</v>
      </c>
      <c r="J992" s="15"/>
      <c r="K992" s="15" t="str">
        <f t="shared" si="56"/>
        <v>1. No</v>
      </c>
      <c r="L992" s="120" t="s">
        <v>1000</v>
      </c>
      <c r="M992" s="15" t="s">
        <v>998</v>
      </c>
      <c r="N992" s="15" t="s">
        <v>998</v>
      </c>
      <c r="O992" s="15" t="s">
        <v>998</v>
      </c>
      <c r="P992" s="15"/>
      <c r="Q992" s="15" t="str">
        <f t="shared" si="54"/>
        <v>2. Yes</v>
      </c>
      <c r="R992" s="15" t="s">
        <v>1005</v>
      </c>
      <c r="S992" s="15" t="s">
        <v>1002</v>
      </c>
      <c r="T992" s="15" t="s">
        <v>1002</v>
      </c>
    </row>
    <row r="993" spans="1:20" ht="19.899999999999999" customHeight="1" x14ac:dyDescent="0.25">
      <c r="A993" s="231"/>
      <c r="B993" s="26"/>
      <c r="C993" s="234"/>
      <c r="D993" s="28" t="s">
        <v>502</v>
      </c>
      <c r="E993" s="15" t="s">
        <v>1002</v>
      </c>
      <c r="F993" s="15" t="str">
        <f t="shared" si="55"/>
        <v>2. Yes</v>
      </c>
      <c r="G993" s="15" t="s">
        <v>1004</v>
      </c>
      <c r="H993" s="15" t="s">
        <v>1002</v>
      </c>
      <c r="I993" s="15" t="s">
        <v>1002</v>
      </c>
      <c r="J993" s="15"/>
      <c r="K993" s="15" t="str">
        <f t="shared" si="56"/>
        <v>1. No</v>
      </c>
      <c r="L993" s="120" t="s">
        <v>1000</v>
      </c>
      <c r="M993" s="15" t="s">
        <v>998</v>
      </c>
      <c r="N993" s="15" t="s">
        <v>998</v>
      </c>
      <c r="O993" s="15" t="s">
        <v>998</v>
      </c>
      <c r="P993" s="15"/>
      <c r="Q993" s="15" t="str">
        <f t="shared" si="54"/>
        <v>2. Yes</v>
      </c>
      <c r="R993" s="15" t="s">
        <v>1005</v>
      </c>
      <c r="S993" s="15" t="s">
        <v>1002</v>
      </c>
      <c r="T993" s="15" t="s">
        <v>1002</v>
      </c>
    </row>
    <row r="994" spans="1:20" ht="19.899999999999999" customHeight="1" x14ac:dyDescent="0.25">
      <c r="A994" s="231"/>
      <c r="B994" s="26"/>
      <c r="C994" s="234"/>
      <c r="D994" s="28" t="s">
        <v>400</v>
      </c>
      <c r="E994" s="15" t="s">
        <v>1002</v>
      </c>
      <c r="F994" s="15" t="str">
        <f t="shared" si="55"/>
        <v>2. Yes</v>
      </c>
      <c r="G994" s="15" t="s">
        <v>1004</v>
      </c>
      <c r="H994" s="15" t="s">
        <v>1002</v>
      </c>
      <c r="I994" s="15" t="s">
        <v>1002</v>
      </c>
      <c r="J994" s="15"/>
      <c r="K994" s="15" t="str">
        <f t="shared" si="56"/>
        <v>1. No</v>
      </c>
      <c r="L994" s="120" t="s">
        <v>1000</v>
      </c>
      <c r="M994" s="15" t="s">
        <v>998</v>
      </c>
      <c r="N994" s="15" t="s">
        <v>998</v>
      </c>
      <c r="O994" s="15" t="s">
        <v>998</v>
      </c>
      <c r="P994" s="15"/>
      <c r="Q994" s="15" t="str">
        <f t="shared" si="54"/>
        <v>2. Yes</v>
      </c>
      <c r="R994" s="15" t="s">
        <v>1005</v>
      </c>
      <c r="S994" s="15" t="s">
        <v>1002</v>
      </c>
      <c r="T994" s="15" t="s">
        <v>1002</v>
      </c>
    </row>
    <row r="995" spans="1:20" ht="19.899999999999999" customHeight="1" x14ac:dyDescent="0.25">
      <c r="A995" s="231"/>
      <c r="B995" s="27"/>
      <c r="C995" s="235"/>
      <c r="D995" s="28" t="s">
        <v>503</v>
      </c>
      <c r="E995" s="15" t="s">
        <v>1002</v>
      </c>
      <c r="F995" s="15" t="str">
        <f t="shared" si="55"/>
        <v>2. Yes</v>
      </c>
      <c r="G995" s="15" t="s">
        <v>1004</v>
      </c>
      <c r="H995" s="15" t="s">
        <v>1002</v>
      </c>
      <c r="I995" s="15" t="s">
        <v>1002</v>
      </c>
      <c r="J995" s="15"/>
      <c r="K995" s="15" t="str">
        <f t="shared" si="56"/>
        <v>1. No</v>
      </c>
      <c r="L995" s="120" t="s">
        <v>1000</v>
      </c>
      <c r="M995" s="15" t="s">
        <v>998</v>
      </c>
      <c r="N995" s="15" t="s">
        <v>998</v>
      </c>
      <c r="O995" s="15" t="s">
        <v>998</v>
      </c>
      <c r="P995" s="15"/>
      <c r="Q995" s="15" t="str">
        <f t="shared" si="54"/>
        <v>2. Yes</v>
      </c>
      <c r="R995" s="15" t="s">
        <v>1005</v>
      </c>
      <c r="S995" s="15" t="s">
        <v>1002</v>
      </c>
      <c r="T995" s="15" t="s">
        <v>1002</v>
      </c>
    </row>
    <row r="996" spans="1:20" ht="19.899999999999999" customHeight="1" x14ac:dyDescent="0.25">
      <c r="A996" s="231" t="s">
        <v>353</v>
      </c>
      <c r="B996" s="25" t="s">
        <v>1065</v>
      </c>
      <c r="C996" s="233" t="s">
        <v>515</v>
      </c>
      <c r="D996" s="28" t="s">
        <v>41</v>
      </c>
      <c r="E996" s="15" t="s">
        <v>1002</v>
      </c>
      <c r="F996" s="15" t="str">
        <f t="shared" si="55"/>
        <v>2. Yes</v>
      </c>
      <c r="G996" s="15" t="s">
        <v>1434</v>
      </c>
      <c r="H996" s="15" t="s">
        <v>1002</v>
      </c>
      <c r="I996" s="15" t="s">
        <v>1002</v>
      </c>
      <c r="J996" s="15"/>
      <c r="K996" s="15" t="str">
        <f t="shared" si="56"/>
        <v>1. No</v>
      </c>
      <c r="L996" s="120" t="s">
        <v>1000</v>
      </c>
      <c r="M996" s="15" t="s">
        <v>998</v>
      </c>
      <c r="N996" s="15" t="s">
        <v>998</v>
      </c>
      <c r="O996" s="15" t="s">
        <v>998</v>
      </c>
      <c r="P996" s="15"/>
      <c r="Q996" s="15" t="str">
        <f t="shared" si="54"/>
        <v>2. Yes</v>
      </c>
      <c r="R996" s="15" t="s">
        <v>1005</v>
      </c>
      <c r="S996" s="15" t="s">
        <v>1002</v>
      </c>
      <c r="T996" s="15" t="s">
        <v>1002</v>
      </c>
    </row>
    <row r="997" spans="1:20" ht="19.899999999999999" customHeight="1" x14ac:dyDescent="0.25">
      <c r="A997" s="231"/>
      <c r="B997" s="26"/>
      <c r="C997" s="234"/>
      <c r="D997" s="28" t="s">
        <v>500</v>
      </c>
      <c r="E997" s="15" t="s">
        <v>1002</v>
      </c>
      <c r="F997" s="15" t="str">
        <f t="shared" si="55"/>
        <v>2. Yes</v>
      </c>
      <c r="G997" s="15" t="s">
        <v>1434</v>
      </c>
      <c r="H997" s="15" t="s">
        <v>1002</v>
      </c>
      <c r="I997" s="15" t="s">
        <v>1002</v>
      </c>
      <c r="J997" s="15"/>
      <c r="K997" s="15" t="str">
        <f t="shared" si="56"/>
        <v>1. No</v>
      </c>
      <c r="L997" s="120" t="s">
        <v>1000</v>
      </c>
      <c r="M997" s="15" t="s">
        <v>998</v>
      </c>
      <c r="N997" s="15" t="s">
        <v>998</v>
      </c>
      <c r="O997" s="15" t="s">
        <v>998</v>
      </c>
      <c r="P997" s="15"/>
      <c r="Q997" s="15" t="str">
        <f t="shared" si="54"/>
        <v>2. Yes</v>
      </c>
      <c r="R997" s="15" t="s">
        <v>1005</v>
      </c>
      <c r="S997" s="15" t="s">
        <v>1002</v>
      </c>
      <c r="T997" s="15" t="s">
        <v>1002</v>
      </c>
    </row>
    <row r="998" spans="1:20" ht="19.899999999999999" customHeight="1" x14ac:dyDescent="0.25">
      <c r="A998" s="231"/>
      <c r="B998" s="26"/>
      <c r="C998" s="234"/>
      <c r="D998" s="28" t="s">
        <v>501</v>
      </c>
      <c r="E998" s="15" t="s">
        <v>1002</v>
      </c>
      <c r="F998" s="15" t="str">
        <f t="shared" si="55"/>
        <v>2. Yes</v>
      </c>
      <c r="G998" s="15" t="s">
        <v>1434</v>
      </c>
      <c r="H998" s="15" t="s">
        <v>1002</v>
      </c>
      <c r="I998" s="15" t="s">
        <v>1002</v>
      </c>
      <c r="J998" s="15"/>
      <c r="K998" s="15" t="str">
        <f t="shared" si="56"/>
        <v>1. No</v>
      </c>
      <c r="L998" s="120" t="s">
        <v>1000</v>
      </c>
      <c r="M998" s="15" t="s">
        <v>998</v>
      </c>
      <c r="N998" s="15" t="s">
        <v>998</v>
      </c>
      <c r="O998" s="15" t="s">
        <v>998</v>
      </c>
      <c r="P998" s="15"/>
      <c r="Q998" s="15" t="str">
        <f t="shared" si="54"/>
        <v>2. Yes</v>
      </c>
      <c r="R998" s="15" t="s">
        <v>1005</v>
      </c>
      <c r="S998" s="15" t="s">
        <v>1002</v>
      </c>
      <c r="T998" s="15" t="s">
        <v>1002</v>
      </c>
    </row>
    <row r="999" spans="1:20" ht="19.899999999999999" customHeight="1" x14ac:dyDescent="0.25">
      <c r="A999" s="231"/>
      <c r="B999" s="26"/>
      <c r="C999" s="234"/>
      <c r="D999" s="28" t="s">
        <v>502</v>
      </c>
      <c r="E999" s="15" t="s">
        <v>1002</v>
      </c>
      <c r="F999" s="15" t="str">
        <f t="shared" si="55"/>
        <v>2. Yes</v>
      </c>
      <c r="G999" s="15" t="s">
        <v>1004</v>
      </c>
      <c r="H999" s="15" t="s">
        <v>1002</v>
      </c>
      <c r="I999" s="15" t="s">
        <v>1002</v>
      </c>
      <c r="J999" s="15"/>
      <c r="K999" s="15" t="str">
        <f t="shared" si="56"/>
        <v>1. No</v>
      </c>
      <c r="L999" s="120" t="s">
        <v>1000</v>
      </c>
      <c r="M999" s="15" t="s">
        <v>998</v>
      </c>
      <c r="N999" s="15" t="s">
        <v>998</v>
      </c>
      <c r="O999" s="15" t="s">
        <v>998</v>
      </c>
      <c r="P999" s="15"/>
      <c r="Q999" s="15" t="str">
        <f t="shared" si="54"/>
        <v>2. Yes</v>
      </c>
      <c r="R999" s="15" t="s">
        <v>1005</v>
      </c>
      <c r="S999" s="15" t="s">
        <v>1002</v>
      </c>
      <c r="T999" s="15" t="s">
        <v>1002</v>
      </c>
    </row>
    <row r="1000" spans="1:20" ht="19.899999999999999" customHeight="1" x14ac:dyDescent="0.25">
      <c r="A1000" s="231"/>
      <c r="B1000" s="26"/>
      <c r="C1000" s="234"/>
      <c r="D1000" s="28" t="s">
        <v>400</v>
      </c>
      <c r="E1000" s="15" t="s">
        <v>1002</v>
      </c>
      <c r="F1000" s="15" t="str">
        <f t="shared" si="55"/>
        <v>2. Yes</v>
      </c>
      <c r="G1000" s="15" t="s">
        <v>1004</v>
      </c>
      <c r="H1000" s="15" t="s">
        <v>1002</v>
      </c>
      <c r="I1000" s="15" t="s">
        <v>1002</v>
      </c>
      <c r="J1000" s="15"/>
      <c r="K1000" s="15" t="str">
        <f t="shared" si="56"/>
        <v>1. No</v>
      </c>
      <c r="L1000" s="120" t="s">
        <v>1000</v>
      </c>
      <c r="M1000" s="15" t="s">
        <v>998</v>
      </c>
      <c r="N1000" s="15" t="s">
        <v>998</v>
      </c>
      <c r="O1000" s="15" t="s">
        <v>998</v>
      </c>
      <c r="P1000" s="15"/>
      <c r="Q1000" s="15" t="str">
        <f t="shared" si="54"/>
        <v>2. Yes</v>
      </c>
      <c r="R1000" s="15" t="s">
        <v>1005</v>
      </c>
      <c r="S1000" s="15" t="s">
        <v>1002</v>
      </c>
      <c r="T1000" s="15" t="s">
        <v>1002</v>
      </c>
    </row>
    <row r="1001" spans="1:20" ht="19.899999999999999" customHeight="1" x14ac:dyDescent="0.25">
      <c r="A1001" s="231"/>
      <c r="B1001" s="27"/>
      <c r="C1001" s="235"/>
      <c r="D1001" s="28" t="s">
        <v>503</v>
      </c>
      <c r="E1001" s="15" t="s">
        <v>1002</v>
      </c>
      <c r="F1001" s="15" t="str">
        <f t="shared" si="55"/>
        <v>2. Yes</v>
      </c>
      <c r="G1001" s="15" t="s">
        <v>1004</v>
      </c>
      <c r="H1001" s="15" t="s">
        <v>1002</v>
      </c>
      <c r="I1001" s="15" t="s">
        <v>1002</v>
      </c>
      <c r="J1001" s="15"/>
      <c r="K1001" s="15" t="str">
        <f t="shared" si="56"/>
        <v>1. No</v>
      </c>
      <c r="L1001" s="120" t="s">
        <v>1000</v>
      </c>
      <c r="M1001" s="15" t="s">
        <v>998</v>
      </c>
      <c r="N1001" s="15" t="s">
        <v>998</v>
      </c>
      <c r="O1001" s="15" t="s">
        <v>998</v>
      </c>
      <c r="P1001" s="15"/>
      <c r="Q1001" s="15" t="str">
        <f t="shared" si="54"/>
        <v>2. Yes</v>
      </c>
      <c r="R1001" s="15" t="s">
        <v>1005</v>
      </c>
      <c r="S1001" s="15" t="s">
        <v>1002</v>
      </c>
      <c r="T1001" s="15" t="s">
        <v>1002</v>
      </c>
    </row>
    <row r="1002" spans="1:20" ht="19.899999999999999" customHeight="1" x14ac:dyDescent="0.25">
      <c r="A1002" s="231" t="s">
        <v>353</v>
      </c>
      <c r="B1002" s="25" t="s">
        <v>1066</v>
      </c>
      <c r="C1002" s="233" t="s">
        <v>516</v>
      </c>
      <c r="D1002" s="28" t="s">
        <v>41</v>
      </c>
      <c r="E1002" s="15" t="s">
        <v>1002</v>
      </c>
      <c r="F1002" s="15" t="str">
        <f t="shared" si="55"/>
        <v>2. Yes</v>
      </c>
      <c r="G1002" s="15" t="s">
        <v>1434</v>
      </c>
      <c r="H1002" s="15" t="s">
        <v>1002</v>
      </c>
      <c r="I1002" s="15" t="s">
        <v>1002</v>
      </c>
      <c r="J1002" s="15"/>
      <c r="K1002" s="15" t="str">
        <f t="shared" si="56"/>
        <v>1. No</v>
      </c>
      <c r="L1002" s="120" t="s">
        <v>1000</v>
      </c>
      <c r="M1002" s="15" t="s">
        <v>998</v>
      </c>
      <c r="N1002" s="15" t="s">
        <v>998</v>
      </c>
      <c r="O1002" s="15" t="s">
        <v>998</v>
      </c>
      <c r="P1002" s="15"/>
      <c r="Q1002" s="15" t="str">
        <f t="shared" si="54"/>
        <v>2. Yes</v>
      </c>
      <c r="R1002" s="15" t="s">
        <v>1005</v>
      </c>
      <c r="S1002" s="15" t="s">
        <v>1002</v>
      </c>
      <c r="T1002" s="15" t="s">
        <v>1002</v>
      </c>
    </row>
    <row r="1003" spans="1:20" ht="19.899999999999999" customHeight="1" x14ac:dyDescent="0.25">
      <c r="A1003" s="231"/>
      <c r="B1003" s="26"/>
      <c r="C1003" s="234"/>
      <c r="D1003" s="28" t="s">
        <v>500</v>
      </c>
      <c r="E1003" s="15" t="s">
        <v>1002</v>
      </c>
      <c r="F1003" s="15" t="str">
        <f t="shared" si="55"/>
        <v>2. Yes</v>
      </c>
      <c r="G1003" s="15" t="s">
        <v>1434</v>
      </c>
      <c r="H1003" s="15" t="s">
        <v>1002</v>
      </c>
      <c r="I1003" s="15" t="s">
        <v>1002</v>
      </c>
      <c r="J1003" s="15"/>
      <c r="K1003" s="15" t="str">
        <f t="shared" si="56"/>
        <v>1. No</v>
      </c>
      <c r="L1003" s="120" t="s">
        <v>1000</v>
      </c>
      <c r="M1003" s="15" t="s">
        <v>998</v>
      </c>
      <c r="N1003" s="15" t="s">
        <v>998</v>
      </c>
      <c r="O1003" s="15" t="s">
        <v>998</v>
      </c>
      <c r="P1003" s="15"/>
      <c r="Q1003" s="15" t="str">
        <f t="shared" si="54"/>
        <v>2. Yes</v>
      </c>
      <c r="R1003" s="15" t="s">
        <v>1005</v>
      </c>
      <c r="S1003" s="15" t="s">
        <v>1002</v>
      </c>
      <c r="T1003" s="15" t="s">
        <v>1002</v>
      </c>
    </row>
    <row r="1004" spans="1:20" ht="19.899999999999999" customHeight="1" x14ac:dyDescent="0.25">
      <c r="A1004" s="231"/>
      <c r="B1004" s="26"/>
      <c r="C1004" s="234"/>
      <c r="D1004" s="28" t="s">
        <v>501</v>
      </c>
      <c r="E1004" s="15" t="s">
        <v>1002</v>
      </c>
      <c r="F1004" s="15" t="str">
        <f t="shared" si="55"/>
        <v>2. Yes</v>
      </c>
      <c r="G1004" s="15" t="s">
        <v>1434</v>
      </c>
      <c r="H1004" s="15" t="s">
        <v>1002</v>
      </c>
      <c r="I1004" s="15" t="s">
        <v>1002</v>
      </c>
      <c r="J1004" s="15"/>
      <c r="K1004" s="15" t="str">
        <f t="shared" si="56"/>
        <v>1. No</v>
      </c>
      <c r="L1004" s="120" t="s">
        <v>1000</v>
      </c>
      <c r="M1004" s="15" t="s">
        <v>998</v>
      </c>
      <c r="N1004" s="15" t="s">
        <v>998</v>
      </c>
      <c r="O1004" s="15" t="s">
        <v>998</v>
      </c>
      <c r="P1004" s="15"/>
      <c r="Q1004" s="15" t="str">
        <f t="shared" si="54"/>
        <v>2. Yes</v>
      </c>
      <c r="R1004" s="15" t="s">
        <v>1005</v>
      </c>
      <c r="S1004" s="15" t="s">
        <v>1002</v>
      </c>
      <c r="T1004" s="15" t="s">
        <v>1002</v>
      </c>
    </row>
    <row r="1005" spans="1:20" ht="19.899999999999999" customHeight="1" x14ac:dyDescent="0.25">
      <c r="A1005" s="231"/>
      <c r="B1005" s="26"/>
      <c r="C1005" s="234"/>
      <c r="D1005" s="28" t="s">
        <v>502</v>
      </c>
      <c r="E1005" s="15" t="s">
        <v>1002</v>
      </c>
      <c r="F1005" s="15" t="str">
        <f t="shared" si="55"/>
        <v>2. Yes</v>
      </c>
      <c r="G1005" s="15" t="s">
        <v>1004</v>
      </c>
      <c r="H1005" s="15" t="s">
        <v>1002</v>
      </c>
      <c r="I1005" s="15" t="s">
        <v>1002</v>
      </c>
      <c r="J1005" s="15"/>
      <c r="K1005" s="15" t="str">
        <f t="shared" si="56"/>
        <v>1. No</v>
      </c>
      <c r="L1005" s="120" t="s">
        <v>1000</v>
      </c>
      <c r="M1005" s="15" t="s">
        <v>998</v>
      </c>
      <c r="N1005" s="15" t="s">
        <v>998</v>
      </c>
      <c r="O1005" s="15" t="s">
        <v>998</v>
      </c>
      <c r="P1005" s="15"/>
      <c r="Q1005" s="15" t="str">
        <f t="shared" si="54"/>
        <v>2. Yes</v>
      </c>
      <c r="R1005" s="15" t="s">
        <v>1005</v>
      </c>
      <c r="S1005" s="15" t="s">
        <v>1002</v>
      </c>
      <c r="T1005" s="15" t="s">
        <v>1002</v>
      </c>
    </row>
    <row r="1006" spans="1:20" ht="19.899999999999999" customHeight="1" x14ac:dyDescent="0.25">
      <c r="A1006" s="231"/>
      <c r="B1006" s="26"/>
      <c r="C1006" s="234"/>
      <c r="D1006" s="28" t="s">
        <v>400</v>
      </c>
      <c r="E1006" s="15" t="s">
        <v>1002</v>
      </c>
      <c r="F1006" s="15" t="str">
        <f t="shared" si="55"/>
        <v>2. Yes</v>
      </c>
      <c r="G1006" s="15" t="s">
        <v>1004</v>
      </c>
      <c r="H1006" s="15" t="s">
        <v>1002</v>
      </c>
      <c r="I1006" s="15" t="s">
        <v>1002</v>
      </c>
      <c r="J1006" s="15"/>
      <c r="K1006" s="15" t="str">
        <f t="shared" si="56"/>
        <v>1. No</v>
      </c>
      <c r="L1006" s="120" t="s">
        <v>1000</v>
      </c>
      <c r="M1006" s="15" t="s">
        <v>998</v>
      </c>
      <c r="N1006" s="15" t="s">
        <v>998</v>
      </c>
      <c r="O1006" s="15" t="s">
        <v>998</v>
      </c>
      <c r="P1006" s="15"/>
      <c r="Q1006" s="15" t="str">
        <f t="shared" si="54"/>
        <v>2. Yes</v>
      </c>
      <c r="R1006" s="15" t="s">
        <v>1005</v>
      </c>
      <c r="S1006" s="15" t="s">
        <v>1002</v>
      </c>
      <c r="T1006" s="15" t="s">
        <v>1002</v>
      </c>
    </row>
    <row r="1007" spans="1:20" ht="19.899999999999999" customHeight="1" x14ac:dyDescent="0.25">
      <c r="A1007" s="231"/>
      <c r="B1007" s="27"/>
      <c r="C1007" s="235"/>
      <c r="D1007" s="28" t="s">
        <v>503</v>
      </c>
      <c r="E1007" s="15" t="s">
        <v>1002</v>
      </c>
      <c r="F1007" s="15" t="str">
        <f t="shared" si="55"/>
        <v>2. Yes</v>
      </c>
      <c r="G1007" s="15" t="s">
        <v>1004</v>
      </c>
      <c r="H1007" s="15" t="s">
        <v>1002</v>
      </c>
      <c r="I1007" s="15" t="s">
        <v>1002</v>
      </c>
      <c r="J1007" s="15"/>
      <c r="K1007" s="15" t="str">
        <f t="shared" si="56"/>
        <v>1. No</v>
      </c>
      <c r="L1007" s="120" t="s">
        <v>1000</v>
      </c>
      <c r="M1007" s="15" t="s">
        <v>998</v>
      </c>
      <c r="N1007" s="15" t="s">
        <v>998</v>
      </c>
      <c r="O1007" s="15" t="s">
        <v>998</v>
      </c>
      <c r="P1007" s="15"/>
      <c r="Q1007" s="15" t="str">
        <f t="shared" si="54"/>
        <v>2. Yes</v>
      </c>
      <c r="R1007" s="15" t="s">
        <v>1005</v>
      </c>
      <c r="S1007" s="15" t="s">
        <v>1002</v>
      </c>
      <c r="T1007" s="15" t="s">
        <v>1002</v>
      </c>
    </row>
    <row r="1008" spans="1:20" ht="19.899999999999999" customHeight="1" x14ac:dyDescent="0.25">
      <c r="A1008" s="231" t="s">
        <v>353</v>
      </c>
      <c r="B1008" s="25" t="s">
        <v>1067</v>
      </c>
      <c r="C1008" s="233" t="s">
        <v>517</v>
      </c>
      <c r="D1008" s="28" t="s">
        <v>41</v>
      </c>
      <c r="E1008" s="15" t="s">
        <v>1002</v>
      </c>
      <c r="F1008" s="15" t="str">
        <f t="shared" si="55"/>
        <v>2. Yes</v>
      </c>
      <c r="G1008" s="15" t="s">
        <v>1434</v>
      </c>
      <c r="H1008" s="15" t="s">
        <v>1002</v>
      </c>
      <c r="I1008" s="15" t="s">
        <v>1002</v>
      </c>
      <c r="J1008" s="15"/>
      <c r="K1008" s="15" t="str">
        <f t="shared" si="56"/>
        <v>1. No</v>
      </c>
      <c r="L1008" s="120" t="s">
        <v>1000</v>
      </c>
      <c r="M1008" s="15" t="s">
        <v>998</v>
      </c>
      <c r="N1008" s="15" t="s">
        <v>998</v>
      </c>
      <c r="O1008" s="15" t="s">
        <v>998</v>
      </c>
      <c r="P1008" s="15"/>
      <c r="Q1008" s="15" t="str">
        <f t="shared" si="54"/>
        <v>2. Yes</v>
      </c>
      <c r="R1008" s="15" t="s">
        <v>1005</v>
      </c>
      <c r="S1008" s="15" t="s">
        <v>1002</v>
      </c>
      <c r="T1008" s="15" t="s">
        <v>1002</v>
      </c>
    </row>
    <row r="1009" spans="1:20" ht="19.899999999999999" customHeight="1" x14ac:dyDescent="0.25">
      <c r="A1009" s="231"/>
      <c r="B1009" s="26"/>
      <c r="C1009" s="234"/>
      <c r="D1009" s="28" t="s">
        <v>500</v>
      </c>
      <c r="E1009" s="15" t="s">
        <v>1002</v>
      </c>
      <c r="F1009" s="15" t="str">
        <f t="shared" si="55"/>
        <v>2. Yes</v>
      </c>
      <c r="G1009" s="15" t="s">
        <v>1434</v>
      </c>
      <c r="H1009" s="15" t="s">
        <v>1002</v>
      </c>
      <c r="I1009" s="15" t="s">
        <v>1002</v>
      </c>
      <c r="J1009" s="15"/>
      <c r="K1009" s="15" t="str">
        <f t="shared" si="56"/>
        <v>1. No</v>
      </c>
      <c r="L1009" s="120" t="s">
        <v>1000</v>
      </c>
      <c r="M1009" s="15" t="s">
        <v>998</v>
      </c>
      <c r="N1009" s="15" t="s">
        <v>998</v>
      </c>
      <c r="O1009" s="15" t="s">
        <v>998</v>
      </c>
      <c r="P1009" s="15"/>
      <c r="Q1009" s="15" t="str">
        <f t="shared" si="54"/>
        <v>2. Yes</v>
      </c>
      <c r="R1009" s="15" t="s">
        <v>1005</v>
      </c>
      <c r="S1009" s="15" t="s">
        <v>1002</v>
      </c>
      <c r="T1009" s="15" t="s">
        <v>1002</v>
      </c>
    </row>
    <row r="1010" spans="1:20" ht="19.899999999999999" customHeight="1" x14ac:dyDescent="0.25">
      <c r="A1010" s="231"/>
      <c r="B1010" s="26"/>
      <c r="C1010" s="234"/>
      <c r="D1010" s="28" t="s">
        <v>501</v>
      </c>
      <c r="E1010" s="15" t="s">
        <v>1002</v>
      </c>
      <c r="F1010" s="15" t="str">
        <f t="shared" si="55"/>
        <v>2. Yes</v>
      </c>
      <c r="G1010" s="15" t="s">
        <v>1434</v>
      </c>
      <c r="H1010" s="15" t="s">
        <v>1002</v>
      </c>
      <c r="I1010" s="15" t="s">
        <v>1002</v>
      </c>
      <c r="J1010" s="15"/>
      <c r="K1010" s="15" t="str">
        <f t="shared" si="56"/>
        <v>1. No</v>
      </c>
      <c r="L1010" s="120" t="s">
        <v>1000</v>
      </c>
      <c r="M1010" s="15" t="s">
        <v>998</v>
      </c>
      <c r="N1010" s="15" t="s">
        <v>998</v>
      </c>
      <c r="O1010" s="15" t="s">
        <v>998</v>
      </c>
      <c r="P1010" s="15"/>
      <c r="Q1010" s="15" t="str">
        <f t="shared" si="54"/>
        <v>2. Yes</v>
      </c>
      <c r="R1010" s="15" t="s">
        <v>1005</v>
      </c>
      <c r="S1010" s="15" t="s">
        <v>1002</v>
      </c>
      <c r="T1010" s="15" t="s">
        <v>1002</v>
      </c>
    </row>
    <row r="1011" spans="1:20" ht="19.899999999999999" customHeight="1" x14ac:dyDescent="0.25">
      <c r="A1011" s="231"/>
      <c r="B1011" s="26"/>
      <c r="C1011" s="234"/>
      <c r="D1011" s="28" t="s">
        <v>502</v>
      </c>
      <c r="E1011" s="15" t="s">
        <v>1002</v>
      </c>
      <c r="F1011" s="15" t="str">
        <f t="shared" si="55"/>
        <v>2. Yes</v>
      </c>
      <c r="G1011" s="15" t="s">
        <v>1004</v>
      </c>
      <c r="H1011" s="15" t="s">
        <v>1002</v>
      </c>
      <c r="I1011" s="15" t="s">
        <v>1002</v>
      </c>
      <c r="J1011" s="15"/>
      <c r="K1011" s="15" t="str">
        <f t="shared" si="56"/>
        <v>1. No</v>
      </c>
      <c r="L1011" s="120" t="s">
        <v>1000</v>
      </c>
      <c r="M1011" s="15" t="s">
        <v>998</v>
      </c>
      <c r="N1011" s="15" t="s">
        <v>998</v>
      </c>
      <c r="O1011" s="15" t="s">
        <v>998</v>
      </c>
      <c r="P1011" s="15"/>
      <c r="Q1011" s="15" t="str">
        <f t="shared" si="54"/>
        <v>2. Yes</v>
      </c>
      <c r="R1011" s="15" t="s">
        <v>1005</v>
      </c>
      <c r="S1011" s="15" t="s">
        <v>1002</v>
      </c>
      <c r="T1011" s="15" t="s">
        <v>1002</v>
      </c>
    </row>
    <row r="1012" spans="1:20" ht="19.899999999999999" customHeight="1" x14ac:dyDescent="0.25">
      <c r="A1012" s="231"/>
      <c r="B1012" s="26"/>
      <c r="C1012" s="234"/>
      <c r="D1012" s="28" t="s">
        <v>400</v>
      </c>
      <c r="E1012" s="15" t="s">
        <v>1002</v>
      </c>
      <c r="F1012" s="15" t="str">
        <f t="shared" si="55"/>
        <v>2. Yes</v>
      </c>
      <c r="G1012" s="15" t="s">
        <v>1004</v>
      </c>
      <c r="H1012" s="15" t="s">
        <v>1002</v>
      </c>
      <c r="I1012" s="15" t="s">
        <v>1002</v>
      </c>
      <c r="J1012" s="15"/>
      <c r="K1012" s="15" t="str">
        <f t="shared" si="56"/>
        <v>1. No</v>
      </c>
      <c r="L1012" s="120" t="s">
        <v>1000</v>
      </c>
      <c r="M1012" s="15" t="s">
        <v>998</v>
      </c>
      <c r="N1012" s="15" t="s">
        <v>998</v>
      </c>
      <c r="O1012" s="15" t="s">
        <v>998</v>
      </c>
      <c r="P1012" s="15"/>
      <c r="Q1012" s="15" t="str">
        <f t="shared" si="54"/>
        <v>2. Yes</v>
      </c>
      <c r="R1012" s="15" t="s">
        <v>1005</v>
      </c>
      <c r="S1012" s="15" t="s">
        <v>1002</v>
      </c>
      <c r="T1012" s="15" t="s">
        <v>1002</v>
      </c>
    </row>
    <row r="1013" spans="1:20" ht="19.899999999999999" customHeight="1" x14ac:dyDescent="0.25">
      <c r="A1013" s="231"/>
      <c r="B1013" s="27"/>
      <c r="C1013" s="235"/>
      <c r="D1013" s="28" t="s">
        <v>503</v>
      </c>
      <c r="E1013" s="15" t="s">
        <v>1002</v>
      </c>
      <c r="F1013" s="15" t="str">
        <f t="shared" si="55"/>
        <v>2. Yes</v>
      </c>
      <c r="G1013" s="15" t="s">
        <v>1004</v>
      </c>
      <c r="H1013" s="15" t="s">
        <v>1002</v>
      </c>
      <c r="I1013" s="15" t="s">
        <v>1002</v>
      </c>
      <c r="J1013" s="15"/>
      <c r="K1013" s="15" t="str">
        <f t="shared" si="56"/>
        <v>1. No</v>
      </c>
      <c r="L1013" s="120" t="s">
        <v>1000</v>
      </c>
      <c r="M1013" s="15" t="s">
        <v>998</v>
      </c>
      <c r="N1013" s="15" t="s">
        <v>998</v>
      </c>
      <c r="O1013" s="15" t="s">
        <v>998</v>
      </c>
      <c r="P1013" s="15"/>
      <c r="Q1013" s="15" t="str">
        <f t="shared" ref="Q1013:Q1076" si="57">IF(OR(S1013="2. Yes",T1013="2. Yes"),"2. Yes","1. No")</f>
        <v>2. Yes</v>
      </c>
      <c r="R1013" s="15" t="s">
        <v>1005</v>
      </c>
      <c r="S1013" s="15" t="s">
        <v>1002</v>
      </c>
      <c r="T1013" s="15" t="s">
        <v>1002</v>
      </c>
    </row>
    <row r="1014" spans="1:20" ht="19.899999999999999" customHeight="1" x14ac:dyDescent="0.25">
      <c r="A1014" s="231" t="s">
        <v>353</v>
      </c>
      <c r="B1014" s="25" t="s">
        <v>1068</v>
      </c>
      <c r="C1014" s="233" t="s">
        <v>518</v>
      </c>
      <c r="D1014" s="28" t="s">
        <v>519</v>
      </c>
      <c r="E1014" s="15" t="s">
        <v>1002</v>
      </c>
      <c r="F1014" s="15" t="str">
        <f t="shared" si="55"/>
        <v>2. Yes</v>
      </c>
      <c r="G1014" s="15" t="s">
        <v>1434</v>
      </c>
      <c r="H1014" s="15" t="s">
        <v>1002</v>
      </c>
      <c r="I1014" s="15" t="s">
        <v>1002</v>
      </c>
      <c r="J1014" s="15"/>
      <c r="K1014" s="15" t="str">
        <f t="shared" si="56"/>
        <v>2. Yes</v>
      </c>
      <c r="L1014" s="120" t="s">
        <v>1003</v>
      </c>
      <c r="M1014" s="15" t="s">
        <v>1002</v>
      </c>
      <c r="N1014" s="15" t="s">
        <v>998</v>
      </c>
      <c r="O1014" s="15" t="s">
        <v>998</v>
      </c>
      <c r="P1014" s="15"/>
      <c r="Q1014" s="15" t="str">
        <f t="shared" si="57"/>
        <v>2. Yes</v>
      </c>
      <c r="R1014" s="15" t="s">
        <v>1005</v>
      </c>
      <c r="S1014" s="15" t="s">
        <v>1002</v>
      </c>
      <c r="T1014" s="15" t="s">
        <v>1002</v>
      </c>
    </row>
    <row r="1015" spans="1:20" ht="19.899999999999999" customHeight="1" x14ac:dyDescent="0.25">
      <c r="A1015" s="231"/>
      <c r="B1015" s="26"/>
      <c r="C1015" s="234"/>
      <c r="D1015" s="28" t="s">
        <v>520</v>
      </c>
      <c r="E1015" s="15" t="s">
        <v>1002</v>
      </c>
      <c r="F1015" s="15" t="str">
        <f t="shared" si="55"/>
        <v>2. Yes</v>
      </c>
      <c r="G1015" s="15" t="s">
        <v>1434</v>
      </c>
      <c r="H1015" s="15" t="s">
        <v>1002</v>
      </c>
      <c r="I1015" s="15" t="s">
        <v>1002</v>
      </c>
      <c r="J1015" s="15"/>
      <c r="K1015" s="15" t="str">
        <f t="shared" si="56"/>
        <v>2. Yes</v>
      </c>
      <c r="L1015" s="120" t="s">
        <v>1003</v>
      </c>
      <c r="M1015" s="15" t="s">
        <v>1002</v>
      </c>
      <c r="N1015" s="15" t="s">
        <v>998</v>
      </c>
      <c r="O1015" s="15" t="s">
        <v>998</v>
      </c>
      <c r="P1015" s="15"/>
      <c r="Q1015" s="15" t="str">
        <f t="shared" si="57"/>
        <v>2. Yes</v>
      </c>
      <c r="R1015" s="15" t="s">
        <v>1005</v>
      </c>
      <c r="S1015" s="15" t="s">
        <v>1002</v>
      </c>
      <c r="T1015" s="15" t="s">
        <v>1002</v>
      </c>
    </row>
    <row r="1016" spans="1:20" ht="19.899999999999999" customHeight="1" x14ac:dyDescent="0.25">
      <c r="A1016" s="231"/>
      <c r="B1016" s="26"/>
      <c r="C1016" s="234"/>
      <c r="D1016" s="28" t="s">
        <v>521</v>
      </c>
      <c r="E1016" s="15" t="s">
        <v>1002</v>
      </c>
      <c r="F1016" s="15" t="str">
        <f t="shared" si="55"/>
        <v>2. Yes</v>
      </c>
      <c r="G1016" s="15" t="s">
        <v>1434</v>
      </c>
      <c r="H1016" s="15" t="s">
        <v>1002</v>
      </c>
      <c r="I1016" s="15" t="s">
        <v>1002</v>
      </c>
      <c r="J1016" s="15"/>
      <c r="K1016" s="15" t="str">
        <f t="shared" si="56"/>
        <v>2. Yes</v>
      </c>
      <c r="L1016" s="120" t="s">
        <v>1003</v>
      </c>
      <c r="M1016" s="15" t="s">
        <v>1002</v>
      </c>
      <c r="N1016" s="15" t="s">
        <v>998</v>
      </c>
      <c r="O1016" s="15" t="s">
        <v>998</v>
      </c>
      <c r="P1016" s="15"/>
      <c r="Q1016" s="15" t="str">
        <f t="shared" si="57"/>
        <v>2. Yes</v>
      </c>
      <c r="R1016" s="15" t="s">
        <v>1005</v>
      </c>
      <c r="S1016" s="15" t="s">
        <v>1002</v>
      </c>
      <c r="T1016" s="15" t="s">
        <v>1002</v>
      </c>
    </row>
    <row r="1017" spans="1:20" ht="19.899999999999999" customHeight="1" x14ac:dyDescent="0.25">
      <c r="A1017" s="231"/>
      <c r="B1017" s="26"/>
      <c r="C1017" s="234"/>
      <c r="D1017" s="28" t="s">
        <v>522</v>
      </c>
      <c r="E1017" s="15" t="s">
        <v>1002</v>
      </c>
      <c r="F1017" s="15" t="str">
        <f t="shared" si="55"/>
        <v>2. Yes</v>
      </c>
      <c r="G1017" s="15" t="s">
        <v>1004</v>
      </c>
      <c r="H1017" s="15" t="s">
        <v>1002</v>
      </c>
      <c r="I1017" s="15" t="s">
        <v>1002</v>
      </c>
      <c r="J1017" s="15"/>
      <c r="K1017" s="15" t="str">
        <f t="shared" si="56"/>
        <v>2. Yes</v>
      </c>
      <c r="L1017" s="120" t="s">
        <v>1003</v>
      </c>
      <c r="M1017" s="15" t="s">
        <v>1002</v>
      </c>
      <c r="N1017" s="15" t="s">
        <v>998</v>
      </c>
      <c r="O1017" s="15" t="s">
        <v>998</v>
      </c>
      <c r="P1017" s="15"/>
      <c r="Q1017" s="15" t="str">
        <f t="shared" si="57"/>
        <v>2. Yes</v>
      </c>
      <c r="R1017" s="15" t="s">
        <v>1005</v>
      </c>
      <c r="S1017" s="15" t="s">
        <v>1002</v>
      </c>
      <c r="T1017" s="15" t="s">
        <v>1002</v>
      </c>
    </row>
    <row r="1018" spans="1:20" ht="19.899999999999999" customHeight="1" x14ac:dyDescent="0.25">
      <c r="A1018" s="231"/>
      <c r="B1018" s="26"/>
      <c r="C1018" s="234"/>
      <c r="D1018" s="28" t="s">
        <v>523</v>
      </c>
      <c r="E1018" s="15" t="s">
        <v>1002</v>
      </c>
      <c r="F1018" s="15" t="str">
        <f t="shared" si="55"/>
        <v>2. Yes</v>
      </c>
      <c r="G1018" s="15" t="s">
        <v>1004</v>
      </c>
      <c r="H1018" s="15" t="s">
        <v>1002</v>
      </c>
      <c r="I1018" s="15" t="s">
        <v>1002</v>
      </c>
      <c r="J1018" s="15"/>
      <c r="K1018" s="15" t="str">
        <f t="shared" si="56"/>
        <v>2. Yes</v>
      </c>
      <c r="L1018" s="120" t="s">
        <v>1003</v>
      </c>
      <c r="M1018" s="15" t="s">
        <v>1002</v>
      </c>
      <c r="N1018" s="15" t="s">
        <v>998</v>
      </c>
      <c r="O1018" s="15" t="s">
        <v>998</v>
      </c>
      <c r="P1018" s="15"/>
      <c r="Q1018" s="15" t="str">
        <f t="shared" si="57"/>
        <v>2. Yes</v>
      </c>
      <c r="R1018" s="15" t="s">
        <v>1005</v>
      </c>
      <c r="S1018" s="15" t="s">
        <v>1002</v>
      </c>
      <c r="T1018" s="15" t="s">
        <v>1002</v>
      </c>
    </row>
    <row r="1019" spans="1:20" ht="19.899999999999999" customHeight="1" x14ac:dyDescent="0.25">
      <c r="A1019" s="231"/>
      <c r="B1019" s="26"/>
      <c r="C1019" s="234"/>
      <c r="D1019" s="28" t="s">
        <v>524</v>
      </c>
      <c r="E1019" s="15" t="s">
        <v>1002</v>
      </c>
      <c r="F1019" s="15" t="str">
        <f t="shared" si="55"/>
        <v>2. Yes</v>
      </c>
      <c r="G1019" s="15" t="s">
        <v>1004</v>
      </c>
      <c r="H1019" s="15" t="s">
        <v>1002</v>
      </c>
      <c r="I1019" s="15" t="s">
        <v>1002</v>
      </c>
      <c r="J1019" s="15"/>
      <c r="K1019" s="15" t="str">
        <f t="shared" si="56"/>
        <v>2. Yes</v>
      </c>
      <c r="L1019" s="120" t="s">
        <v>1003</v>
      </c>
      <c r="M1019" s="15" t="s">
        <v>1002</v>
      </c>
      <c r="N1019" s="15" t="s">
        <v>998</v>
      </c>
      <c r="O1019" s="15" t="s">
        <v>998</v>
      </c>
      <c r="P1019" s="15"/>
      <c r="Q1019" s="15" t="str">
        <f t="shared" si="57"/>
        <v>2. Yes</v>
      </c>
      <c r="R1019" s="15" t="s">
        <v>1005</v>
      </c>
      <c r="S1019" s="15" t="s">
        <v>1002</v>
      </c>
      <c r="T1019" s="15" t="s">
        <v>1002</v>
      </c>
    </row>
    <row r="1020" spans="1:20" ht="19.899999999999999" customHeight="1" x14ac:dyDescent="0.25">
      <c r="A1020" s="231" t="s">
        <v>353</v>
      </c>
      <c r="B1020" s="27"/>
      <c r="C1020" s="235"/>
      <c r="D1020" s="28" t="s">
        <v>525</v>
      </c>
      <c r="E1020" s="15" t="s">
        <v>1002</v>
      </c>
      <c r="F1020" s="15" t="str">
        <f t="shared" si="55"/>
        <v>2. Yes</v>
      </c>
      <c r="G1020" s="15" t="s">
        <v>1004</v>
      </c>
      <c r="H1020" s="15" t="s">
        <v>1002</v>
      </c>
      <c r="I1020" s="15" t="s">
        <v>1002</v>
      </c>
      <c r="J1020" s="15"/>
      <c r="K1020" s="15" t="str">
        <f t="shared" si="56"/>
        <v>2. Yes</v>
      </c>
      <c r="L1020" s="120" t="s">
        <v>1003</v>
      </c>
      <c r="M1020" s="15" t="s">
        <v>1002</v>
      </c>
      <c r="N1020" s="15" t="s">
        <v>998</v>
      </c>
      <c r="O1020" s="15" t="s">
        <v>998</v>
      </c>
      <c r="P1020" s="15"/>
      <c r="Q1020" s="15" t="str">
        <f t="shared" si="57"/>
        <v>2. Yes</v>
      </c>
      <c r="R1020" s="15" t="s">
        <v>1005</v>
      </c>
      <c r="S1020" s="15" t="s">
        <v>1002</v>
      </c>
      <c r="T1020" s="15" t="s">
        <v>1002</v>
      </c>
    </row>
    <row r="1021" spans="1:20" ht="19.899999999999999" customHeight="1" x14ac:dyDescent="0.25">
      <c r="A1021" s="231" t="s">
        <v>353</v>
      </c>
      <c r="B1021" s="25" t="s">
        <v>1069</v>
      </c>
      <c r="C1021" s="233" t="s">
        <v>526</v>
      </c>
      <c r="D1021" s="28" t="s">
        <v>519</v>
      </c>
      <c r="E1021" s="15" t="s">
        <v>1002</v>
      </c>
      <c r="F1021" s="15" t="str">
        <f t="shared" si="55"/>
        <v>2. Yes</v>
      </c>
      <c r="G1021" s="15" t="s">
        <v>1434</v>
      </c>
      <c r="H1021" s="15" t="s">
        <v>1002</v>
      </c>
      <c r="I1021" s="15" t="s">
        <v>1002</v>
      </c>
      <c r="J1021" s="15"/>
      <c r="K1021" s="15" t="str">
        <f t="shared" si="56"/>
        <v>2. Yes</v>
      </c>
      <c r="L1021" s="120" t="s">
        <v>1003</v>
      </c>
      <c r="M1021" s="15" t="s">
        <v>1002</v>
      </c>
      <c r="N1021" s="15" t="s">
        <v>998</v>
      </c>
      <c r="O1021" s="15" t="s">
        <v>998</v>
      </c>
      <c r="P1021" s="15"/>
      <c r="Q1021" s="15" t="str">
        <f t="shared" si="57"/>
        <v>2. Yes</v>
      </c>
      <c r="R1021" s="15" t="s">
        <v>1005</v>
      </c>
      <c r="S1021" s="15" t="s">
        <v>1002</v>
      </c>
      <c r="T1021" s="15" t="s">
        <v>1002</v>
      </c>
    </row>
    <row r="1022" spans="1:20" ht="19.899999999999999" customHeight="1" x14ac:dyDescent="0.25">
      <c r="A1022" s="231"/>
      <c r="B1022" s="26"/>
      <c r="C1022" s="234"/>
      <c r="D1022" s="28" t="s">
        <v>520</v>
      </c>
      <c r="E1022" s="15" t="s">
        <v>1002</v>
      </c>
      <c r="F1022" s="15" t="str">
        <f t="shared" si="55"/>
        <v>2. Yes</v>
      </c>
      <c r="G1022" s="15" t="s">
        <v>1434</v>
      </c>
      <c r="H1022" s="15" t="s">
        <v>1002</v>
      </c>
      <c r="I1022" s="15" t="s">
        <v>1002</v>
      </c>
      <c r="J1022" s="15"/>
      <c r="K1022" s="15" t="str">
        <f t="shared" si="56"/>
        <v>2. Yes</v>
      </c>
      <c r="L1022" s="120" t="s">
        <v>1003</v>
      </c>
      <c r="M1022" s="15" t="s">
        <v>1002</v>
      </c>
      <c r="N1022" s="15" t="s">
        <v>998</v>
      </c>
      <c r="O1022" s="15" t="s">
        <v>998</v>
      </c>
      <c r="P1022" s="15"/>
      <c r="Q1022" s="15" t="str">
        <f t="shared" si="57"/>
        <v>2. Yes</v>
      </c>
      <c r="R1022" s="15" t="s">
        <v>1005</v>
      </c>
      <c r="S1022" s="15" t="s">
        <v>1002</v>
      </c>
      <c r="T1022" s="15" t="s">
        <v>1002</v>
      </c>
    </row>
    <row r="1023" spans="1:20" ht="19.899999999999999" customHeight="1" x14ac:dyDescent="0.25">
      <c r="A1023" s="231"/>
      <c r="B1023" s="26"/>
      <c r="C1023" s="234"/>
      <c r="D1023" s="28" t="s">
        <v>521</v>
      </c>
      <c r="E1023" s="15" t="s">
        <v>1002</v>
      </c>
      <c r="F1023" s="15" t="str">
        <f t="shared" si="55"/>
        <v>2. Yes</v>
      </c>
      <c r="G1023" s="15" t="s">
        <v>1434</v>
      </c>
      <c r="H1023" s="15" t="s">
        <v>1002</v>
      </c>
      <c r="I1023" s="15" t="s">
        <v>1002</v>
      </c>
      <c r="J1023" s="15"/>
      <c r="K1023" s="15" t="str">
        <f t="shared" si="56"/>
        <v>2. Yes</v>
      </c>
      <c r="L1023" s="120" t="s">
        <v>1003</v>
      </c>
      <c r="M1023" s="15" t="s">
        <v>1002</v>
      </c>
      <c r="N1023" s="15" t="s">
        <v>998</v>
      </c>
      <c r="O1023" s="15" t="s">
        <v>998</v>
      </c>
      <c r="P1023" s="15"/>
      <c r="Q1023" s="15" t="str">
        <f t="shared" si="57"/>
        <v>2. Yes</v>
      </c>
      <c r="R1023" s="15" t="s">
        <v>1005</v>
      </c>
      <c r="S1023" s="15" t="s">
        <v>1002</v>
      </c>
      <c r="T1023" s="15" t="s">
        <v>1002</v>
      </c>
    </row>
    <row r="1024" spans="1:20" ht="19.899999999999999" customHeight="1" x14ac:dyDescent="0.25">
      <c r="A1024" s="231"/>
      <c r="B1024" s="26"/>
      <c r="C1024" s="234"/>
      <c r="D1024" s="28" t="s">
        <v>522</v>
      </c>
      <c r="E1024" s="15" t="s">
        <v>1002</v>
      </c>
      <c r="F1024" s="15" t="str">
        <f t="shared" si="55"/>
        <v>2. Yes</v>
      </c>
      <c r="G1024" s="15" t="s">
        <v>1004</v>
      </c>
      <c r="H1024" s="15" t="s">
        <v>1002</v>
      </c>
      <c r="I1024" s="15" t="s">
        <v>1002</v>
      </c>
      <c r="J1024" s="15"/>
      <c r="K1024" s="15" t="str">
        <f t="shared" si="56"/>
        <v>2. Yes</v>
      </c>
      <c r="L1024" s="120" t="s">
        <v>1003</v>
      </c>
      <c r="M1024" s="15" t="s">
        <v>1002</v>
      </c>
      <c r="N1024" s="15" t="s">
        <v>998</v>
      </c>
      <c r="O1024" s="15" t="s">
        <v>998</v>
      </c>
      <c r="P1024" s="15"/>
      <c r="Q1024" s="15" t="str">
        <f t="shared" si="57"/>
        <v>2. Yes</v>
      </c>
      <c r="R1024" s="15" t="s">
        <v>1005</v>
      </c>
      <c r="S1024" s="15" t="s">
        <v>1002</v>
      </c>
      <c r="T1024" s="15" t="s">
        <v>1002</v>
      </c>
    </row>
    <row r="1025" spans="1:20" ht="19.899999999999999" customHeight="1" x14ac:dyDescent="0.25">
      <c r="A1025" s="231"/>
      <c r="B1025" s="26"/>
      <c r="C1025" s="234"/>
      <c r="D1025" s="28" t="s">
        <v>523</v>
      </c>
      <c r="E1025" s="15" t="s">
        <v>1002</v>
      </c>
      <c r="F1025" s="15" t="str">
        <f t="shared" si="55"/>
        <v>2. Yes</v>
      </c>
      <c r="G1025" s="15" t="s">
        <v>1004</v>
      </c>
      <c r="H1025" s="15" t="s">
        <v>1002</v>
      </c>
      <c r="I1025" s="15" t="s">
        <v>1002</v>
      </c>
      <c r="J1025" s="15"/>
      <c r="K1025" s="15" t="str">
        <f t="shared" si="56"/>
        <v>2. Yes</v>
      </c>
      <c r="L1025" s="120" t="s">
        <v>1003</v>
      </c>
      <c r="M1025" s="15" t="s">
        <v>1002</v>
      </c>
      <c r="N1025" s="15" t="s">
        <v>998</v>
      </c>
      <c r="O1025" s="15" t="s">
        <v>998</v>
      </c>
      <c r="P1025" s="15"/>
      <c r="Q1025" s="15" t="str">
        <f t="shared" si="57"/>
        <v>2. Yes</v>
      </c>
      <c r="R1025" s="15" t="s">
        <v>1005</v>
      </c>
      <c r="S1025" s="15" t="s">
        <v>1002</v>
      </c>
      <c r="T1025" s="15" t="s">
        <v>1002</v>
      </c>
    </row>
    <row r="1026" spans="1:20" ht="19.899999999999999" customHeight="1" x14ac:dyDescent="0.25">
      <c r="A1026" s="231"/>
      <c r="B1026" s="26"/>
      <c r="C1026" s="234"/>
      <c r="D1026" s="28" t="s">
        <v>524</v>
      </c>
      <c r="E1026" s="15" t="s">
        <v>1002</v>
      </c>
      <c r="F1026" s="15" t="str">
        <f t="shared" si="55"/>
        <v>2. Yes</v>
      </c>
      <c r="G1026" s="15" t="s">
        <v>1004</v>
      </c>
      <c r="H1026" s="15" t="s">
        <v>1002</v>
      </c>
      <c r="I1026" s="15" t="s">
        <v>1002</v>
      </c>
      <c r="J1026" s="15"/>
      <c r="K1026" s="15" t="str">
        <f t="shared" si="56"/>
        <v>2. Yes</v>
      </c>
      <c r="L1026" s="120" t="s">
        <v>1003</v>
      </c>
      <c r="M1026" s="15" t="s">
        <v>1002</v>
      </c>
      <c r="N1026" s="15" t="s">
        <v>998</v>
      </c>
      <c r="O1026" s="15" t="s">
        <v>998</v>
      </c>
      <c r="P1026" s="15"/>
      <c r="Q1026" s="15" t="str">
        <f t="shared" si="57"/>
        <v>2. Yes</v>
      </c>
      <c r="R1026" s="15" t="s">
        <v>1005</v>
      </c>
      <c r="S1026" s="15" t="s">
        <v>1002</v>
      </c>
      <c r="T1026" s="15" t="s">
        <v>1002</v>
      </c>
    </row>
    <row r="1027" spans="1:20" ht="19.899999999999999" customHeight="1" x14ac:dyDescent="0.25">
      <c r="A1027" s="231" t="s">
        <v>353</v>
      </c>
      <c r="B1027" s="27"/>
      <c r="C1027" s="235"/>
      <c r="D1027" s="28" t="s">
        <v>525</v>
      </c>
      <c r="E1027" s="15" t="s">
        <v>1002</v>
      </c>
      <c r="F1027" s="15" t="str">
        <f t="shared" si="55"/>
        <v>2. Yes</v>
      </c>
      <c r="G1027" s="15" t="s">
        <v>1004</v>
      </c>
      <c r="H1027" s="15" t="s">
        <v>1002</v>
      </c>
      <c r="I1027" s="15" t="s">
        <v>1002</v>
      </c>
      <c r="J1027" s="15"/>
      <c r="K1027" s="15" t="str">
        <f t="shared" si="56"/>
        <v>2. Yes</v>
      </c>
      <c r="L1027" s="120" t="s">
        <v>1003</v>
      </c>
      <c r="M1027" s="15" t="s">
        <v>1002</v>
      </c>
      <c r="N1027" s="15" t="s">
        <v>998</v>
      </c>
      <c r="O1027" s="15" t="s">
        <v>998</v>
      </c>
      <c r="P1027" s="15"/>
      <c r="Q1027" s="15" t="str">
        <f t="shared" si="57"/>
        <v>2. Yes</v>
      </c>
      <c r="R1027" s="15" t="s">
        <v>1005</v>
      </c>
      <c r="S1027" s="15" t="s">
        <v>1002</v>
      </c>
      <c r="T1027" s="15" t="s">
        <v>1002</v>
      </c>
    </row>
    <row r="1028" spans="1:20" ht="19.899999999999999" customHeight="1" x14ac:dyDescent="0.25">
      <c r="A1028" s="231" t="s">
        <v>353</v>
      </c>
      <c r="B1028" s="25" t="s">
        <v>1070</v>
      </c>
      <c r="C1028" s="233" t="s">
        <v>527</v>
      </c>
      <c r="D1028" s="28" t="s">
        <v>519</v>
      </c>
      <c r="E1028" s="15" t="s">
        <v>1002</v>
      </c>
      <c r="F1028" s="15" t="str">
        <f t="shared" si="55"/>
        <v>2. Yes</v>
      </c>
      <c r="G1028" s="15" t="s">
        <v>1434</v>
      </c>
      <c r="H1028" s="15" t="s">
        <v>1002</v>
      </c>
      <c r="I1028" s="15" t="s">
        <v>1002</v>
      </c>
      <c r="J1028" s="15"/>
      <c r="K1028" s="15" t="str">
        <f t="shared" si="56"/>
        <v>2. Yes</v>
      </c>
      <c r="L1028" s="120" t="s">
        <v>1003</v>
      </c>
      <c r="M1028" s="15" t="s">
        <v>1002</v>
      </c>
      <c r="N1028" s="15" t="s">
        <v>998</v>
      </c>
      <c r="O1028" s="15" t="s">
        <v>998</v>
      </c>
      <c r="P1028" s="15"/>
      <c r="Q1028" s="15" t="str">
        <f t="shared" si="57"/>
        <v>2. Yes</v>
      </c>
      <c r="R1028" s="15" t="s">
        <v>1005</v>
      </c>
      <c r="S1028" s="15" t="s">
        <v>1002</v>
      </c>
      <c r="T1028" s="15" t="s">
        <v>1002</v>
      </c>
    </row>
    <row r="1029" spans="1:20" ht="19.899999999999999" customHeight="1" x14ac:dyDescent="0.25">
      <c r="A1029" s="231"/>
      <c r="B1029" s="26"/>
      <c r="C1029" s="234"/>
      <c r="D1029" s="28" t="s">
        <v>520</v>
      </c>
      <c r="E1029" s="15" t="s">
        <v>1002</v>
      </c>
      <c r="F1029" s="15" t="str">
        <f t="shared" si="55"/>
        <v>2. Yes</v>
      </c>
      <c r="G1029" s="15" t="s">
        <v>1434</v>
      </c>
      <c r="H1029" s="15" t="s">
        <v>1002</v>
      </c>
      <c r="I1029" s="15" t="s">
        <v>1002</v>
      </c>
      <c r="J1029" s="15"/>
      <c r="K1029" s="15" t="str">
        <f t="shared" si="56"/>
        <v>2. Yes</v>
      </c>
      <c r="L1029" s="120" t="s">
        <v>1003</v>
      </c>
      <c r="M1029" s="15" t="s">
        <v>1002</v>
      </c>
      <c r="N1029" s="15" t="s">
        <v>998</v>
      </c>
      <c r="O1029" s="15" t="s">
        <v>998</v>
      </c>
      <c r="P1029" s="15"/>
      <c r="Q1029" s="15" t="str">
        <f t="shared" si="57"/>
        <v>2. Yes</v>
      </c>
      <c r="R1029" s="15" t="s">
        <v>1005</v>
      </c>
      <c r="S1029" s="15" t="s">
        <v>1002</v>
      </c>
      <c r="T1029" s="15" t="s">
        <v>1002</v>
      </c>
    </row>
    <row r="1030" spans="1:20" ht="19.899999999999999" customHeight="1" x14ac:dyDescent="0.25">
      <c r="A1030" s="231"/>
      <c r="B1030" s="26"/>
      <c r="C1030" s="234"/>
      <c r="D1030" s="28" t="s">
        <v>521</v>
      </c>
      <c r="E1030" s="15" t="s">
        <v>1002</v>
      </c>
      <c r="F1030" s="15" t="str">
        <f t="shared" si="55"/>
        <v>2. Yes</v>
      </c>
      <c r="G1030" s="15" t="s">
        <v>1434</v>
      </c>
      <c r="H1030" s="15" t="s">
        <v>1002</v>
      </c>
      <c r="I1030" s="15" t="s">
        <v>1002</v>
      </c>
      <c r="J1030" s="15"/>
      <c r="K1030" s="15" t="str">
        <f t="shared" si="56"/>
        <v>2. Yes</v>
      </c>
      <c r="L1030" s="120" t="s">
        <v>1003</v>
      </c>
      <c r="M1030" s="15" t="s">
        <v>1002</v>
      </c>
      <c r="N1030" s="15" t="s">
        <v>998</v>
      </c>
      <c r="O1030" s="15" t="s">
        <v>998</v>
      </c>
      <c r="P1030" s="15"/>
      <c r="Q1030" s="15" t="str">
        <f t="shared" si="57"/>
        <v>2. Yes</v>
      </c>
      <c r="R1030" s="15" t="s">
        <v>1005</v>
      </c>
      <c r="S1030" s="15" t="s">
        <v>1002</v>
      </c>
      <c r="T1030" s="15" t="s">
        <v>1002</v>
      </c>
    </row>
    <row r="1031" spans="1:20" ht="19.899999999999999" customHeight="1" x14ac:dyDescent="0.25">
      <c r="A1031" s="231"/>
      <c r="B1031" s="26"/>
      <c r="C1031" s="234"/>
      <c r="D1031" s="28" t="s">
        <v>522</v>
      </c>
      <c r="E1031" s="15" t="s">
        <v>1002</v>
      </c>
      <c r="F1031" s="15" t="str">
        <f t="shared" si="55"/>
        <v>2. Yes</v>
      </c>
      <c r="G1031" s="15" t="s">
        <v>1004</v>
      </c>
      <c r="H1031" s="15" t="s">
        <v>1002</v>
      </c>
      <c r="I1031" s="15" t="s">
        <v>1002</v>
      </c>
      <c r="J1031" s="15"/>
      <c r="K1031" s="15" t="str">
        <f t="shared" si="56"/>
        <v>2. Yes</v>
      </c>
      <c r="L1031" s="120" t="s">
        <v>1003</v>
      </c>
      <c r="M1031" s="15" t="s">
        <v>1002</v>
      </c>
      <c r="N1031" s="15" t="s">
        <v>998</v>
      </c>
      <c r="O1031" s="15" t="s">
        <v>998</v>
      </c>
      <c r="P1031" s="15"/>
      <c r="Q1031" s="15" t="str">
        <f t="shared" si="57"/>
        <v>2. Yes</v>
      </c>
      <c r="R1031" s="15" t="s">
        <v>1005</v>
      </c>
      <c r="S1031" s="15" t="s">
        <v>1002</v>
      </c>
      <c r="T1031" s="15" t="s">
        <v>1002</v>
      </c>
    </row>
    <row r="1032" spans="1:20" ht="19.899999999999999" customHeight="1" x14ac:dyDescent="0.25">
      <c r="A1032" s="231"/>
      <c r="B1032" s="26"/>
      <c r="C1032" s="234"/>
      <c r="D1032" s="28" t="s">
        <v>523</v>
      </c>
      <c r="E1032" s="15" t="s">
        <v>1002</v>
      </c>
      <c r="F1032" s="15" t="str">
        <f t="shared" si="55"/>
        <v>2. Yes</v>
      </c>
      <c r="G1032" s="15" t="s">
        <v>1004</v>
      </c>
      <c r="H1032" s="15" t="s">
        <v>1002</v>
      </c>
      <c r="I1032" s="15" t="s">
        <v>1002</v>
      </c>
      <c r="J1032" s="15"/>
      <c r="K1032" s="15" t="str">
        <f t="shared" si="56"/>
        <v>2. Yes</v>
      </c>
      <c r="L1032" s="120" t="s">
        <v>1003</v>
      </c>
      <c r="M1032" s="15" t="s">
        <v>1002</v>
      </c>
      <c r="N1032" s="15" t="s">
        <v>998</v>
      </c>
      <c r="O1032" s="15" t="s">
        <v>998</v>
      </c>
      <c r="P1032" s="15"/>
      <c r="Q1032" s="15" t="str">
        <f t="shared" si="57"/>
        <v>2. Yes</v>
      </c>
      <c r="R1032" s="15" t="s">
        <v>1005</v>
      </c>
      <c r="S1032" s="15" t="s">
        <v>1002</v>
      </c>
      <c r="T1032" s="15" t="s">
        <v>1002</v>
      </c>
    </row>
    <row r="1033" spans="1:20" ht="19.899999999999999" customHeight="1" x14ac:dyDescent="0.25">
      <c r="A1033" s="231"/>
      <c r="B1033" s="26"/>
      <c r="C1033" s="234"/>
      <c r="D1033" s="28" t="s">
        <v>524</v>
      </c>
      <c r="E1033" s="15" t="s">
        <v>1002</v>
      </c>
      <c r="F1033" s="15" t="str">
        <f t="shared" si="55"/>
        <v>2. Yes</v>
      </c>
      <c r="G1033" s="15" t="s">
        <v>1004</v>
      </c>
      <c r="H1033" s="15" t="s">
        <v>1002</v>
      </c>
      <c r="I1033" s="15" t="s">
        <v>1002</v>
      </c>
      <c r="J1033" s="15"/>
      <c r="K1033" s="15" t="str">
        <f t="shared" si="56"/>
        <v>2. Yes</v>
      </c>
      <c r="L1033" s="120" t="s">
        <v>1003</v>
      </c>
      <c r="M1033" s="15" t="s">
        <v>1002</v>
      </c>
      <c r="N1033" s="15" t="s">
        <v>998</v>
      </c>
      <c r="O1033" s="15" t="s">
        <v>998</v>
      </c>
      <c r="P1033" s="15"/>
      <c r="Q1033" s="15" t="str">
        <f t="shared" si="57"/>
        <v>2. Yes</v>
      </c>
      <c r="R1033" s="15" t="s">
        <v>1005</v>
      </c>
      <c r="S1033" s="15" t="s">
        <v>1002</v>
      </c>
      <c r="T1033" s="15" t="s">
        <v>1002</v>
      </c>
    </row>
    <row r="1034" spans="1:20" ht="19.899999999999999" customHeight="1" x14ac:dyDescent="0.25">
      <c r="A1034" s="231" t="s">
        <v>353</v>
      </c>
      <c r="B1034" s="27"/>
      <c r="C1034" s="235"/>
      <c r="D1034" s="28" t="s">
        <v>525</v>
      </c>
      <c r="E1034" s="15" t="s">
        <v>1002</v>
      </c>
      <c r="F1034" s="15" t="str">
        <f t="shared" si="55"/>
        <v>2. Yes</v>
      </c>
      <c r="G1034" s="15" t="s">
        <v>1004</v>
      </c>
      <c r="H1034" s="15" t="s">
        <v>1002</v>
      </c>
      <c r="I1034" s="15" t="s">
        <v>1002</v>
      </c>
      <c r="J1034" s="15"/>
      <c r="K1034" s="15" t="str">
        <f t="shared" si="56"/>
        <v>2. Yes</v>
      </c>
      <c r="L1034" s="120" t="s">
        <v>1003</v>
      </c>
      <c r="M1034" s="15" t="s">
        <v>1002</v>
      </c>
      <c r="N1034" s="15" t="s">
        <v>998</v>
      </c>
      <c r="O1034" s="15" t="s">
        <v>998</v>
      </c>
      <c r="P1034" s="15"/>
      <c r="Q1034" s="15" t="str">
        <f t="shared" si="57"/>
        <v>2. Yes</v>
      </c>
      <c r="R1034" s="15" t="s">
        <v>1005</v>
      </c>
      <c r="S1034" s="15" t="s">
        <v>1002</v>
      </c>
      <c r="T1034" s="15" t="s">
        <v>1002</v>
      </c>
    </row>
    <row r="1035" spans="1:20" ht="19.899999999999999" customHeight="1" x14ac:dyDescent="0.25">
      <c r="A1035" s="231" t="s">
        <v>353</v>
      </c>
      <c r="B1035" s="25" t="s">
        <v>1071</v>
      </c>
      <c r="C1035" s="233" t="s">
        <v>528</v>
      </c>
      <c r="D1035" s="28" t="s">
        <v>519</v>
      </c>
      <c r="E1035" s="15" t="s">
        <v>1002</v>
      </c>
      <c r="F1035" s="15" t="str">
        <f t="shared" si="55"/>
        <v>2. Yes</v>
      </c>
      <c r="G1035" s="15" t="s">
        <v>1434</v>
      </c>
      <c r="H1035" s="15" t="s">
        <v>1002</v>
      </c>
      <c r="I1035" s="15" t="s">
        <v>1002</v>
      </c>
      <c r="J1035" s="15"/>
      <c r="K1035" s="15" t="str">
        <f t="shared" si="56"/>
        <v>2. Yes</v>
      </c>
      <c r="L1035" s="120" t="s">
        <v>1003</v>
      </c>
      <c r="M1035" s="15" t="s">
        <v>1002</v>
      </c>
      <c r="N1035" s="15" t="s">
        <v>998</v>
      </c>
      <c r="O1035" s="15" t="s">
        <v>998</v>
      </c>
      <c r="P1035" s="15"/>
      <c r="Q1035" s="15" t="str">
        <f t="shared" si="57"/>
        <v>2. Yes</v>
      </c>
      <c r="R1035" s="15" t="s">
        <v>1005</v>
      </c>
      <c r="S1035" s="15" t="s">
        <v>1002</v>
      </c>
      <c r="T1035" s="15" t="s">
        <v>1002</v>
      </c>
    </row>
    <row r="1036" spans="1:20" ht="19.899999999999999" customHeight="1" x14ac:dyDescent="0.25">
      <c r="A1036" s="231"/>
      <c r="B1036" s="26"/>
      <c r="C1036" s="234"/>
      <c r="D1036" s="28" t="s">
        <v>520</v>
      </c>
      <c r="E1036" s="15" t="s">
        <v>1002</v>
      </c>
      <c r="F1036" s="15" t="str">
        <f t="shared" si="55"/>
        <v>2. Yes</v>
      </c>
      <c r="G1036" s="15" t="s">
        <v>1434</v>
      </c>
      <c r="H1036" s="15" t="s">
        <v>1002</v>
      </c>
      <c r="I1036" s="15" t="s">
        <v>1002</v>
      </c>
      <c r="J1036" s="15"/>
      <c r="K1036" s="15" t="str">
        <f t="shared" si="56"/>
        <v>2. Yes</v>
      </c>
      <c r="L1036" s="120" t="s">
        <v>1003</v>
      </c>
      <c r="M1036" s="15" t="s">
        <v>1002</v>
      </c>
      <c r="N1036" s="15" t="s">
        <v>998</v>
      </c>
      <c r="O1036" s="15" t="s">
        <v>998</v>
      </c>
      <c r="P1036" s="15"/>
      <c r="Q1036" s="15" t="str">
        <f t="shared" si="57"/>
        <v>2. Yes</v>
      </c>
      <c r="R1036" s="15" t="s">
        <v>1005</v>
      </c>
      <c r="S1036" s="15" t="s">
        <v>1002</v>
      </c>
      <c r="T1036" s="15" t="s">
        <v>1002</v>
      </c>
    </row>
    <row r="1037" spans="1:20" ht="19.899999999999999" customHeight="1" x14ac:dyDescent="0.25">
      <c r="A1037" s="231"/>
      <c r="B1037" s="26"/>
      <c r="C1037" s="234"/>
      <c r="D1037" s="28" t="s">
        <v>521</v>
      </c>
      <c r="E1037" s="15" t="s">
        <v>1002</v>
      </c>
      <c r="F1037" s="15" t="str">
        <f t="shared" si="55"/>
        <v>2. Yes</v>
      </c>
      <c r="G1037" s="15" t="s">
        <v>1434</v>
      </c>
      <c r="H1037" s="15" t="s">
        <v>1002</v>
      </c>
      <c r="I1037" s="15" t="s">
        <v>1002</v>
      </c>
      <c r="J1037" s="15"/>
      <c r="K1037" s="15" t="str">
        <f t="shared" si="56"/>
        <v>2. Yes</v>
      </c>
      <c r="L1037" s="120" t="s">
        <v>1003</v>
      </c>
      <c r="M1037" s="15" t="s">
        <v>1002</v>
      </c>
      <c r="N1037" s="15" t="s">
        <v>998</v>
      </c>
      <c r="O1037" s="15" t="s">
        <v>998</v>
      </c>
      <c r="P1037" s="15"/>
      <c r="Q1037" s="15" t="str">
        <f t="shared" si="57"/>
        <v>2. Yes</v>
      </c>
      <c r="R1037" s="15" t="s">
        <v>1005</v>
      </c>
      <c r="S1037" s="15" t="s">
        <v>1002</v>
      </c>
      <c r="T1037" s="15" t="s">
        <v>1002</v>
      </c>
    </row>
    <row r="1038" spans="1:20" ht="19.899999999999999" customHeight="1" x14ac:dyDescent="0.25">
      <c r="A1038" s="231"/>
      <c r="B1038" s="26"/>
      <c r="C1038" s="234"/>
      <c r="D1038" s="28" t="s">
        <v>522</v>
      </c>
      <c r="E1038" s="15" t="s">
        <v>1002</v>
      </c>
      <c r="F1038" s="15" t="str">
        <f t="shared" si="55"/>
        <v>2. Yes</v>
      </c>
      <c r="G1038" s="15" t="s">
        <v>1004</v>
      </c>
      <c r="H1038" s="15" t="s">
        <v>1002</v>
      </c>
      <c r="I1038" s="15" t="s">
        <v>1002</v>
      </c>
      <c r="J1038" s="15"/>
      <c r="K1038" s="15" t="str">
        <f t="shared" si="56"/>
        <v>2. Yes</v>
      </c>
      <c r="L1038" s="120" t="s">
        <v>1003</v>
      </c>
      <c r="M1038" s="15" t="s">
        <v>1002</v>
      </c>
      <c r="N1038" s="15" t="s">
        <v>998</v>
      </c>
      <c r="O1038" s="15" t="s">
        <v>998</v>
      </c>
      <c r="P1038" s="15"/>
      <c r="Q1038" s="15" t="str">
        <f t="shared" si="57"/>
        <v>2. Yes</v>
      </c>
      <c r="R1038" s="15" t="s">
        <v>1005</v>
      </c>
      <c r="S1038" s="15" t="s">
        <v>1002</v>
      </c>
      <c r="T1038" s="15" t="s">
        <v>1002</v>
      </c>
    </row>
    <row r="1039" spans="1:20" ht="19.899999999999999" customHeight="1" x14ac:dyDescent="0.25">
      <c r="A1039" s="231"/>
      <c r="B1039" s="26"/>
      <c r="C1039" s="234"/>
      <c r="D1039" s="28" t="s">
        <v>523</v>
      </c>
      <c r="E1039" s="15" t="s">
        <v>1002</v>
      </c>
      <c r="F1039" s="15" t="str">
        <f t="shared" si="55"/>
        <v>2. Yes</v>
      </c>
      <c r="G1039" s="15" t="s">
        <v>1004</v>
      </c>
      <c r="H1039" s="15" t="s">
        <v>1002</v>
      </c>
      <c r="I1039" s="15" t="s">
        <v>1002</v>
      </c>
      <c r="J1039" s="15"/>
      <c r="K1039" s="15" t="str">
        <f t="shared" si="56"/>
        <v>2. Yes</v>
      </c>
      <c r="L1039" s="120" t="s">
        <v>1003</v>
      </c>
      <c r="M1039" s="15" t="s">
        <v>1002</v>
      </c>
      <c r="N1039" s="15" t="s">
        <v>998</v>
      </c>
      <c r="O1039" s="15" t="s">
        <v>998</v>
      </c>
      <c r="P1039" s="15"/>
      <c r="Q1039" s="15" t="str">
        <f t="shared" si="57"/>
        <v>2. Yes</v>
      </c>
      <c r="R1039" s="15" t="s">
        <v>1005</v>
      </c>
      <c r="S1039" s="15" t="s">
        <v>1002</v>
      </c>
      <c r="T1039" s="15" t="s">
        <v>1002</v>
      </c>
    </row>
    <row r="1040" spans="1:20" ht="19.899999999999999" customHeight="1" x14ac:dyDescent="0.25">
      <c r="A1040" s="231"/>
      <c r="B1040" s="26"/>
      <c r="C1040" s="234"/>
      <c r="D1040" s="28" t="s">
        <v>524</v>
      </c>
      <c r="E1040" s="15" t="s">
        <v>1002</v>
      </c>
      <c r="F1040" s="15" t="str">
        <f t="shared" si="55"/>
        <v>2. Yes</v>
      </c>
      <c r="G1040" s="15" t="s">
        <v>1004</v>
      </c>
      <c r="H1040" s="15" t="s">
        <v>1002</v>
      </c>
      <c r="I1040" s="15" t="s">
        <v>1002</v>
      </c>
      <c r="J1040" s="15"/>
      <c r="K1040" s="15" t="str">
        <f t="shared" si="56"/>
        <v>2. Yes</v>
      </c>
      <c r="L1040" s="120" t="s">
        <v>1003</v>
      </c>
      <c r="M1040" s="15" t="s">
        <v>1002</v>
      </c>
      <c r="N1040" s="15" t="s">
        <v>998</v>
      </c>
      <c r="O1040" s="15" t="s">
        <v>998</v>
      </c>
      <c r="P1040" s="15"/>
      <c r="Q1040" s="15" t="str">
        <f t="shared" si="57"/>
        <v>2. Yes</v>
      </c>
      <c r="R1040" s="15" t="s">
        <v>1005</v>
      </c>
      <c r="S1040" s="15" t="s">
        <v>1002</v>
      </c>
      <c r="T1040" s="15" t="s">
        <v>1002</v>
      </c>
    </row>
    <row r="1041" spans="1:20" ht="19.899999999999999" customHeight="1" x14ac:dyDescent="0.25">
      <c r="A1041" s="231" t="s">
        <v>353</v>
      </c>
      <c r="B1041" s="27"/>
      <c r="C1041" s="235"/>
      <c r="D1041" s="28" t="s">
        <v>525</v>
      </c>
      <c r="E1041" s="15" t="s">
        <v>1002</v>
      </c>
      <c r="F1041" s="15" t="str">
        <f t="shared" si="55"/>
        <v>2. Yes</v>
      </c>
      <c r="G1041" s="15" t="s">
        <v>1004</v>
      </c>
      <c r="H1041" s="15" t="s">
        <v>1002</v>
      </c>
      <c r="I1041" s="15" t="s">
        <v>1002</v>
      </c>
      <c r="J1041" s="15"/>
      <c r="K1041" s="15" t="str">
        <f t="shared" si="56"/>
        <v>2. Yes</v>
      </c>
      <c r="L1041" s="120" t="s">
        <v>1003</v>
      </c>
      <c r="M1041" s="15" t="s">
        <v>1002</v>
      </c>
      <c r="N1041" s="15" t="s">
        <v>998</v>
      </c>
      <c r="O1041" s="15" t="s">
        <v>998</v>
      </c>
      <c r="P1041" s="15"/>
      <c r="Q1041" s="15" t="str">
        <f t="shared" si="57"/>
        <v>2. Yes</v>
      </c>
      <c r="R1041" s="15" t="s">
        <v>1005</v>
      </c>
      <c r="S1041" s="15" t="s">
        <v>1002</v>
      </c>
      <c r="T1041" s="15" t="s">
        <v>1002</v>
      </c>
    </row>
    <row r="1042" spans="1:20" ht="19.899999999999999" customHeight="1" x14ac:dyDescent="0.25">
      <c r="A1042" s="231" t="s">
        <v>353</v>
      </c>
      <c r="B1042" s="25" t="s">
        <v>1485</v>
      </c>
      <c r="C1042" s="233" t="s">
        <v>1142</v>
      </c>
      <c r="D1042" s="28" t="s">
        <v>519</v>
      </c>
      <c r="E1042" s="15" t="s">
        <v>1002</v>
      </c>
      <c r="F1042" s="15" t="str">
        <f t="shared" si="55"/>
        <v>2. Yes</v>
      </c>
      <c r="G1042" s="15" t="s">
        <v>1434</v>
      </c>
      <c r="H1042" s="15" t="s">
        <v>1002</v>
      </c>
      <c r="I1042" s="15" t="s">
        <v>1002</v>
      </c>
      <c r="J1042" s="15"/>
      <c r="K1042" s="15" t="str">
        <f t="shared" si="56"/>
        <v>2. Yes</v>
      </c>
      <c r="L1042" s="120" t="s">
        <v>1003</v>
      </c>
      <c r="M1042" s="15" t="s">
        <v>1002</v>
      </c>
      <c r="N1042" s="15" t="s">
        <v>998</v>
      </c>
      <c r="O1042" s="15" t="s">
        <v>998</v>
      </c>
      <c r="P1042" s="15"/>
      <c r="Q1042" s="15" t="str">
        <f t="shared" si="57"/>
        <v>2. Yes</v>
      </c>
      <c r="R1042" s="15" t="s">
        <v>1005</v>
      </c>
      <c r="S1042" s="15" t="s">
        <v>1002</v>
      </c>
      <c r="T1042" s="15" t="s">
        <v>1002</v>
      </c>
    </row>
    <row r="1043" spans="1:20" ht="19.899999999999999" customHeight="1" x14ac:dyDescent="0.25">
      <c r="A1043" s="231"/>
      <c r="B1043" s="26"/>
      <c r="C1043" s="234"/>
      <c r="D1043" s="28" t="s">
        <v>520</v>
      </c>
      <c r="E1043" s="15" t="s">
        <v>1002</v>
      </c>
      <c r="F1043" s="15" t="str">
        <f t="shared" si="55"/>
        <v>2. Yes</v>
      </c>
      <c r="G1043" s="15" t="s">
        <v>1434</v>
      </c>
      <c r="H1043" s="15" t="s">
        <v>1002</v>
      </c>
      <c r="I1043" s="15" t="s">
        <v>1002</v>
      </c>
      <c r="J1043" s="15"/>
      <c r="K1043" s="15" t="str">
        <f t="shared" si="56"/>
        <v>2. Yes</v>
      </c>
      <c r="L1043" s="120" t="s">
        <v>1003</v>
      </c>
      <c r="M1043" s="15" t="s">
        <v>1002</v>
      </c>
      <c r="N1043" s="15" t="s">
        <v>998</v>
      </c>
      <c r="O1043" s="15" t="s">
        <v>998</v>
      </c>
      <c r="P1043" s="15"/>
      <c r="Q1043" s="15" t="str">
        <f t="shared" si="57"/>
        <v>2. Yes</v>
      </c>
      <c r="R1043" s="15" t="s">
        <v>1005</v>
      </c>
      <c r="S1043" s="15" t="s">
        <v>1002</v>
      </c>
      <c r="T1043" s="15" t="s">
        <v>1002</v>
      </c>
    </row>
    <row r="1044" spans="1:20" ht="19.899999999999999" customHeight="1" x14ac:dyDescent="0.25">
      <c r="A1044" s="231"/>
      <c r="B1044" s="26"/>
      <c r="C1044" s="234"/>
      <c r="D1044" s="28" t="s">
        <v>521</v>
      </c>
      <c r="E1044" s="15" t="s">
        <v>1002</v>
      </c>
      <c r="F1044" s="15" t="str">
        <f t="shared" si="55"/>
        <v>2. Yes</v>
      </c>
      <c r="G1044" s="15" t="s">
        <v>1434</v>
      </c>
      <c r="H1044" s="15" t="s">
        <v>1002</v>
      </c>
      <c r="I1044" s="15" t="s">
        <v>1002</v>
      </c>
      <c r="J1044" s="15"/>
      <c r="K1044" s="15" t="str">
        <f t="shared" si="56"/>
        <v>2. Yes</v>
      </c>
      <c r="L1044" s="120" t="s">
        <v>1003</v>
      </c>
      <c r="M1044" s="15" t="s">
        <v>1002</v>
      </c>
      <c r="N1044" s="15" t="s">
        <v>998</v>
      </c>
      <c r="O1044" s="15" t="s">
        <v>998</v>
      </c>
      <c r="P1044" s="15"/>
      <c r="Q1044" s="15" t="str">
        <f t="shared" si="57"/>
        <v>2. Yes</v>
      </c>
      <c r="R1044" s="15" t="s">
        <v>1005</v>
      </c>
      <c r="S1044" s="15" t="s">
        <v>1002</v>
      </c>
      <c r="T1044" s="15" t="s">
        <v>1002</v>
      </c>
    </row>
    <row r="1045" spans="1:20" ht="19.899999999999999" customHeight="1" x14ac:dyDescent="0.25">
      <c r="A1045" s="231"/>
      <c r="B1045" s="26"/>
      <c r="C1045" s="234"/>
      <c r="D1045" s="28" t="s">
        <v>1138</v>
      </c>
      <c r="E1045" s="15" t="s">
        <v>1002</v>
      </c>
      <c r="F1045" s="15" t="str">
        <f t="shared" si="55"/>
        <v>2. Yes</v>
      </c>
      <c r="G1045" s="15" t="s">
        <v>1004</v>
      </c>
      <c r="H1045" s="15" t="s">
        <v>1002</v>
      </c>
      <c r="I1045" s="15" t="s">
        <v>1002</v>
      </c>
      <c r="J1045" s="15"/>
      <c r="K1045" s="15" t="str">
        <f t="shared" si="56"/>
        <v>2. Yes</v>
      </c>
      <c r="L1045" s="120" t="s">
        <v>1003</v>
      </c>
      <c r="M1045" s="15" t="s">
        <v>1002</v>
      </c>
      <c r="N1045" s="15" t="s">
        <v>998</v>
      </c>
      <c r="O1045" s="15" t="s">
        <v>998</v>
      </c>
      <c r="P1045" s="15"/>
      <c r="Q1045" s="15" t="str">
        <f t="shared" si="57"/>
        <v>2. Yes</v>
      </c>
      <c r="R1045" s="15" t="s">
        <v>1005</v>
      </c>
      <c r="S1045" s="15" t="s">
        <v>1002</v>
      </c>
      <c r="T1045" s="15" t="s">
        <v>1002</v>
      </c>
    </row>
    <row r="1046" spans="1:20" ht="19.899999999999999" customHeight="1" x14ac:dyDescent="0.25">
      <c r="A1046" s="231"/>
      <c r="B1046" s="26"/>
      <c r="C1046" s="234"/>
      <c r="D1046" s="28" t="s">
        <v>523</v>
      </c>
      <c r="E1046" s="15" t="s">
        <v>1002</v>
      </c>
      <c r="F1046" s="15" t="str">
        <f t="shared" si="55"/>
        <v>2. Yes</v>
      </c>
      <c r="G1046" s="15" t="s">
        <v>1004</v>
      </c>
      <c r="H1046" s="15" t="s">
        <v>1002</v>
      </c>
      <c r="I1046" s="15" t="s">
        <v>1002</v>
      </c>
      <c r="J1046" s="15"/>
      <c r="K1046" s="15" t="str">
        <f t="shared" si="56"/>
        <v>2. Yes</v>
      </c>
      <c r="L1046" s="120" t="s">
        <v>1003</v>
      </c>
      <c r="M1046" s="15" t="s">
        <v>1002</v>
      </c>
      <c r="N1046" s="15" t="s">
        <v>998</v>
      </c>
      <c r="O1046" s="15" t="s">
        <v>998</v>
      </c>
      <c r="P1046" s="15"/>
      <c r="Q1046" s="15" t="str">
        <f t="shared" si="57"/>
        <v>2. Yes</v>
      </c>
      <c r="R1046" s="15" t="s">
        <v>1005</v>
      </c>
      <c r="S1046" s="15" t="s">
        <v>1002</v>
      </c>
      <c r="T1046" s="15" t="s">
        <v>1002</v>
      </c>
    </row>
    <row r="1047" spans="1:20" ht="19.899999999999999" customHeight="1" x14ac:dyDescent="0.25">
      <c r="A1047" s="231"/>
      <c r="B1047" s="26"/>
      <c r="C1047" s="235"/>
      <c r="D1047" s="28" t="s">
        <v>1139</v>
      </c>
      <c r="E1047" s="15" t="s">
        <v>1002</v>
      </c>
      <c r="F1047" s="15" t="str">
        <f t="shared" si="55"/>
        <v>2. Yes</v>
      </c>
      <c r="G1047" s="15" t="s">
        <v>1004</v>
      </c>
      <c r="H1047" s="15" t="s">
        <v>1002</v>
      </c>
      <c r="I1047" s="15" t="s">
        <v>1002</v>
      </c>
      <c r="J1047" s="15"/>
      <c r="K1047" s="15" t="str">
        <f t="shared" si="56"/>
        <v>2. Yes</v>
      </c>
      <c r="L1047" s="120" t="s">
        <v>1003</v>
      </c>
      <c r="M1047" s="15" t="s">
        <v>1002</v>
      </c>
      <c r="N1047" s="15" t="s">
        <v>998</v>
      </c>
      <c r="O1047" s="15" t="s">
        <v>998</v>
      </c>
      <c r="P1047" s="15"/>
      <c r="Q1047" s="15" t="str">
        <f t="shared" si="57"/>
        <v>2. Yes</v>
      </c>
      <c r="R1047" s="15" t="s">
        <v>1005</v>
      </c>
      <c r="S1047" s="15" t="s">
        <v>1002</v>
      </c>
      <c r="T1047" s="15" t="s">
        <v>1002</v>
      </c>
    </row>
    <row r="1048" spans="1:20" ht="19.899999999999999" customHeight="1" x14ac:dyDescent="0.25">
      <c r="A1048" s="231" t="s">
        <v>353</v>
      </c>
      <c r="B1048" s="25" t="s">
        <v>1484</v>
      </c>
      <c r="C1048" s="233" t="s">
        <v>1141</v>
      </c>
      <c r="D1048" s="28" t="s">
        <v>519</v>
      </c>
      <c r="E1048" s="15" t="s">
        <v>1002</v>
      </c>
      <c r="F1048" s="15" t="str">
        <f t="shared" si="55"/>
        <v>2. Yes</v>
      </c>
      <c r="G1048" s="15" t="s">
        <v>1434</v>
      </c>
      <c r="H1048" s="15" t="s">
        <v>1002</v>
      </c>
      <c r="I1048" s="15" t="s">
        <v>1002</v>
      </c>
      <c r="J1048" s="15"/>
      <c r="K1048" s="15" t="str">
        <f t="shared" si="56"/>
        <v>2. Yes</v>
      </c>
      <c r="L1048" s="120" t="s">
        <v>1003</v>
      </c>
      <c r="M1048" s="15" t="s">
        <v>1002</v>
      </c>
      <c r="N1048" s="15" t="s">
        <v>998</v>
      </c>
      <c r="O1048" s="15" t="s">
        <v>998</v>
      </c>
      <c r="P1048" s="15"/>
      <c r="Q1048" s="15" t="str">
        <f t="shared" si="57"/>
        <v>2. Yes</v>
      </c>
      <c r="R1048" s="15" t="s">
        <v>1005</v>
      </c>
      <c r="S1048" s="15" t="s">
        <v>1002</v>
      </c>
      <c r="T1048" s="15" t="s">
        <v>1002</v>
      </c>
    </row>
    <row r="1049" spans="1:20" ht="19.899999999999999" customHeight="1" x14ac:dyDescent="0.25">
      <c r="A1049" s="231"/>
      <c r="B1049" s="26"/>
      <c r="C1049" s="234"/>
      <c r="D1049" s="28" t="s">
        <v>520</v>
      </c>
      <c r="E1049" s="15" t="s">
        <v>1002</v>
      </c>
      <c r="F1049" s="15" t="str">
        <f t="shared" si="55"/>
        <v>2. Yes</v>
      </c>
      <c r="G1049" s="15" t="s">
        <v>1434</v>
      </c>
      <c r="H1049" s="15" t="s">
        <v>1002</v>
      </c>
      <c r="I1049" s="15" t="s">
        <v>1002</v>
      </c>
      <c r="J1049" s="15"/>
      <c r="K1049" s="15" t="str">
        <f t="shared" si="56"/>
        <v>2. Yes</v>
      </c>
      <c r="L1049" s="120" t="s">
        <v>1003</v>
      </c>
      <c r="M1049" s="15" t="s">
        <v>1002</v>
      </c>
      <c r="N1049" s="15" t="s">
        <v>998</v>
      </c>
      <c r="O1049" s="15" t="s">
        <v>998</v>
      </c>
      <c r="P1049" s="15"/>
      <c r="Q1049" s="15" t="str">
        <f t="shared" si="57"/>
        <v>2. Yes</v>
      </c>
      <c r="R1049" s="15" t="s">
        <v>1005</v>
      </c>
      <c r="S1049" s="15" t="s">
        <v>1002</v>
      </c>
      <c r="T1049" s="15" t="s">
        <v>1002</v>
      </c>
    </row>
    <row r="1050" spans="1:20" ht="19.899999999999999" customHeight="1" x14ac:dyDescent="0.25">
      <c r="A1050" s="231"/>
      <c r="B1050" s="26"/>
      <c r="C1050" s="234"/>
      <c r="D1050" s="28" t="s">
        <v>521</v>
      </c>
      <c r="E1050" s="15" t="s">
        <v>1002</v>
      </c>
      <c r="F1050" s="15" t="str">
        <f t="shared" ref="F1050:F1113" si="58">IF(OR(H1050="2. Yes",I1050="2. Yes"),"2. Yes","1. No")</f>
        <v>2. Yes</v>
      </c>
      <c r="G1050" s="15" t="s">
        <v>1434</v>
      </c>
      <c r="H1050" s="15" t="s">
        <v>1002</v>
      </c>
      <c r="I1050" s="15" t="s">
        <v>1002</v>
      </c>
      <c r="J1050" s="15"/>
      <c r="K1050" s="15" t="str">
        <f t="shared" si="56"/>
        <v>2. Yes</v>
      </c>
      <c r="L1050" s="120" t="s">
        <v>1003</v>
      </c>
      <c r="M1050" s="15" t="s">
        <v>1002</v>
      </c>
      <c r="N1050" s="15" t="s">
        <v>998</v>
      </c>
      <c r="O1050" s="15" t="s">
        <v>998</v>
      </c>
      <c r="P1050" s="15"/>
      <c r="Q1050" s="15" t="str">
        <f t="shared" si="57"/>
        <v>2. Yes</v>
      </c>
      <c r="R1050" s="15" t="s">
        <v>1005</v>
      </c>
      <c r="S1050" s="15" t="s">
        <v>1002</v>
      </c>
      <c r="T1050" s="15" t="s">
        <v>1002</v>
      </c>
    </row>
    <row r="1051" spans="1:20" ht="19.899999999999999" customHeight="1" x14ac:dyDescent="0.25">
      <c r="A1051" s="231"/>
      <c r="B1051" s="26"/>
      <c r="C1051" s="234"/>
      <c r="D1051" s="28" t="s">
        <v>1138</v>
      </c>
      <c r="E1051" s="15" t="s">
        <v>1002</v>
      </c>
      <c r="F1051" s="15" t="str">
        <f t="shared" si="58"/>
        <v>2. Yes</v>
      </c>
      <c r="G1051" s="15" t="s">
        <v>1004</v>
      </c>
      <c r="H1051" s="15" t="s">
        <v>1002</v>
      </c>
      <c r="I1051" s="15" t="s">
        <v>1002</v>
      </c>
      <c r="J1051" s="15"/>
      <c r="K1051" s="15" t="str">
        <f t="shared" si="56"/>
        <v>2. Yes</v>
      </c>
      <c r="L1051" s="120" t="s">
        <v>1003</v>
      </c>
      <c r="M1051" s="15" t="s">
        <v>1002</v>
      </c>
      <c r="N1051" s="15" t="s">
        <v>998</v>
      </c>
      <c r="O1051" s="15" t="s">
        <v>998</v>
      </c>
      <c r="P1051" s="15"/>
      <c r="Q1051" s="15" t="str">
        <f t="shared" si="57"/>
        <v>2. Yes</v>
      </c>
      <c r="R1051" s="15" t="s">
        <v>1005</v>
      </c>
      <c r="S1051" s="15" t="s">
        <v>1002</v>
      </c>
      <c r="T1051" s="15" t="s">
        <v>1002</v>
      </c>
    </row>
    <row r="1052" spans="1:20" ht="19.899999999999999" customHeight="1" x14ac:dyDescent="0.25">
      <c r="A1052" s="231"/>
      <c r="B1052" s="26"/>
      <c r="C1052" s="234"/>
      <c r="D1052" s="28" t="s">
        <v>523</v>
      </c>
      <c r="E1052" s="15" t="s">
        <v>1002</v>
      </c>
      <c r="F1052" s="15" t="str">
        <f t="shared" si="58"/>
        <v>2. Yes</v>
      </c>
      <c r="G1052" s="15" t="s">
        <v>1004</v>
      </c>
      <c r="H1052" s="15" t="s">
        <v>1002</v>
      </c>
      <c r="I1052" s="15" t="s">
        <v>1002</v>
      </c>
      <c r="J1052" s="15"/>
      <c r="K1052" s="15" t="str">
        <f t="shared" si="56"/>
        <v>2. Yes</v>
      </c>
      <c r="L1052" s="120" t="s">
        <v>1003</v>
      </c>
      <c r="M1052" s="15" t="s">
        <v>1002</v>
      </c>
      <c r="N1052" s="15" t="s">
        <v>998</v>
      </c>
      <c r="O1052" s="15" t="s">
        <v>998</v>
      </c>
      <c r="P1052" s="15"/>
      <c r="Q1052" s="15" t="str">
        <f t="shared" si="57"/>
        <v>2. Yes</v>
      </c>
      <c r="R1052" s="15" t="s">
        <v>1005</v>
      </c>
      <c r="S1052" s="15" t="s">
        <v>1002</v>
      </c>
      <c r="T1052" s="15" t="s">
        <v>1002</v>
      </c>
    </row>
    <row r="1053" spans="1:20" ht="19.899999999999999" customHeight="1" x14ac:dyDescent="0.25">
      <c r="A1053" s="231"/>
      <c r="B1053" s="26"/>
      <c r="C1053" s="235"/>
      <c r="D1053" s="28" t="s">
        <v>1139</v>
      </c>
      <c r="E1053" s="15" t="s">
        <v>1002</v>
      </c>
      <c r="F1053" s="15" t="str">
        <f t="shared" si="58"/>
        <v>2. Yes</v>
      </c>
      <c r="G1053" s="15" t="s">
        <v>1004</v>
      </c>
      <c r="H1053" s="15" t="s">
        <v>1002</v>
      </c>
      <c r="I1053" s="15" t="s">
        <v>1002</v>
      </c>
      <c r="J1053" s="15"/>
      <c r="K1053" s="15" t="str">
        <f t="shared" si="56"/>
        <v>2. Yes</v>
      </c>
      <c r="L1053" s="120" t="s">
        <v>1003</v>
      </c>
      <c r="M1053" s="15" t="s">
        <v>1002</v>
      </c>
      <c r="N1053" s="15" t="s">
        <v>998</v>
      </c>
      <c r="O1053" s="15" t="s">
        <v>998</v>
      </c>
      <c r="P1053" s="15"/>
      <c r="Q1053" s="15" t="str">
        <f t="shared" si="57"/>
        <v>2. Yes</v>
      </c>
      <c r="R1053" s="15" t="s">
        <v>1005</v>
      </c>
      <c r="S1053" s="15" t="s">
        <v>1002</v>
      </c>
      <c r="T1053" s="15" t="s">
        <v>1002</v>
      </c>
    </row>
    <row r="1054" spans="1:20" ht="19.899999999999999" customHeight="1" x14ac:dyDescent="0.25">
      <c r="A1054" s="231" t="s">
        <v>353</v>
      </c>
      <c r="B1054" s="25" t="s">
        <v>1072</v>
      </c>
      <c r="C1054" s="233" t="s">
        <v>529</v>
      </c>
      <c r="D1054" s="28" t="s">
        <v>519</v>
      </c>
      <c r="E1054" s="15" t="s">
        <v>1002</v>
      </c>
      <c r="F1054" s="15" t="str">
        <f t="shared" si="58"/>
        <v>2. Yes</v>
      </c>
      <c r="G1054" s="15" t="s">
        <v>1434</v>
      </c>
      <c r="H1054" s="15" t="s">
        <v>1002</v>
      </c>
      <c r="I1054" s="15" t="s">
        <v>1002</v>
      </c>
      <c r="J1054" s="15"/>
      <c r="K1054" s="15" t="str">
        <f t="shared" ref="K1054:K1117" si="59">IF(OR(M1054="2. Yes",N1054="2. Yes"),"2. Yes","1. No")</f>
        <v>2. Yes</v>
      </c>
      <c r="L1054" s="120" t="s">
        <v>1003</v>
      </c>
      <c r="M1054" s="15" t="s">
        <v>1002</v>
      </c>
      <c r="N1054" s="15" t="s">
        <v>998</v>
      </c>
      <c r="O1054" s="15" t="s">
        <v>998</v>
      </c>
      <c r="P1054" s="15"/>
      <c r="Q1054" s="15" t="str">
        <f t="shared" si="57"/>
        <v>2. Yes</v>
      </c>
      <c r="R1054" s="15" t="s">
        <v>1005</v>
      </c>
      <c r="S1054" s="15" t="s">
        <v>1002</v>
      </c>
      <c r="T1054" s="15" t="s">
        <v>1002</v>
      </c>
    </row>
    <row r="1055" spans="1:20" ht="19.899999999999999" customHeight="1" x14ac:dyDescent="0.25">
      <c r="A1055" s="231"/>
      <c r="B1055" s="26"/>
      <c r="C1055" s="234"/>
      <c r="D1055" s="28" t="s">
        <v>520</v>
      </c>
      <c r="E1055" s="15" t="s">
        <v>1002</v>
      </c>
      <c r="F1055" s="15" t="str">
        <f t="shared" si="58"/>
        <v>2. Yes</v>
      </c>
      <c r="G1055" s="15" t="s">
        <v>1434</v>
      </c>
      <c r="H1055" s="15" t="s">
        <v>1002</v>
      </c>
      <c r="I1055" s="15" t="s">
        <v>1002</v>
      </c>
      <c r="J1055" s="15"/>
      <c r="K1055" s="15" t="str">
        <f t="shared" si="59"/>
        <v>2. Yes</v>
      </c>
      <c r="L1055" s="120" t="s">
        <v>1003</v>
      </c>
      <c r="M1055" s="15" t="s">
        <v>1002</v>
      </c>
      <c r="N1055" s="15" t="s">
        <v>998</v>
      </c>
      <c r="O1055" s="15" t="s">
        <v>998</v>
      </c>
      <c r="P1055" s="15"/>
      <c r="Q1055" s="15" t="str">
        <f t="shared" si="57"/>
        <v>2. Yes</v>
      </c>
      <c r="R1055" s="15" t="s">
        <v>1005</v>
      </c>
      <c r="S1055" s="15" t="s">
        <v>1002</v>
      </c>
      <c r="T1055" s="15" t="s">
        <v>1002</v>
      </c>
    </row>
    <row r="1056" spans="1:20" ht="19.899999999999999" customHeight="1" x14ac:dyDescent="0.25">
      <c r="A1056" s="231"/>
      <c r="B1056" s="26"/>
      <c r="C1056" s="234"/>
      <c r="D1056" s="28" t="s">
        <v>521</v>
      </c>
      <c r="E1056" s="15" t="s">
        <v>1002</v>
      </c>
      <c r="F1056" s="15" t="str">
        <f t="shared" si="58"/>
        <v>2. Yes</v>
      </c>
      <c r="G1056" s="15" t="s">
        <v>1434</v>
      </c>
      <c r="H1056" s="15" t="s">
        <v>1002</v>
      </c>
      <c r="I1056" s="15" t="s">
        <v>1002</v>
      </c>
      <c r="J1056" s="15"/>
      <c r="K1056" s="15" t="str">
        <f t="shared" si="59"/>
        <v>2. Yes</v>
      </c>
      <c r="L1056" s="120" t="s">
        <v>1003</v>
      </c>
      <c r="M1056" s="15" t="s">
        <v>1002</v>
      </c>
      <c r="N1056" s="15" t="s">
        <v>998</v>
      </c>
      <c r="O1056" s="15" t="s">
        <v>998</v>
      </c>
      <c r="P1056" s="15"/>
      <c r="Q1056" s="15" t="str">
        <f t="shared" si="57"/>
        <v>2. Yes</v>
      </c>
      <c r="R1056" s="15" t="s">
        <v>1005</v>
      </c>
      <c r="S1056" s="15" t="s">
        <v>1002</v>
      </c>
      <c r="T1056" s="15" t="s">
        <v>1002</v>
      </c>
    </row>
    <row r="1057" spans="1:20" ht="19.899999999999999" customHeight="1" x14ac:dyDescent="0.25">
      <c r="A1057" s="231"/>
      <c r="B1057" s="26"/>
      <c r="C1057" s="234"/>
      <c r="D1057" s="28" t="s">
        <v>522</v>
      </c>
      <c r="E1057" s="15" t="s">
        <v>1002</v>
      </c>
      <c r="F1057" s="15" t="str">
        <f t="shared" si="58"/>
        <v>2. Yes</v>
      </c>
      <c r="G1057" s="15" t="s">
        <v>1004</v>
      </c>
      <c r="H1057" s="15" t="s">
        <v>1002</v>
      </c>
      <c r="I1057" s="15" t="s">
        <v>1002</v>
      </c>
      <c r="J1057" s="15"/>
      <c r="K1057" s="15" t="str">
        <f t="shared" si="59"/>
        <v>2. Yes</v>
      </c>
      <c r="L1057" s="120" t="s">
        <v>1003</v>
      </c>
      <c r="M1057" s="15" t="s">
        <v>1002</v>
      </c>
      <c r="N1057" s="15" t="s">
        <v>998</v>
      </c>
      <c r="O1057" s="15" t="s">
        <v>998</v>
      </c>
      <c r="P1057" s="15"/>
      <c r="Q1057" s="15" t="str">
        <f t="shared" si="57"/>
        <v>2. Yes</v>
      </c>
      <c r="R1057" s="15" t="s">
        <v>1005</v>
      </c>
      <c r="S1057" s="15" t="s">
        <v>1002</v>
      </c>
      <c r="T1057" s="15" t="s">
        <v>1002</v>
      </c>
    </row>
    <row r="1058" spans="1:20" ht="19.899999999999999" customHeight="1" x14ac:dyDescent="0.25">
      <c r="A1058" s="231"/>
      <c r="B1058" s="26"/>
      <c r="C1058" s="234"/>
      <c r="D1058" s="28" t="s">
        <v>523</v>
      </c>
      <c r="E1058" s="15" t="s">
        <v>1002</v>
      </c>
      <c r="F1058" s="15" t="str">
        <f t="shared" si="58"/>
        <v>2. Yes</v>
      </c>
      <c r="G1058" s="15" t="s">
        <v>1004</v>
      </c>
      <c r="H1058" s="15" t="s">
        <v>1002</v>
      </c>
      <c r="I1058" s="15" t="s">
        <v>1002</v>
      </c>
      <c r="J1058" s="15"/>
      <c r="K1058" s="15" t="str">
        <f t="shared" si="59"/>
        <v>2. Yes</v>
      </c>
      <c r="L1058" s="120" t="s">
        <v>1003</v>
      </c>
      <c r="M1058" s="15" t="s">
        <v>1002</v>
      </c>
      <c r="N1058" s="15" t="s">
        <v>998</v>
      </c>
      <c r="O1058" s="15" t="s">
        <v>998</v>
      </c>
      <c r="P1058" s="15"/>
      <c r="Q1058" s="15" t="str">
        <f t="shared" si="57"/>
        <v>2. Yes</v>
      </c>
      <c r="R1058" s="15" t="s">
        <v>1005</v>
      </c>
      <c r="S1058" s="15" t="s">
        <v>1002</v>
      </c>
      <c r="T1058" s="15" t="s">
        <v>1002</v>
      </c>
    </row>
    <row r="1059" spans="1:20" ht="19.899999999999999" customHeight="1" x14ac:dyDescent="0.25">
      <c r="A1059" s="231"/>
      <c r="B1059" s="26"/>
      <c r="C1059" s="234"/>
      <c r="D1059" s="28" t="s">
        <v>524</v>
      </c>
      <c r="E1059" s="15" t="s">
        <v>1002</v>
      </c>
      <c r="F1059" s="15" t="str">
        <f t="shared" si="58"/>
        <v>2. Yes</v>
      </c>
      <c r="G1059" s="15" t="s">
        <v>1004</v>
      </c>
      <c r="H1059" s="15" t="s">
        <v>1002</v>
      </c>
      <c r="I1059" s="15" t="s">
        <v>1002</v>
      </c>
      <c r="J1059" s="15"/>
      <c r="K1059" s="15" t="str">
        <f t="shared" si="59"/>
        <v>2. Yes</v>
      </c>
      <c r="L1059" s="120" t="s">
        <v>1003</v>
      </c>
      <c r="M1059" s="15" t="s">
        <v>1002</v>
      </c>
      <c r="N1059" s="15" t="s">
        <v>998</v>
      </c>
      <c r="O1059" s="15" t="s">
        <v>998</v>
      </c>
      <c r="P1059" s="15"/>
      <c r="Q1059" s="15" t="str">
        <f t="shared" si="57"/>
        <v>2. Yes</v>
      </c>
      <c r="R1059" s="15" t="s">
        <v>1005</v>
      </c>
      <c r="S1059" s="15" t="s">
        <v>1002</v>
      </c>
      <c r="T1059" s="15" t="s">
        <v>1002</v>
      </c>
    </row>
    <row r="1060" spans="1:20" ht="19.899999999999999" customHeight="1" x14ac:dyDescent="0.25">
      <c r="A1060" s="231" t="s">
        <v>353</v>
      </c>
      <c r="B1060" s="27"/>
      <c r="C1060" s="235"/>
      <c r="D1060" s="28" t="s">
        <v>525</v>
      </c>
      <c r="E1060" s="15" t="s">
        <v>1002</v>
      </c>
      <c r="F1060" s="15" t="str">
        <f t="shared" si="58"/>
        <v>2. Yes</v>
      </c>
      <c r="G1060" s="15" t="s">
        <v>1004</v>
      </c>
      <c r="H1060" s="15" t="s">
        <v>1002</v>
      </c>
      <c r="I1060" s="15" t="s">
        <v>1002</v>
      </c>
      <c r="J1060" s="15"/>
      <c r="K1060" s="15" t="str">
        <f t="shared" si="59"/>
        <v>2. Yes</v>
      </c>
      <c r="L1060" s="120" t="s">
        <v>1003</v>
      </c>
      <c r="M1060" s="15" t="s">
        <v>1002</v>
      </c>
      <c r="N1060" s="15" t="s">
        <v>998</v>
      </c>
      <c r="O1060" s="15" t="s">
        <v>998</v>
      </c>
      <c r="P1060" s="15"/>
      <c r="Q1060" s="15" t="str">
        <f t="shared" si="57"/>
        <v>2. Yes</v>
      </c>
      <c r="R1060" s="15" t="s">
        <v>1005</v>
      </c>
      <c r="S1060" s="15" t="s">
        <v>1002</v>
      </c>
      <c r="T1060" s="15" t="s">
        <v>1002</v>
      </c>
    </row>
    <row r="1061" spans="1:20" ht="19.899999999999999" customHeight="1" x14ac:dyDescent="0.25">
      <c r="A1061" s="231" t="s">
        <v>353</v>
      </c>
      <c r="B1061" s="25" t="s">
        <v>1073</v>
      </c>
      <c r="C1061" s="233" t="s">
        <v>530</v>
      </c>
      <c r="D1061" s="28" t="s">
        <v>519</v>
      </c>
      <c r="E1061" s="15" t="s">
        <v>1002</v>
      </c>
      <c r="F1061" s="15" t="str">
        <f t="shared" si="58"/>
        <v>2. Yes</v>
      </c>
      <c r="G1061" s="15" t="s">
        <v>1434</v>
      </c>
      <c r="H1061" s="15" t="s">
        <v>1002</v>
      </c>
      <c r="I1061" s="15" t="s">
        <v>1002</v>
      </c>
      <c r="J1061" s="15"/>
      <c r="K1061" s="15" t="str">
        <f t="shared" si="59"/>
        <v>2. Yes</v>
      </c>
      <c r="L1061" s="120" t="s">
        <v>1003</v>
      </c>
      <c r="M1061" s="15" t="s">
        <v>1002</v>
      </c>
      <c r="N1061" s="15" t="s">
        <v>998</v>
      </c>
      <c r="O1061" s="15" t="s">
        <v>998</v>
      </c>
      <c r="P1061" s="15"/>
      <c r="Q1061" s="15" t="str">
        <f t="shared" si="57"/>
        <v>2. Yes</v>
      </c>
      <c r="R1061" s="15" t="s">
        <v>1005</v>
      </c>
      <c r="S1061" s="15" t="s">
        <v>1002</v>
      </c>
      <c r="T1061" s="15" t="s">
        <v>1002</v>
      </c>
    </row>
    <row r="1062" spans="1:20" ht="19.899999999999999" customHeight="1" x14ac:dyDescent="0.25">
      <c r="A1062" s="231"/>
      <c r="B1062" s="26"/>
      <c r="C1062" s="234"/>
      <c r="D1062" s="28" t="s">
        <v>520</v>
      </c>
      <c r="E1062" s="15" t="s">
        <v>1002</v>
      </c>
      <c r="F1062" s="15" t="str">
        <f t="shared" si="58"/>
        <v>2. Yes</v>
      </c>
      <c r="G1062" s="15" t="s">
        <v>1434</v>
      </c>
      <c r="H1062" s="15" t="s">
        <v>1002</v>
      </c>
      <c r="I1062" s="15" t="s">
        <v>1002</v>
      </c>
      <c r="J1062" s="15"/>
      <c r="K1062" s="15" t="str">
        <f t="shared" si="59"/>
        <v>2. Yes</v>
      </c>
      <c r="L1062" s="120" t="s">
        <v>1003</v>
      </c>
      <c r="M1062" s="15" t="s">
        <v>1002</v>
      </c>
      <c r="N1062" s="15" t="s">
        <v>998</v>
      </c>
      <c r="O1062" s="15" t="s">
        <v>998</v>
      </c>
      <c r="P1062" s="15"/>
      <c r="Q1062" s="15" t="str">
        <f t="shared" si="57"/>
        <v>2. Yes</v>
      </c>
      <c r="R1062" s="15" t="s">
        <v>1005</v>
      </c>
      <c r="S1062" s="15" t="s">
        <v>1002</v>
      </c>
      <c r="T1062" s="15" t="s">
        <v>1002</v>
      </c>
    </row>
    <row r="1063" spans="1:20" ht="19.899999999999999" customHeight="1" x14ac:dyDescent="0.25">
      <c r="A1063" s="231"/>
      <c r="B1063" s="26"/>
      <c r="C1063" s="234"/>
      <c r="D1063" s="28" t="s">
        <v>521</v>
      </c>
      <c r="E1063" s="15" t="s">
        <v>1002</v>
      </c>
      <c r="F1063" s="15" t="str">
        <f t="shared" si="58"/>
        <v>2. Yes</v>
      </c>
      <c r="G1063" s="15" t="s">
        <v>1434</v>
      </c>
      <c r="H1063" s="15" t="s">
        <v>1002</v>
      </c>
      <c r="I1063" s="15" t="s">
        <v>1002</v>
      </c>
      <c r="J1063" s="15"/>
      <c r="K1063" s="15" t="str">
        <f t="shared" si="59"/>
        <v>2. Yes</v>
      </c>
      <c r="L1063" s="120" t="s">
        <v>1003</v>
      </c>
      <c r="M1063" s="15" t="s">
        <v>1002</v>
      </c>
      <c r="N1063" s="15" t="s">
        <v>998</v>
      </c>
      <c r="O1063" s="15" t="s">
        <v>998</v>
      </c>
      <c r="P1063" s="15"/>
      <c r="Q1063" s="15" t="str">
        <f t="shared" si="57"/>
        <v>2. Yes</v>
      </c>
      <c r="R1063" s="15" t="s">
        <v>1005</v>
      </c>
      <c r="S1063" s="15" t="s">
        <v>1002</v>
      </c>
      <c r="T1063" s="15" t="s">
        <v>1002</v>
      </c>
    </row>
    <row r="1064" spans="1:20" ht="19.899999999999999" customHeight="1" x14ac:dyDescent="0.25">
      <c r="A1064" s="231"/>
      <c r="B1064" s="26"/>
      <c r="C1064" s="234"/>
      <c r="D1064" s="28" t="s">
        <v>522</v>
      </c>
      <c r="E1064" s="15" t="s">
        <v>1002</v>
      </c>
      <c r="F1064" s="15" t="str">
        <f t="shared" si="58"/>
        <v>2. Yes</v>
      </c>
      <c r="G1064" s="15" t="s">
        <v>1004</v>
      </c>
      <c r="H1064" s="15" t="s">
        <v>1002</v>
      </c>
      <c r="I1064" s="15" t="s">
        <v>1002</v>
      </c>
      <c r="J1064" s="15"/>
      <c r="K1064" s="15" t="str">
        <f t="shared" si="59"/>
        <v>2. Yes</v>
      </c>
      <c r="L1064" s="120" t="s">
        <v>1003</v>
      </c>
      <c r="M1064" s="15" t="s">
        <v>1002</v>
      </c>
      <c r="N1064" s="15" t="s">
        <v>998</v>
      </c>
      <c r="O1064" s="15" t="s">
        <v>998</v>
      </c>
      <c r="P1064" s="15"/>
      <c r="Q1064" s="15" t="str">
        <f t="shared" si="57"/>
        <v>2. Yes</v>
      </c>
      <c r="R1064" s="15" t="s">
        <v>1005</v>
      </c>
      <c r="S1064" s="15" t="s">
        <v>1002</v>
      </c>
      <c r="T1064" s="15" t="s">
        <v>1002</v>
      </c>
    </row>
    <row r="1065" spans="1:20" ht="19.899999999999999" customHeight="1" x14ac:dyDescent="0.25">
      <c r="A1065" s="231"/>
      <c r="B1065" s="26"/>
      <c r="C1065" s="234"/>
      <c r="D1065" s="28" t="s">
        <v>523</v>
      </c>
      <c r="E1065" s="15" t="s">
        <v>1002</v>
      </c>
      <c r="F1065" s="15" t="str">
        <f t="shared" si="58"/>
        <v>2. Yes</v>
      </c>
      <c r="G1065" s="15" t="s">
        <v>1004</v>
      </c>
      <c r="H1065" s="15" t="s">
        <v>1002</v>
      </c>
      <c r="I1065" s="15" t="s">
        <v>1002</v>
      </c>
      <c r="J1065" s="15"/>
      <c r="K1065" s="15" t="str">
        <f t="shared" si="59"/>
        <v>2. Yes</v>
      </c>
      <c r="L1065" s="120" t="s">
        <v>1003</v>
      </c>
      <c r="M1065" s="15" t="s">
        <v>1002</v>
      </c>
      <c r="N1065" s="15" t="s">
        <v>998</v>
      </c>
      <c r="O1065" s="15" t="s">
        <v>998</v>
      </c>
      <c r="P1065" s="15"/>
      <c r="Q1065" s="15" t="str">
        <f t="shared" si="57"/>
        <v>2. Yes</v>
      </c>
      <c r="R1065" s="15" t="s">
        <v>1005</v>
      </c>
      <c r="S1065" s="15" t="s">
        <v>1002</v>
      </c>
      <c r="T1065" s="15" t="s">
        <v>1002</v>
      </c>
    </row>
    <row r="1066" spans="1:20" ht="19.899999999999999" customHeight="1" x14ac:dyDescent="0.25">
      <c r="A1066" s="231"/>
      <c r="B1066" s="26"/>
      <c r="C1066" s="234"/>
      <c r="D1066" s="28" t="s">
        <v>524</v>
      </c>
      <c r="E1066" s="15" t="s">
        <v>1002</v>
      </c>
      <c r="F1066" s="15" t="str">
        <f t="shared" si="58"/>
        <v>2. Yes</v>
      </c>
      <c r="G1066" s="15" t="s">
        <v>1004</v>
      </c>
      <c r="H1066" s="15" t="s">
        <v>1002</v>
      </c>
      <c r="I1066" s="15" t="s">
        <v>1002</v>
      </c>
      <c r="J1066" s="15"/>
      <c r="K1066" s="15" t="str">
        <f t="shared" si="59"/>
        <v>2. Yes</v>
      </c>
      <c r="L1066" s="120" t="s">
        <v>1003</v>
      </c>
      <c r="M1066" s="15" t="s">
        <v>1002</v>
      </c>
      <c r="N1066" s="15" t="s">
        <v>998</v>
      </c>
      <c r="O1066" s="15" t="s">
        <v>998</v>
      </c>
      <c r="P1066" s="15"/>
      <c r="Q1066" s="15" t="str">
        <f t="shared" si="57"/>
        <v>2. Yes</v>
      </c>
      <c r="R1066" s="15" t="s">
        <v>1005</v>
      </c>
      <c r="S1066" s="15" t="s">
        <v>1002</v>
      </c>
      <c r="T1066" s="15" t="s">
        <v>1002</v>
      </c>
    </row>
    <row r="1067" spans="1:20" ht="19.899999999999999" customHeight="1" x14ac:dyDescent="0.25">
      <c r="A1067" s="231" t="s">
        <v>353</v>
      </c>
      <c r="B1067" s="27"/>
      <c r="C1067" s="235"/>
      <c r="D1067" s="28" t="s">
        <v>525</v>
      </c>
      <c r="E1067" s="15" t="s">
        <v>1002</v>
      </c>
      <c r="F1067" s="15" t="str">
        <f t="shared" si="58"/>
        <v>2. Yes</v>
      </c>
      <c r="G1067" s="15" t="s">
        <v>1004</v>
      </c>
      <c r="H1067" s="15" t="s">
        <v>1002</v>
      </c>
      <c r="I1067" s="15" t="s">
        <v>1002</v>
      </c>
      <c r="J1067" s="15"/>
      <c r="K1067" s="15" t="str">
        <f t="shared" si="59"/>
        <v>2. Yes</v>
      </c>
      <c r="L1067" s="120" t="s">
        <v>1003</v>
      </c>
      <c r="M1067" s="15" t="s">
        <v>1002</v>
      </c>
      <c r="N1067" s="15" t="s">
        <v>998</v>
      </c>
      <c r="O1067" s="15" t="s">
        <v>998</v>
      </c>
      <c r="P1067" s="15"/>
      <c r="Q1067" s="15" t="str">
        <f t="shared" si="57"/>
        <v>2. Yes</v>
      </c>
      <c r="R1067" s="15" t="s">
        <v>1005</v>
      </c>
      <c r="S1067" s="15" t="s">
        <v>1002</v>
      </c>
      <c r="T1067" s="15" t="s">
        <v>1002</v>
      </c>
    </row>
    <row r="1068" spans="1:20" ht="19.899999999999999" customHeight="1" x14ac:dyDescent="0.25">
      <c r="A1068" s="231" t="s">
        <v>353</v>
      </c>
      <c r="B1068" s="25" t="s">
        <v>1074</v>
      </c>
      <c r="C1068" s="233" t="s">
        <v>531</v>
      </c>
      <c r="D1068" s="28" t="s">
        <v>519</v>
      </c>
      <c r="E1068" s="15" t="s">
        <v>1002</v>
      </c>
      <c r="F1068" s="15" t="str">
        <f t="shared" si="58"/>
        <v>2. Yes</v>
      </c>
      <c r="G1068" s="15" t="s">
        <v>1434</v>
      </c>
      <c r="H1068" s="15" t="s">
        <v>1002</v>
      </c>
      <c r="I1068" s="15" t="s">
        <v>1002</v>
      </c>
      <c r="J1068" s="15"/>
      <c r="K1068" s="15" t="str">
        <f t="shared" si="59"/>
        <v>2. Yes</v>
      </c>
      <c r="L1068" s="120" t="s">
        <v>1003</v>
      </c>
      <c r="M1068" s="15" t="s">
        <v>1002</v>
      </c>
      <c r="N1068" s="15" t="s">
        <v>998</v>
      </c>
      <c r="O1068" s="15" t="s">
        <v>998</v>
      </c>
      <c r="P1068" s="15"/>
      <c r="Q1068" s="15" t="str">
        <f t="shared" si="57"/>
        <v>2. Yes</v>
      </c>
      <c r="R1068" s="15" t="s">
        <v>1005</v>
      </c>
      <c r="S1068" s="15" t="s">
        <v>1002</v>
      </c>
      <c r="T1068" s="15" t="s">
        <v>1002</v>
      </c>
    </row>
    <row r="1069" spans="1:20" ht="19.899999999999999" customHeight="1" x14ac:dyDescent="0.25">
      <c r="A1069" s="231"/>
      <c r="B1069" s="26"/>
      <c r="C1069" s="234"/>
      <c r="D1069" s="28" t="s">
        <v>520</v>
      </c>
      <c r="E1069" s="15" t="s">
        <v>1002</v>
      </c>
      <c r="F1069" s="15" t="str">
        <f t="shared" si="58"/>
        <v>2. Yes</v>
      </c>
      <c r="G1069" s="15" t="s">
        <v>1434</v>
      </c>
      <c r="H1069" s="15" t="s">
        <v>1002</v>
      </c>
      <c r="I1069" s="15" t="s">
        <v>1002</v>
      </c>
      <c r="J1069" s="15"/>
      <c r="K1069" s="15" t="str">
        <f t="shared" si="59"/>
        <v>2. Yes</v>
      </c>
      <c r="L1069" s="120" t="s">
        <v>1003</v>
      </c>
      <c r="M1069" s="15" t="s">
        <v>1002</v>
      </c>
      <c r="N1069" s="15" t="s">
        <v>998</v>
      </c>
      <c r="O1069" s="15" t="s">
        <v>998</v>
      </c>
      <c r="P1069" s="15"/>
      <c r="Q1069" s="15" t="str">
        <f t="shared" si="57"/>
        <v>2. Yes</v>
      </c>
      <c r="R1069" s="15" t="s">
        <v>1005</v>
      </c>
      <c r="S1069" s="15" t="s">
        <v>1002</v>
      </c>
      <c r="T1069" s="15" t="s">
        <v>1002</v>
      </c>
    </row>
    <row r="1070" spans="1:20" ht="19.899999999999999" customHeight="1" x14ac:dyDescent="0.25">
      <c r="A1070" s="231"/>
      <c r="B1070" s="26"/>
      <c r="C1070" s="234"/>
      <c r="D1070" s="28" t="s">
        <v>521</v>
      </c>
      <c r="E1070" s="15" t="s">
        <v>1002</v>
      </c>
      <c r="F1070" s="15" t="str">
        <f t="shared" si="58"/>
        <v>2. Yes</v>
      </c>
      <c r="G1070" s="15" t="s">
        <v>1434</v>
      </c>
      <c r="H1070" s="15" t="s">
        <v>1002</v>
      </c>
      <c r="I1070" s="15" t="s">
        <v>1002</v>
      </c>
      <c r="J1070" s="15"/>
      <c r="K1070" s="15" t="str">
        <f t="shared" si="59"/>
        <v>2. Yes</v>
      </c>
      <c r="L1070" s="120" t="s">
        <v>1003</v>
      </c>
      <c r="M1070" s="15" t="s">
        <v>1002</v>
      </c>
      <c r="N1070" s="15" t="s">
        <v>998</v>
      </c>
      <c r="O1070" s="15" t="s">
        <v>998</v>
      </c>
      <c r="P1070" s="15"/>
      <c r="Q1070" s="15" t="str">
        <f t="shared" si="57"/>
        <v>2. Yes</v>
      </c>
      <c r="R1070" s="15" t="s">
        <v>1005</v>
      </c>
      <c r="S1070" s="15" t="s">
        <v>1002</v>
      </c>
      <c r="T1070" s="15" t="s">
        <v>1002</v>
      </c>
    </row>
    <row r="1071" spans="1:20" ht="19.899999999999999" customHeight="1" x14ac:dyDescent="0.25">
      <c r="A1071" s="231"/>
      <c r="B1071" s="26"/>
      <c r="C1071" s="234"/>
      <c r="D1071" s="28" t="s">
        <v>522</v>
      </c>
      <c r="E1071" s="15" t="s">
        <v>1002</v>
      </c>
      <c r="F1071" s="15" t="str">
        <f t="shared" si="58"/>
        <v>2. Yes</v>
      </c>
      <c r="G1071" s="15" t="s">
        <v>1004</v>
      </c>
      <c r="H1071" s="15" t="s">
        <v>1002</v>
      </c>
      <c r="I1071" s="15" t="s">
        <v>1002</v>
      </c>
      <c r="J1071" s="15"/>
      <c r="K1071" s="15" t="str">
        <f t="shared" si="59"/>
        <v>2. Yes</v>
      </c>
      <c r="L1071" s="120" t="s">
        <v>1003</v>
      </c>
      <c r="M1071" s="15" t="s">
        <v>1002</v>
      </c>
      <c r="N1071" s="15" t="s">
        <v>998</v>
      </c>
      <c r="O1071" s="15" t="s">
        <v>998</v>
      </c>
      <c r="P1071" s="15"/>
      <c r="Q1071" s="15" t="str">
        <f t="shared" si="57"/>
        <v>2. Yes</v>
      </c>
      <c r="R1071" s="15" t="s">
        <v>1005</v>
      </c>
      <c r="S1071" s="15" t="s">
        <v>1002</v>
      </c>
      <c r="T1071" s="15" t="s">
        <v>1002</v>
      </c>
    </row>
    <row r="1072" spans="1:20" ht="19.899999999999999" customHeight="1" x14ac:dyDescent="0.25">
      <c r="A1072" s="231"/>
      <c r="B1072" s="26"/>
      <c r="C1072" s="234"/>
      <c r="D1072" s="28" t="s">
        <v>523</v>
      </c>
      <c r="E1072" s="15" t="s">
        <v>1002</v>
      </c>
      <c r="F1072" s="15" t="str">
        <f t="shared" si="58"/>
        <v>2. Yes</v>
      </c>
      <c r="G1072" s="15" t="s">
        <v>1004</v>
      </c>
      <c r="H1072" s="15" t="s">
        <v>1002</v>
      </c>
      <c r="I1072" s="15" t="s">
        <v>1002</v>
      </c>
      <c r="J1072" s="15"/>
      <c r="K1072" s="15" t="str">
        <f t="shared" si="59"/>
        <v>2. Yes</v>
      </c>
      <c r="L1072" s="120" t="s">
        <v>1003</v>
      </c>
      <c r="M1072" s="15" t="s">
        <v>1002</v>
      </c>
      <c r="N1072" s="15" t="s">
        <v>998</v>
      </c>
      <c r="O1072" s="15" t="s">
        <v>998</v>
      </c>
      <c r="P1072" s="15"/>
      <c r="Q1072" s="15" t="str">
        <f t="shared" si="57"/>
        <v>2. Yes</v>
      </c>
      <c r="R1072" s="15" t="s">
        <v>1005</v>
      </c>
      <c r="S1072" s="15" t="s">
        <v>1002</v>
      </c>
      <c r="T1072" s="15" t="s">
        <v>1002</v>
      </c>
    </row>
    <row r="1073" spans="1:20" ht="19.899999999999999" customHeight="1" x14ac:dyDescent="0.25">
      <c r="A1073" s="231"/>
      <c r="B1073" s="26"/>
      <c r="C1073" s="234"/>
      <c r="D1073" s="28" t="s">
        <v>524</v>
      </c>
      <c r="E1073" s="15" t="s">
        <v>1002</v>
      </c>
      <c r="F1073" s="15" t="str">
        <f t="shared" si="58"/>
        <v>2. Yes</v>
      </c>
      <c r="G1073" s="15" t="s">
        <v>1004</v>
      </c>
      <c r="H1073" s="15" t="s">
        <v>1002</v>
      </c>
      <c r="I1073" s="15" t="s">
        <v>1002</v>
      </c>
      <c r="J1073" s="15"/>
      <c r="K1073" s="15" t="str">
        <f t="shared" si="59"/>
        <v>2. Yes</v>
      </c>
      <c r="L1073" s="120" t="s">
        <v>1003</v>
      </c>
      <c r="M1073" s="15" t="s">
        <v>1002</v>
      </c>
      <c r="N1073" s="15" t="s">
        <v>998</v>
      </c>
      <c r="O1073" s="15" t="s">
        <v>998</v>
      </c>
      <c r="P1073" s="15"/>
      <c r="Q1073" s="15" t="str">
        <f t="shared" si="57"/>
        <v>2. Yes</v>
      </c>
      <c r="R1073" s="15" t="s">
        <v>1005</v>
      </c>
      <c r="S1073" s="15" t="s">
        <v>1002</v>
      </c>
      <c r="T1073" s="15" t="s">
        <v>1002</v>
      </c>
    </row>
    <row r="1074" spans="1:20" ht="19.899999999999999" customHeight="1" x14ac:dyDescent="0.25">
      <c r="A1074" s="231" t="s">
        <v>353</v>
      </c>
      <c r="B1074" s="27"/>
      <c r="C1074" s="235"/>
      <c r="D1074" s="28" t="s">
        <v>525</v>
      </c>
      <c r="E1074" s="15" t="s">
        <v>1002</v>
      </c>
      <c r="F1074" s="15" t="str">
        <f t="shared" si="58"/>
        <v>2. Yes</v>
      </c>
      <c r="G1074" s="15" t="s">
        <v>1004</v>
      </c>
      <c r="H1074" s="15" t="s">
        <v>1002</v>
      </c>
      <c r="I1074" s="15" t="s">
        <v>1002</v>
      </c>
      <c r="J1074" s="15"/>
      <c r="K1074" s="15" t="str">
        <f t="shared" si="59"/>
        <v>2. Yes</v>
      </c>
      <c r="L1074" s="120" t="s">
        <v>1003</v>
      </c>
      <c r="M1074" s="15" t="s">
        <v>1002</v>
      </c>
      <c r="N1074" s="15" t="s">
        <v>998</v>
      </c>
      <c r="O1074" s="15" t="s">
        <v>998</v>
      </c>
      <c r="P1074" s="15"/>
      <c r="Q1074" s="15" t="str">
        <f t="shared" si="57"/>
        <v>2. Yes</v>
      </c>
      <c r="R1074" s="15" t="s">
        <v>1005</v>
      </c>
      <c r="S1074" s="15" t="s">
        <v>1002</v>
      </c>
      <c r="T1074" s="15" t="s">
        <v>1002</v>
      </c>
    </row>
    <row r="1075" spans="1:20" ht="19.899999999999999" customHeight="1" x14ac:dyDescent="0.25">
      <c r="A1075" s="231" t="s">
        <v>353</v>
      </c>
      <c r="B1075" s="25" t="s">
        <v>1486</v>
      </c>
      <c r="C1075" s="251" t="s">
        <v>1137</v>
      </c>
      <c r="D1075" s="28" t="s">
        <v>519</v>
      </c>
      <c r="E1075" s="15" t="s">
        <v>1002</v>
      </c>
      <c r="F1075" s="15" t="str">
        <f t="shared" si="58"/>
        <v>2. Yes</v>
      </c>
      <c r="G1075" s="15" t="s">
        <v>1434</v>
      </c>
      <c r="H1075" s="15" t="s">
        <v>1002</v>
      </c>
      <c r="I1075" s="15" t="s">
        <v>1002</v>
      </c>
      <c r="J1075" s="15"/>
      <c r="K1075" s="15" t="str">
        <f t="shared" si="59"/>
        <v>2. Yes</v>
      </c>
      <c r="L1075" s="120" t="s">
        <v>1003</v>
      </c>
      <c r="M1075" s="15" t="s">
        <v>1002</v>
      </c>
      <c r="N1075" s="15" t="s">
        <v>998</v>
      </c>
      <c r="O1075" s="15" t="s">
        <v>998</v>
      </c>
      <c r="P1075" s="15"/>
      <c r="Q1075" s="15" t="str">
        <f t="shared" si="57"/>
        <v>2. Yes</v>
      </c>
      <c r="R1075" s="15" t="s">
        <v>1005</v>
      </c>
      <c r="S1075" s="15" t="s">
        <v>1002</v>
      </c>
      <c r="T1075" s="15" t="s">
        <v>1002</v>
      </c>
    </row>
    <row r="1076" spans="1:20" ht="19.899999999999999" customHeight="1" x14ac:dyDescent="0.25">
      <c r="A1076" s="231"/>
      <c r="B1076" s="26"/>
      <c r="C1076" s="251"/>
      <c r="D1076" s="28" t="s">
        <v>520</v>
      </c>
      <c r="E1076" s="15" t="s">
        <v>1002</v>
      </c>
      <c r="F1076" s="15" t="str">
        <f t="shared" si="58"/>
        <v>2. Yes</v>
      </c>
      <c r="G1076" s="15" t="s">
        <v>1434</v>
      </c>
      <c r="H1076" s="15" t="s">
        <v>1002</v>
      </c>
      <c r="I1076" s="15" t="s">
        <v>1002</v>
      </c>
      <c r="J1076" s="15"/>
      <c r="K1076" s="15" t="str">
        <f t="shared" si="59"/>
        <v>2. Yes</v>
      </c>
      <c r="L1076" s="120" t="s">
        <v>1003</v>
      </c>
      <c r="M1076" s="15" t="s">
        <v>1002</v>
      </c>
      <c r="N1076" s="15" t="s">
        <v>998</v>
      </c>
      <c r="O1076" s="15" t="s">
        <v>998</v>
      </c>
      <c r="P1076" s="15"/>
      <c r="Q1076" s="15" t="str">
        <f t="shared" si="57"/>
        <v>2. Yes</v>
      </c>
      <c r="R1076" s="15" t="s">
        <v>1005</v>
      </c>
      <c r="S1076" s="15" t="s">
        <v>1002</v>
      </c>
      <c r="T1076" s="15" t="s">
        <v>1002</v>
      </c>
    </row>
    <row r="1077" spans="1:20" ht="19.899999999999999" customHeight="1" x14ac:dyDescent="0.25">
      <c r="A1077" s="231"/>
      <c r="B1077" s="26"/>
      <c r="C1077" s="251"/>
      <c r="D1077" s="28" t="s">
        <v>521</v>
      </c>
      <c r="E1077" s="15" t="s">
        <v>1002</v>
      </c>
      <c r="F1077" s="15" t="str">
        <f t="shared" si="58"/>
        <v>2. Yes</v>
      </c>
      <c r="G1077" s="15" t="s">
        <v>1434</v>
      </c>
      <c r="H1077" s="15" t="s">
        <v>1002</v>
      </c>
      <c r="I1077" s="15" t="s">
        <v>1002</v>
      </c>
      <c r="J1077" s="15"/>
      <c r="K1077" s="15" t="str">
        <f t="shared" si="59"/>
        <v>2. Yes</v>
      </c>
      <c r="L1077" s="120" t="s">
        <v>1003</v>
      </c>
      <c r="M1077" s="15" t="s">
        <v>1002</v>
      </c>
      <c r="N1077" s="15" t="s">
        <v>998</v>
      </c>
      <c r="O1077" s="15" t="s">
        <v>998</v>
      </c>
      <c r="P1077" s="15"/>
      <c r="Q1077" s="15" t="str">
        <f t="shared" ref="Q1077:Q1140" si="60">IF(OR(S1077="2. Yes",T1077="2. Yes"),"2. Yes","1. No")</f>
        <v>2. Yes</v>
      </c>
      <c r="R1077" s="15" t="s">
        <v>1005</v>
      </c>
      <c r="S1077" s="15" t="s">
        <v>1002</v>
      </c>
      <c r="T1077" s="15" t="s">
        <v>1002</v>
      </c>
    </row>
    <row r="1078" spans="1:20" ht="19.899999999999999" customHeight="1" x14ac:dyDescent="0.25">
      <c r="A1078" s="231"/>
      <c r="B1078" s="26"/>
      <c r="C1078" s="251"/>
      <c r="D1078" s="28" t="s">
        <v>1138</v>
      </c>
      <c r="E1078" s="15" t="s">
        <v>1002</v>
      </c>
      <c r="F1078" s="15" t="str">
        <f t="shared" si="58"/>
        <v>2. Yes</v>
      </c>
      <c r="G1078" s="15" t="s">
        <v>1004</v>
      </c>
      <c r="H1078" s="15" t="s">
        <v>1002</v>
      </c>
      <c r="I1078" s="15" t="s">
        <v>1002</v>
      </c>
      <c r="J1078" s="15"/>
      <c r="K1078" s="15" t="str">
        <f t="shared" si="59"/>
        <v>2. Yes</v>
      </c>
      <c r="L1078" s="120" t="s">
        <v>1003</v>
      </c>
      <c r="M1078" s="15" t="s">
        <v>1002</v>
      </c>
      <c r="N1078" s="15" t="s">
        <v>998</v>
      </c>
      <c r="O1078" s="15" t="s">
        <v>998</v>
      </c>
      <c r="P1078" s="15"/>
      <c r="Q1078" s="15" t="str">
        <f t="shared" si="60"/>
        <v>2. Yes</v>
      </c>
      <c r="R1078" s="15" t="s">
        <v>1005</v>
      </c>
      <c r="S1078" s="15" t="s">
        <v>1002</v>
      </c>
      <c r="T1078" s="15" t="s">
        <v>1002</v>
      </c>
    </row>
    <row r="1079" spans="1:20" ht="19.899999999999999" customHeight="1" x14ac:dyDescent="0.25">
      <c r="A1079" s="231"/>
      <c r="B1079" s="26"/>
      <c r="C1079" s="251"/>
      <c r="D1079" s="28" t="s">
        <v>523</v>
      </c>
      <c r="E1079" s="15" t="s">
        <v>1002</v>
      </c>
      <c r="F1079" s="15" t="str">
        <f t="shared" si="58"/>
        <v>2. Yes</v>
      </c>
      <c r="G1079" s="15" t="s">
        <v>1004</v>
      </c>
      <c r="H1079" s="15" t="s">
        <v>1002</v>
      </c>
      <c r="I1079" s="15" t="s">
        <v>1002</v>
      </c>
      <c r="J1079" s="15"/>
      <c r="K1079" s="15" t="str">
        <f t="shared" si="59"/>
        <v>2. Yes</v>
      </c>
      <c r="L1079" s="120" t="s">
        <v>1003</v>
      </c>
      <c r="M1079" s="15" t="s">
        <v>1002</v>
      </c>
      <c r="N1079" s="15" t="s">
        <v>998</v>
      </c>
      <c r="O1079" s="15" t="s">
        <v>998</v>
      </c>
      <c r="P1079" s="15"/>
      <c r="Q1079" s="15" t="str">
        <f t="shared" si="60"/>
        <v>2. Yes</v>
      </c>
      <c r="R1079" s="15" t="s">
        <v>1005</v>
      </c>
      <c r="S1079" s="15" t="s">
        <v>1002</v>
      </c>
      <c r="T1079" s="15" t="s">
        <v>1002</v>
      </c>
    </row>
    <row r="1080" spans="1:20" ht="19.899999999999999" customHeight="1" x14ac:dyDescent="0.25">
      <c r="A1080" s="231"/>
      <c r="B1080" s="26"/>
      <c r="C1080" s="251"/>
      <c r="D1080" s="28" t="s">
        <v>1139</v>
      </c>
      <c r="E1080" s="15" t="s">
        <v>1002</v>
      </c>
      <c r="F1080" s="15" t="str">
        <f t="shared" si="58"/>
        <v>2. Yes</v>
      </c>
      <c r="G1080" s="15" t="s">
        <v>1004</v>
      </c>
      <c r="H1080" s="15" t="s">
        <v>1002</v>
      </c>
      <c r="I1080" s="15" t="s">
        <v>1002</v>
      </c>
      <c r="J1080" s="15"/>
      <c r="K1080" s="15" t="str">
        <f t="shared" si="59"/>
        <v>2. Yes</v>
      </c>
      <c r="L1080" s="120" t="s">
        <v>1003</v>
      </c>
      <c r="M1080" s="15" t="s">
        <v>1002</v>
      </c>
      <c r="N1080" s="15" t="s">
        <v>998</v>
      </c>
      <c r="O1080" s="15" t="s">
        <v>998</v>
      </c>
      <c r="P1080" s="15"/>
      <c r="Q1080" s="15" t="str">
        <f t="shared" si="60"/>
        <v>2. Yes</v>
      </c>
      <c r="R1080" s="15" t="s">
        <v>1005</v>
      </c>
      <c r="S1080" s="15" t="s">
        <v>1002</v>
      </c>
      <c r="T1080" s="15" t="s">
        <v>1002</v>
      </c>
    </row>
    <row r="1081" spans="1:20" ht="19.899999999999999" customHeight="1" x14ac:dyDescent="0.25">
      <c r="A1081" s="231" t="s">
        <v>353</v>
      </c>
      <c r="B1081" s="25" t="s">
        <v>1075</v>
      </c>
      <c r="C1081" s="233" t="s">
        <v>532</v>
      </c>
      <c r="D1081" s="28" t="s">
        <v>519</v>
      </c>
      <c r="E1081" s="15" t="s">
        <v>1002</v>
      </c>
      <c r="F1081" s="15" t="str">
        <f t="shared" si="58"/>
        <v>2. Yes</v>
      </c>
      <c r="G1081" s="15" t="s">
        <v>1434</v>
      </c>
      <c r="H1081" s="15" t="s">
        <v>1002</v>
      </c>
      <c r="I1081" s="15" t="s">
        <v>1002</v>
      </c>
      <c r="J1081" s="15"/>
      <c r="K1081" s="15" t="str">
        <f t="shared" si="59"/>
        <v>2. Yes</v>
      </c>
      <c r="L1081" s="120" t="s">
        <v>1003</v>
      </c>
      <c r="M1081" s="15" t="s">
        <v>1002</v>
      </c>
      <c r="N1081" s="15" t="s">
        <v>998</v>
      </c>
      <c r="O1081" s="15" t="s">
        <v>998</v>
      </c>
      <c r="P1081" s="15"/>
      <c r="Q1081" s="15" t="str">
        <f t="shared" si="60"/>
        <v>2. Yes</v>
      </c>
      <c r="R1081" s="15" t="s">
        <v>1005</v>
      </c>
      <c r="S1081" s="15" t="s">
        <v>1002</v>
      </c>
      <c r="T1081" s="15" t="s">
        <v>1002</v>
      </c>
    </row>
    <row r="1082" spans="1:20" ht="19.899999999999999" customHeight="1" x14ac:dyDescent="0.25">
      <c r="A1082" s="231"/>
      <c r="B1082" s="26"/>
      <c r="C1082" s="234"/>
      <c r="D1082" s="28" t="s">
        <v>520</v>
      </c>
      <c r="E1082" s="15" t="s">
        <v>1002</v>
      </c>
      <c r="F1082" s="15" t="str">
        <f t="shared" si="58"/>
        <v>2. Yes</v>
      </c>
      <c r="G1082" s="15" t="s">
        <v>1434</v>
      </c>
      <c r="H1082" s="15" t="s">
        <v>1002</v>
      </c>
      <c r="I1082" s="15" t="s">
        <v>1002</v>
      </c>
      <c r="J1082" s="15"/>
      <c r="K1082" s="15" t="str">
        <f t="shared" si="59"/>
        <v>2. Yes</v>
      </c>
      <c r="L1082" s="120" t="s">
        <v>1003</v>
      </c>
      <c r="M1082" s="15" t="s">
        <v>1002</v>
      </c>
      <c r="N1082" s="15" t="s">
        <v>998</v>
      </c>
      <c r="O1082" s="15" t="s">
        <v>998</v>
      </c>
      <c r="P1082" s="15"/>
      <c r="Q1082" s="15" t="str">
        <f t="shared" si="60"/>
        <v>2. Yes</v>
      </c>
      <c r="R1082" s="15" t="s">
        <v>1005</v>
      </c>
      <c r="S1082" s="15" t="s">
        <v>1002</v>
      </c>
      <c r="T1082" s="15" t="s">
        <v>1002</v>
      </c>
    </row>
    <row r="1083" spans="1:20" ht="19.899999999999999" customHeight="1" x14ac:dyDescent="0.25">
      <c r="A1083" s="231"/>
      <c r="B1083" s="26"/>
      <c r="C1083" s="234"/>
      <c r="D1083" s="28" t="s">
        <v>521</v>
      </c>
      <c r="E1083" s="15" t="s">
        <v>1002</v>
      </c>
      <c r="F1083" s="15" t="str">
        <f t="shared" si="58"/>
        <v>2. Yes</v>
      </c>
      <c r="G1083" s="15" t="s">
        <v>1434</v>
      </c>
      <c r="H1083" s="15" t="s">
        <v>1002</v>
      </c>
      <c r="I1083" s="15" t="s">
        <v>1002</v>
      </c>
      <c r="J1083" s="15"/>
      <c r="K1083" s="15" t="str">
        <f t="shared" si="59"/>
        <v>2. Yes</v>
      </c>
      <c r="L1083" s="120" t="s">
        <v>1003</v>
      </c>
      <c r="M1083" s="15" t="s">
        <v>1002</v>
      </c>
      <c r="N1083" s="15" t="s">
        <v>998</v>
      </c>
      <c r="O1083" s="15" t="s">
        <v>998</v>
      </c>
      <c r="P1083" s="15"/>
      <c r="Q1083" s="15" t="str">
        <f t="shared" si="60"/>
        <v>2. Yes</v>
      </c>
      <c r="R1083" s="15" t="s">
        <v>1005</v>
      </c>
      <c r="S1083" s="15" t="s">
        <v>1002</v>
      </c>
      <c r="T1083" s="15" t="s">
        <v>1002</v>
      </c>
    </row>
    <row r="1084" spans="1:20" ht="19.899999999999999" customHeight="1" x14ac:dyDescent="0.25">
      <c r="A1084" s="231"/>
      <c r="B1084" s="26"/>
      <c r="C1084" s="234"/>
      <c r="D1084" s="28" t="s">
        <v>522</v>
      </c>
      <c r="E1084" s="15" t="s">
        <v>1002</v>
      </c>
      <c r="F1084" s="15" t="str">
        <f t="shared" si="58"/>
        <v>2. Yes</v>
      </c>
      <c r="G1084" s="15" t="s">
        <v>1004</v>
      </c>
      <c r="H1084" s="15" t="s">
        <v>1002</v>
      </c>
      <c r="I1084" s="15" t="s">
        <v>1002</v>
      </c>
      <c r="J1084" s="15"/>
      <c r="K1084" s="15" t="str">
        <f t="shared" si="59"/>
        <v>2. Yes</v>
      </c>
      <c r="L1084" s="120" t="s">
        <v>1003</v>
      </c>
      <c r="M1084" s="15" t="s">
        <v>1002</v>
      </c>
      <c r="N1084" s="15" t="s">
        <v>998</v>
      </c>
      <c r="O1084" s="15" t="s">
        <v>998</v>
      </c>
      <c r="P1084" s="15"/>
      <c r="Q1084" s="15" t="str">
        <f t="shared" si="60"/>
        <v>2. Yes</v>
      </c>
      <c r="R1084" s="15" t="s">
        <v>1005</v>
      </c>
      <c r="S1084" s="15" t="s">
        <v>1002</v>
      </c>
      <c r="T1084" s="15" t="s">
        <v>1002</v>
      </c>
    </row>
    <row r="1085" spans="1:20" ht="19.899999999999999" customHeight="1" x14ac:dyDescent="0.25">
      <c r="A1085" s="231"/>
      <c r="B1085" s="26"/>
      <c r="C1085" s="234"/>
      <c r="D1085" s="28" t="s">
        <v>523</v>
      </c>
      <c r="E1085" s="15" t="s">
        <v>1002</v>
      </c>
      <c r="F1085" s="15" t="str">
        <f t="shared" si="58"/>
        <v>2. Yes</v>
      </c>
      <c r="G1085" s="15" t="s">
        <v>1004</v>
      </c>
      <c r="H1085" s="15" t="s">
        <v>1002</v>
      </c>
      <c r="I1085" s="15" t="s">
        <v>1002</v>
      </c>
      <c r="J1085" s="15"/>
      <c r="K1085" s="15" t="str">
        <f t="shared" si="59"/>
        <v>2. Yes</v>
      </c>
      <c r="L1085" s="120" t="s">
        <v>1003</v>
      </c>
      <c r="M1085" s="15" t="s">
        <v>1002</v>
      </c>
      <c r="N1085" s="15" t="s">
        <v>998</v>
      </c>
      <c r="O1085" s="15" t="s">
        <v>998</v>
      </c>
      <c r="P1085" s="15"/>
      <c r="Q1085" s="15" t="str">
        <f t="shared" si="60"/>
        <v>2. Yes</v>
      </c>
      <c r="R1085" s="15" t="s">
        <v>1005</v>
      </c>
      <c r="S1085" s="15" t="s">
        <v>1002</v>
      </c>
      <c r="T1085" s="15" t="s">
        <v>1002</v>
      </c>
    </row>
    <row r="1086" spans="1:20" ht="19.899999999999999" customHeight="1" x14ac:dyDescent="0.25">
      <c r="A1086" s="231"/>
      <c r="B1086" s="26"/>
      <c r="C1086" s="234"/>
      <c r="D1086" s="28" t="s">
        <v>524</v>
      </c>
      <c r="E1086" s="15" t="s">
        <v>1002</v>
      </c>
      <c r="F1086" s="15" t="str">
        <f t="shared" si="58"/>
        <v>2. Yes</v>
      </c>
      <c r="G1086" s="15" t="s">
        <v>1004</v>
      </c>
      <c r="H1086" s="15" t="s">
        <v>1002</v>
      </c>
      <c r="I1086" s="15" t="s">
        <v>1002</v>
      </c>
      <c r="J1086" s="15"/>
      <c r="K1086" s="15" t="str">
        <f t="shared" si="59"/>
        <v>2. Yes</v>
      </c>
      <c r="L1086" s="120" t="s">
        <v>1003</v>
      </c>
      <c r="M1086" s="15" t="s">
        <v>1002</v>
      </c>
      <c r="N1086" s="15" t="s">
        <v>998</v>
      </c>
      <c r="O1086" s="15" t="s">
        <v>998</v>
      </c>
      <c r="P1086" s="15"/>
      <c r="Q1086" s="15" t="str">
        <f t="shared" si="60"/>
        <v>2. Yes</v>
      </c>
      <c r="R1086" s="15" t="s">
        <v>1005</v>
      </c>
      <c r="S1086" s="15" t="s">
        <v>1002</v>
      </c>
      <c r="T1086" s="15" t="s">
        <v>1002</v>
      </c>
    </row>
    <row r="1087" spans="1:20" ht="19.899999999999999" customHeight="1" x14ac:dyDescent="0.25">
      <c r="A1087" s="231" t="s">
        <v>353</v>
      </c>
      <c r="B1087" s="27"/>
      <c r="C1087" s="235"/>
      <c r="D1087" s="28" t="s">
        <v>525</v>
      </c>
      <c r="E1087" s="15" t="s">
        <v>1002</v>
      </c>
      <c r="F1087" s="15" t="str">
        <f t="shared" si="58"/>
        <v>2. Yes</v>
      </c>
      <c r="G1087" s="15" t="s">
        <v>1004</v>
      </c>
      <c r="H1087" s="15" t="s">
        <v>1002</v>
      </c>
      <c r="I1087" s="15" t="s">
        <v>1002</v>
      </c>
      <c r="J1087" s="15"/>
      <c r="K1087" s="15" t="str">
        <f t="shared" si="59"/>
        <v>2. Yes</v>
      </c>
      <c r="L1087" s="120" t="s">
        <v>1003</v>
      </c>
      <c r="M1087" s="15" t="s">
        <v>1002</v>
      </c>
      <c r="N1087" s="15" t="s">
        <v>998</v>
      </c>
      <c r="O1087" s="15" t="s">
        <v>998</v>
      </c>
      <c r="P1087" s="15"/>
      <c r="Q1087" s="15" t="str">
        <f t="shared" si="60"/>
        <v>2. Yes</v>
      </c>
      <c r="R1087" s="15" t="s">
        <v>1005</v>
      </c>
      <c r="S1087" s="15" t="s">
        <v>1002</v>
      </c>
      <c r="T1087" s="15" t="s">
        <v>1002</v>
      </c>
    </row>
    <row r="1088" spans="1:20" ht="19.899999999999999" customHeight="1" x14ac:dyDescent="0.25">
      <c r="A1088" s="231" t="s">
        <v>353</v>
      </c>
      <c r="B1088" s="25" t="s">
        <v>1487</v>
      </c>
      <c r="C1088" s="46" t="s">
        <v>533</v>
      </c>
      <c r="D1088" s="28" t="s">
        <v>519</v>
      </c>
      <c r="E1088" s="15" t="s">
        <v>1002</v>
      </c>
      <c r="F1088" s="15" t="str">
        <f t="shared" si="58"/>
        <v>2. Yes</v>
      </c>
      <c r="G1088" s="15" t="s">
        <v>1434</v>
      </c>
      <c r="H1088" s="15" t="s">
        <v>1002</v>
      </c>
      <c r="I1088" s="15" t="s">
        <v>1002</v>
      </c>
      <c r="J1088" s="15"/>
      <c r="K1088" s="15" t="str">
        <f t="shared" si="59"/>
        <v>2. Yes</v>
      </c>
      <c r="L1088" s="120" t="s">
        <v>1003</v>
      </c>
      <c r="M1088" s="15" t="s">
        <v>1002</v>
      </c>
      <c r="N1088" s="15" t="s">
        <v>998</v>
      </c>
      <c r="O1088" s="15" t="s">
        <v>998</v>
      </c>
      <c r="P1088" s="15"/>
      <c r="Q1088" s="15" t="str">
        <f t="shared" si="60"/>
        <v>2. Yes</v>
      </c>
      <c r="R1088" s="15" t="s">
        <v>1005</v>
      </c>
      <c r="S1088" s="15" t="s">
        <v>1002</v>
      </c>
      <c r="T1088" s="15" t="s">
        <v>1002</v>
      </c>
    </row>
    <row r="1089" spans="1:20" ht="19.899999999999999" customHeight="1" x14ac:dyDescent="0.25">
      <c r="A1089" s="231"/>
      <c r="B1089" s="26"/>
      <c r="C1089" s="47"/>
      <c r="D1089" s="28" t="s">
        <v>520</v>
      </c>
      <c r="E1089" s="15" t="s">
        <v>1002</v>
      </c>
      <c r="F1089" s="15" t="str">
        <f t="shared" si="58"/>
        <v>2. Yes</v>
      </c>
      <c r="G1089" s="15" t="s">
        <v>1434</v>
      </c>
      <c r="H1089" s="15" t="s">
        <v>1002</v>
      </c>
      <c r="I1089" s="15" t="s">
        <v>1002</v>
      </c>
      <c r="J1089" s="15"/>
      <c r="K1089" s="15" t="str">
        <f t="shared" si="59"/>
        <v>2. Yes</v>
      </c>
      <c r="L1089" s="120" t="s">
        <v>1003</v>
      </c>
      <c r="M1089" s="15" t="s">
        <v>1002</v>
      </c>
      <c r="N1089" s="15" t="s">
        <v>998</v>
      </c>
      <c r="O1089" s="15" t="s">
        <v>998</v>
      </c>
      <c r="P1089" s="15"/>
      <c r="Q1089" s="15" t="str">
        <f t="shared" si="60"/>
        <v>2. Yes</v>
      </c>
      <c r="R1089" s="15" t="s">
        <v>1005</v>
      </c>
      <c r="S1089" s="15" t="s">
        <v>1002</v>
      </c>
      <c r="T1089" s="15" t="s">
        <v>1002</v>
      </c>
    </row>
    <row r="1090" spans="1:20" ht="19.899999999999999" customHeight="1" x14ac:dyDescent="0.25">
      <c r="A1090" s="231"/>
      <c r="B1090" s="26"/>
      <c r="C1090" s="47"/>
      <c r="D1090" s="28" t="s">
        <v>521</v>
      </c>
      <c r="E1090" s="15" t="s">
        <v>1002</v>
      </c>
      <c r="F1090" s="15" t="str">
        <f t="shared" si="58"/>
        <v>2. Yes</v>
      </c>
      <c r="G1090" s="15" t="s">
        <v>1434</v>
      </c>
      <c r="H1090" s="15" t="s">
        <v>1002</v>
      </c>
      <c r="I1090" s="15" t="s">
        <v>1002</v>
      </c>
      <c r="J1090" s="15"/>
      <c r="K1090" s="15" t="str">
        <f t="shared" si="59"/>
        <v>2. Yes</v>
      </c>
      <c r="L1090" s="120" t="s">
        <v>1003</v>
      </c>
      <c r="M1090" s="15" t="s">
        <v>1002</v>
      </c>
      <c r="N1090" s="15" t="s">
        <v>998</v>
      </c>
      <c r="O1090" s="15" t="s">
        <v>998</v>
      </c>
      <c r="P1090" s="15"/>
      <c r="Q1090" s="15" t="str">
        <f t="shared" si="60"/>
        <v>2. Yes</v>
      </c>
      <c r="R1090" s="15" t="s">
        <v>1005</v>
      </c>
      <c r="S1090" s="15" t="s">
        <v>1002</v>
      </c>
      <c r="T1090" s="15" t="s">
        <v>1002</v>
      </c>
    </row>
    <row r="1091" spans="1:20" ht="19.899999999999999" customHeight="1" x14ac:dyDescent="0.25">
      <c r="A1091" s="231"/>
      <c r="B1091" s="26"/>
      <c r="C1091" s="47"/>
      <c r="D1091" s="28" t="s">
        <v>522</v>
      </c>
      <c r="E1091" s="15" t="s">
        <v>1002</v>
      </c>
      <c r="F1091" s="15" t="str">
        <f t="shared" si="58"/>
        <v>2. Yes</v>
      </c>
      <c r="G1091" s="15" t="s">
        <v>1004</v>
      </c>
      <c r="H1091" s="15" t="s">
        <v>1002</v>
      </c>
      <c r="I1091" s="15" t="s">
        <v>1002</v>
      </c>
      <c r="J1091" s="15"/>
      <c r="K1091" s="15" t="str">
        <f t="shared" si="59"/>
        <v>2. Yes</v>
      </c>
      <c r="L1091" s="120" t="s">
        <v>1003</v>
      </c>
      <c r="M1091" s="15" t="s">
        <v>1002</v>
      </c>
      <c r="N1091" s="15" t="s">
        <v>998</v>
      </c>
      <c r="O1091" s="15" t="s">
        <v>998</v>
      </c>
      <c r="P1091" s="15"/>
      <c r="Q1091" s="15" t="str">
        <f t="shared" si="60"/>
        <v>2. Yes</v>
      </c>
      <c r="R1091" s="15" t="s">
        <v>1005</v>
      </c>
      <c r="S1091" s="15" t="s">
        <v>1002</v>
      </c>
      <c r="T1091" s="15" t="s">
        <v>1002</v>
      </c>
    </row>
    <row r="1092" spans="1:20" ht="19.899999999999999" customHeight="1" x14ac:dyDescent="0.25">
      <c r="A1092" s="231"/>
      <c r="B1092" s="26"/>
      <c r="C1092" s="47"/>
      <c r="D1092" s="28" t="s">
        <v>523</v>
      </c>
      <c r="E1092" s="15" t="s">
        <v>1002</v>
      </c>
      <c r="F1092" s="15" t="str">
        <f t="shared" si="58"/>
        <v>2. Yes</v>
      </c>
      <c r="G1092" s="15" t="s">
        <v>1004</v>
      </c>
      <c r="H1092" s="15" t="s">
        <v>1002</v>
      </c>
      <c r="I1092" s="15" t="s">
        <v>1002</v>
      </c>
      <c r="J1092" s="15"/>
      <c r="K1092" s="15" t="str">
        <f t="shared" si="59"/>
        <v>2. Yes</v>
      </c>
      <c r="L1092" s="120" t="s">
        <v>1003</v>
      </c>
      <c r="M1092" s="15" t="s">
        <v>1002</v>
      </c>
      <c r="N1092" s="15" t="s">
        <v>998</v>
      </c>
      <c r="O1092" s="15" t="s">
        <v>998</v>
      </c>
      <c r="P1092" s="15"/>
      <c r="Q1092" s="15" t="str">
        <f t="shared" si="60"/>
        <v>2. Yes</v>
      </c>
      <c r="R1092" s="15" t="s">
        <v>1005</v>
      </c>
      <c r="S1092" s="15" t="s">
        <v>1002</v>
      </c>
      <c r="T1092" s="15" t="s">
        <v>1002</v>
      </c>
    </row>
    <row r="1093" spans="1:20" ht="19.899999999999999" customHeight="1" x14ac:dyDescent="0.25">
      <c r="A1093" s="231"/>
      <c r="B1093" s="26"/>
      <c r="C1093" s="47"/>
      <c r="D1093" s="28" t="s">
        <v>524</v>
      </c>
      <c r="E1093" s="15" t="s">
        <v>1002</v>
      </c>
      <c r="F1093" s="15" t="str">
        <f t="shared" si="58"/>
        <v>2. Yes</v>
      </c>
      <c r="G1093" s="15" t="s">
        <v>1004</v>
      </c>
      <c r="H1093" s="15" t="s">
        <v>1002</v>
      </c>
      <c r="I1093" s="15" t="s">
        <v>1002</v>
      </c>
      <c r="J1093" s="15"/>
      <c r="K1093" s="15" t="str">
        <f t="shared" si="59"/>
        <v>2. Yes</v>
      </c>
      <c r="L1093" s="120" t="s">
        <v>1003</v>
      </c>
      <c r="M1093" s="15" t="s">
        <v>1002</v>
      </c>
      <c r="N1093" s="15" t="s">
        <v>998</v>
      </c>
      <c r="O1093" s="15" t="s">
        <v>998</v>
      </c>
      <c r="P1093" s="15"/>
      <c r="Q1093" s="15" t="str">
        <f t="shared" si="60"/>
        <v>2. Yes</v>
      </c>
      <c r="R1093" s="15" t="s">
        <v>1005</v>
      </c>
      <c r="S1093" s="15" t="s">
        <v>1002</v>
      </c>
      <c r="T1093" s="15" t="s">
        <v>1002</v>
      </c>
    </row>
    <row r="1094" spans="1:20" ht="19.899999999999999" customHeight="1" x14ac:dyDescent="0.25">
      <c r="A1094" s="231" t="s">
        <v>353</v>
      </c>
      <c r="B1094" s="27"/>
      <c r="C1094" s="48"/>
      <c r="D1094" s="28" t="s">
        <v>525</v>
      </c>
      <c r="E1094" s="15" t="s">
        <v>1002</v>
      </c>
      <c r="F1094" s="15" t="str">
        <f t="shared" si="58"/>
        <v>2. Yes</v>
      </c>
      <c r="G1094" s="15" t="s">
        <v>1004</v>
      </c>
      <c r="H1094" s="15" t="s">
        <v>1002</v>
      </c>
      <c r="I1094" s="15" t="s">
        <v>1002</v>
      </c>
      <c r="J1094" s="15"/>
      <c r="K1094" s="15" t="str">
        <f t="shared" si="59"/>
        <v>2. Yes</v>
      </c>
      <c r="L1094" s="120" t="s">
        <v>1003</v>
      </c>
      <c r="M1094" s="15" t="s">
        <v>1002</v>
      </c>
      <c r="N1094" s="15" t="s">
        <v>998</v>
      </c>
      <c r="O1094" s="15" t="s">
        <v>998</v>
      </c>
      <c r="P1094" s="15"/>
      <c r="Q1094" s="15" t="str">
        <f t="shared" si="60"/>
        <v>2. Yes</v>
      </c>
      <c r="R1094" s="15" t="s">
        <v>1005</v>
      </c>
      <c r="S1094" s="15" t="s">
        <v>1002</v>
      </c>
      <c r="T1094" s="15" t="s">
        <v>1002</v>
      </c>
    </row>
    <row r="1095" spans="1:20" ht="19.899999999999999" customHeight="1" x14ac:dyDescent="0.25">
      <c r="A1095" s="231" t="s">
        <v>353</v>
      </c>
      <c r="B1095" s="25" t="s">
        <v>1076</v>
      </c>
      <c r="C1095" s="233" t="s">
        <v>534</v>
      </c>
      <c r="D1095" s="28" t="s">
        <v>519</v>
      </c>
      <c r="E1095" s="15" t="s">
        <v>1002</v>
      </c>
      <c r="F1095" s="15" t="str">
        <f t="shared" si="58"/>
        <v>2. Yes</v>
      </c>
      <c r="G1095" s="15" t="s">
        <v>1434</v>
      </c>
      <c r="H1095" s="15" t="s">
        <v>1002</v>
      </c>
      <c r="I1095" s="15" t="s">
        <v>1002</v>
      </c>
      <c r="J1095" s="15"/>
      <c r="K1095" s="15" t="str">
        <f t="shared" si="59"/>
        <v>2. Yes</v>
      </c>
      <c r="L1095" s="120" t="s">
        <v>1003</v>
      </c>
      <c r="M1095" s="15" t="s">
        <v>1002</v>
      </c>
      <c r="N1095" s="15" t="s">
        <v>998</v>
      </c>
      <c r="O1095" s="15" t="s">
        <v>998</v>
      </c>
      <c r="P1095" s="15"/>
      <c r="Q1095" s="15" t="str">
        <f t="shared" si="60"/>
        <v>2. Yes</v>
      </c>
      <c r="R1095" s="15" t="s">
        <v>1005</v>
      </c>
      <c r="S1095" s="15" t="s">
        <v>1002</v>
      </c>
      <c r="T1095" s="15" t="s">
        <v>1002</v>
      </c>
    </row>
    <row r="1096" spans="1:20" ht="19.899999999999999" customHeight="1" x14ac:dyDescent="0.25">
      <c r="A1096" s="231"/>
      <c r="B1096" s="26"/>
      <c r="C1096" s="234"/>
      <c r="D1096" s="28" t="s">
        <v>520</v>
      </c>
      <c r="E1096" s="15" t="s">
        <v>1002</v>
      </c>
      <c r="F1096" s="15" t="str">
        <f t="shared" si="58"/>
        <v>2. Yes</v>
      </c>
      <c r="G1096" s="15" t="s">
        <v>1434</v>
      </c>
      <c r="H1096" s="15" t="s">
        <v>1002</v>
      </c>
      <c r="I1096" s="15" t="s">
        <v>1002</v>
      </c>
      <c r="J1096" s="15"/>
      <c r="K1096" s="15" t="str">
        <f t="shared" si="59"/>
        <v>2. Yes</v>
      </c>
      <c r="L1096" s="120" t="s">
        <v>1003</v>
      </c>
      <c r="M1096" s="15" t="s">
        <v>1002</v>
      </c>
      <c r="N1096" s="15" t="s">
        <v>998</v>
      </c>
      <c r="O1096" s="15" t="s">
        <v>998</v>
      </c>
      <c r="P1096" s="15"/>
      <c r="Q1096" s="15" t="str">
        <f t="shared" si="60"/>
        <v>2. Yes</v>
      </c>
      <c r="R1096" s="15" t="s">
        <v>1005</v>
      </c>
      <c r="S1096" s="15" t="s">
        <v>1002</v>
      </c>
      <c r="T1096" s="15" t="s">
        <v>1002</v>
      </c>
    </row>
    <row r="1097" spans="1:20" ht="19.899999999999999" customHeight="1" x14ac:dyDescent="0.25">
      <c r="A1097" s="231"/>
      <c r="B1097" s="26"/>
      <c r="C1097" s="234"/>
      <c r="D1097" s="28" t="s">
        <v>521</v>
      </c>
      <c r="E1097" s="15" t="s">
        <v>1002</v>
      </c>
      <c r="F1097" s="15" t="str">
        <f t="shared" si="58"/>
        <v>2. Yes</v>
      </c>
      <c r="G1097" s="15" t="s">
        <v>1434</v>
      </c>
      <c r="H1097" s="15" t="s">
        <v>1002</v>
      </c>
      <c r="I1097" s="15" t="s">
        <v>1002</v>
      </c>
      <c r="J1097" s="15"/>
      <c r="K1097" s="15" t="str">
        <f t="shared" si="59"/>
        <v>2. Yes</v>
      </c>
      <c r="L1097" s="120" t="s">
        <v>1003</v>
      </c>
      <c r="M1097" s="15" t="s">
        <v>1002</v>
      </c>
      <c r="N1097" s="15" t="s">
        <v>998</v>
      </c>
      <c r="O1097" s="15" t="s">
        <v>998</v>
      </c>
      <c r="P1097" s="15"/>
      <c r="Q1097" s="15" t="str">
        <f t="shared" si="60"/>
        <v>2. Yes</v>
      </c>
      <c r="R1097" s="15" t="s">
        <v>1005</v>
      </c>
      <c r="S1097" s="15" t="s">
        <v>1002</v>
      </c>
      <c r="T1097" s="15" t="s">
        <v>1002</v>
      </c>
    </row>
    <row r="1098" spans="1:20" ht="19.899999999999999" customHeight="1" x14ac:dyDescent="0.25">
      <c r="A1098" s="231"/>
      <c r="B1098" s="26"/>
      <c r="C1098" s="234"/>
      <c r="D1098" s="28" t="s">
        <v>522</v>
      </c>
      <c r="E1098" s="15" t="s">
        <v>1002</v>
      </c>
      <c r="F1098" s="15" t="str">
        <f t="shared" si="58"/>
        <v>2. Yes</v>
      </c>
      <c r="G1098" s="15" t="s">
        <v>1004</v>
      </c>
      <c r="H1098" s="15" t="s">
        <v>1002</v>
      </c>
      <c r="I1098" s="15" t="s">
        <v>1002</v>
      </c>
      <c r="J1098" s="15"/>
      <c r="K1098" s="15" t="str">
        <f t="shared" si="59"/>
        <v>2. Yes</v>
      </c>
      <c r="L1098" s="120" t="s">
        <v>1003</v>
      </c>
      <c r="M1098" s="15" t="s">
        <v>1002</v>
      </c>
      <c r="N1098" s="15" t="s">
        <v>998</v>
      </c>
      <c r="O1098" s="15" t="s">
        <v>998</v>
      </c>
      <c r="P1098" s="15"/>
      <c r="Q1098" s="15" t="str">
        <f t="shared" si="60"/>
        <v>2. Yes</v>
      </c>
      <c r="R1098" s="15" t="s">
        <v>1005</v>
      </c>
      <c r="S1098" s="15" t="s">
        <v>1002</v>
      </c>
      <c r="T1098" s="15" t="s">
        <v>1002</v>
      </c>
    </row>
    <row r="1099" spans="1:20" ht="19.899999999999999" customHeight="1" x14ac:dyDescent="0.25">
      <c r="A1099" s="231"/>
      <c r="B1099" s="26"/>
      <c r="C1099" s="234"/>
      <c r="D1099" s="28" t="s">
        <v>523</v>
      </c>
      <c r="E1099" s="15" t="s">
        <v>1002</v>
      </c>
      <c r="F1099" s="15" t="str">
        <f t="shared" si="58"/>
        <v>2. Yes</v>
      </c>
      <c r="G1099" s="15" t="s">
        <v>1004</v>
      </c>
      <c r="H1099" s="15" t="s">
        <v>1002</v>
      </c>
      <c r="I1099" s="15" t="s">
        <v>1002</v>
      </c>
      <c r="J1099" s="15"/>
      <c r="K1099" s="15" t="str">
        <f t="shared" si="59"/>
        <v>2. Yes</v>
      </c>
      <c r="L1099" s="120" t="s">
        <v>1003</v>
      </c>
      <c r="M1099" s="15" t="s">
        <v>1002</v>
      </c>
      <c r="N1099" s="15" t="s">
        <v>998</v>
      </c>
      <c r="O1099" s="15" t="s">
        <v>998</v>
      </c>
      <c r="P1099" s="15"/>
      <c r="Q1099" s="15" t="str">
        <f t="shared" si="60"/>
        <v>2. Yes</v>
      </c>
      <c r="R1099" s="15" t="s">
        <v>1005</v>
      </c>
      <c r="S1099" s="15" t="s">
        <v>1002</v>
      </c>
      <c r="T1099" s="15" t="s">
        <v>1002</v>
      </c>
    </row>
    <row r="1100" spans="1:20" ht="19.899999999999999" customHeight="1" x14ac:dyDescent="0.25">
      <c r="A1100" s="231"/>
      <c r="B1100" s="26"/>
      <c r="C1100" s="234"/>
      <c r="D1100" s="28" t="s">
        <v>524</v>
      </c>
      <c r="E1100" s="15" t="s">
        <v>1002</v>
      </c>
      <c r="F1100" s="15" t="str">
        <f t="shared" si="58"/>
        <v>2. Yes</v>
      </c>
      <c r="G1100" s="15" t="s">
        <v>1004</v>
      </c>
      <c r="H1100" s="15" t="s">
        <v>1002</v>
      </c>
      <c r="I1100" s="15" t="s">
        <v>1002</v>
      </c>
      <c r="J1100" s="15"/>
      <c r="K1100" s="15" t="str">
        <f t="shared" si="59"/>
        <v>2. Yes</v>
      </c>
      <c r="L1100" s="120" t="s">
        <v>1003</v>
      </c>
      <c r="M1100" s="15" t="s">
        <v>1002</v>
      </c>
      <c r="N1100" s="15" t="s">
        <v>998</v>
      </c>
      <c r="O1100" s="15" t="s">
        <v>998</v>
      </c>
      <c r="P1100" s="15"/>
      <c r="Q1100" s="15" t="str">
        <f t="shared" si="60"/>
        <v>2. Yes</v>
      </c>
      <c r="R1100" s="15" t="s">
        <v>1005</v>
      </c>
      <c r="S1100" s="15" t="s">
        <v>1002</v>
      </c>
      <c r="T1100" s="15" t="s">
        <v>1002</v>
      </c>
    </row>
    <row r="1101" spans="1:20" ht="19.899999999999999" customHeight="1" x14ac:dyDescent="0.25">
      <c r="A1101" s="231" t="s">
        <v>353</v>
      </c>
      <c r="B1101" s="27"/>
      <c r="C1101" s="235"/>
      <c r="D1101" s="28" t="s">
        <v>525</v>
      </c>
      <c r="E1101" s="15" t="s">
        <v>1002</v>
      </c>
      <c r="F1101" s="15" t="str">
        <f t="shared" si="58"/>
        <v>2. Yes</v>
      </c>
      <c r="G1101" s="15" t="s">
        <v>1004</v>
      </c>
      <c r="H1101" s="15" t="s">
        <v>1002</v>
      </c>
      <c r="I1101" s="15" t="s">
        <v>1002</v>
      </c>
      <c r="J1101" s="15"/>
      <c r="K1101" s="15" t="str">
        <f t="shared" si="59"/>
        <v>2. Yes</v>
      </c>
      <c r="L1101" s="120" t="s">
        <v>1003</v>
      </c>
      <c r="M1101" s="15" t="s">
        <v>1002</v>
      </c>
      <c r="N1101" s="15" t="s">
        <v>998</v>
      </c>
      <c r="O1101" s="15" t="s">
        <v>998</v>
      </c>
      <c r="P1101" s="15"/>
      <c r="Q1101" s="15" t="str">
        <f t="shared" si="60"/>
        <v>2. Yes</v>
      </c>
      <c r="R1101" s="15" t="s">
        <v>1005</v>
      </c>
      <c r="S1101" s="15" t="s">
        <v>1002</v>
      </c>
      <c r="T1101" s="15" t="s">
        <v>1002</v>
      </c>
    </row>
    <row r="1102" spans="1:20" ht="19.899999999999999" customHeight="1" x14ac:dyDescent="0.25">
      <c r="A1102" s="231" t="s">
        <v>353</v>
      </c>
      <c r="B1102" s="25" t="s">
        <v>1488</v>
      </c>
      <c r="C1102" s="233" t="s">
        <v>1140</v>
      </c>
      <c r="D1102" s="28" t="s">
        <v>519</v>
      </c>
      <c r="E1102" s="15" t="s">
        <v>1002</v>
      </c>
      <c r="F1102" s="15" t="str">
        <f t="shared" si="58"/>
        <v>2. Yes</v>
      </c>
      <c r="G1102" s="15" t="s">
        <v>1434</v>
      </c>
      <c r="H1102" s="15" t="s">
        <v>1002</v>
      </c>
      <c r="I1102" s="15" t="s">
        <v>1002</v>
      </c>
      <c r="J1102" s="15"/>
      <c r="K1102" s="15" t="str">
        <f t="shared" si="59"/>
        <v>2. Yes</v>
      </c>
      <c r="L1102" s="120" t="s">
        <v>1003</v>
      </c>
      <c r="M1102" s="15" t="s">
        <v>1002</v>
      </c>
      <c r="N1102" s="15" t="s">
        <v>998</v>
      </c>
      <c r="O1102" s="15" t="s">
        <v>998</v>
      </c>
      <c r="P1102" s="15"/>
      <c r="Q1102" s="15" t="str">
        <f t="shared" si="60"/>
        <v>2. Yes</v>
      </c>
      <c r="R1102" s="15" t="s">
        <v>1005</v>
      </c>
      <c r="S1102" s="15" t="s">
        <v>1002</v>
      </c>
      <c r="T1102" s="15" t="s">
        <v>1002</v>
      </c>
    </row>
    <row r="1103" spans="1:20" ht="19.899999999999999" customHeight="1" x14ac:dyDescent="0.25">
      <c r="A1103" s="231"/>
      <c r="B1103" s="26"/>
      <c r="C1103" s="234"/>
      <c r="D1103" s="28" t="s">
        <v>520</v>
      </c>
      <c r="E1103" s="15" t="s">
        <v>1002</v>
      </c>
      <c r="F1103" s="15" t="str">
        <f t="shared" si="58"/>
        <v>2. Yes</v>
      </c>
      <c r="G1103" s="15" t="s">
        <v>1434</v>
      </c>
      <c r="H1103" s="15" t="s">
        <v>1002</v>
      </c>
      <c r="I1103" s="15" t="s">
        <v>1002</v>
      </c>
      <c r="J1103" s="15"/>
      <c r="K1103" s="15" t="str">
        <f t="shared" si="59"/>
        <v>2. Yes</v>
      </c>
      <c r="L1103" s="120" t="s">
        <v>1003</v>
      </c>
      <c r="M1103" s="15" t="s">
        <v>1002</v>
      </c>
      <c r="N1103" s="15" t="s">
        <v>998</v>
      </c>
      <c r="O1103" s="15" t="s">
        <v>998</v>
      </c>
      <c r="P1103" s="15"/>
      <c r="Q1103" s="15" t="str">
        <f t="shared" si="60"/>
        <v>2. Yes</v>
      </c>
      <c r="R1103" s="15" t="s">
        <v>1005</v>
      </c>
      <c r="S1103" s="15" t="s">
        <v>1002</v>
      </c>
      <c r="T1103" s="15" t="s">
        <v>1002</v>
      </c>
    </row>
    <row r="1104" spans="1:20" ht="19.899999999999999" customHeight="1" x14ac:dyDescent="0.25">
      <c r="A1104" s="231"/>
      <c r="B1104" s="26"/>
      <c r="C1104" s="234"/>
      <c r="D1104" s="28" t="s">
        <v>521</v>
      </c>
      <c r="E1104" s="15" t="s">
        <v>1002</v>
      </c>
      <c r="F1104" s="15" t="str">
        <f t="shared" si="58"/>
        <v>2. Yes</v>
      </c>
      <c r="G1104" s="15" t="s">
        <v>1434</v>
      </c>
      <c r="H1104" s="15" t="s">
        <v>1002</v>
      </c>
      <c r="I1104" s="15" t="s">
        <v>1002</v>
      </c>
      <c r="J1104" s="15"/>
      <c r="K1104" s="15" t="str">
        <f t="shared" si="59"/>
        <v>2. Yes</v>
      </c>
      <c r="L1104" s="120" t="s">
        <v>1003</v>
      </c>
      <c r="M1104" s="15" t="s">
        <v>1002</v>
      </c>
      <c r="N1104" s="15" t="s">
        <v>998</v>
      </c>
      <c r="O1104" s="15" t="s">
        <v>998</v>
      </c>
      <c r="P1104" s="15"/>
      <c r="Q1104" s="15" t="str">
        <f t="shared" si="60"/>
        <v>2. Yes</v>
      </c>
      <c r="R1104" s="15" t="s">
        <v>1005</v>
      </c>
      <c r="S1104" s="15" t="s">
        <v>1002</v>
      </c>
      <c r="T1104" s="15" t="s">
        <v>1002</v>
      </c>
    </row>
    <row r="1105" spans="1:20" ht="19.899999999999999" customHeight="1" x14ac:dyDescent="0.25">
      <c r="A1105" s="231"/>
      <c r="B1105" s="26"/>
      <c r="C1105" s="234"/>
      <c r="D1105" s="28" t="s">
        <v>1138</v>
      </c>
      <c r="E1105" s="15" t="s">
        <v>1002</v>
      </c>
      <c r="F1105" s="15" t="str">
        <f t="shared" si="58"/>
        <v>2. Yes</v>
      </c>
      <c r="G1105" s="15" t="s">
        <v>1004</v>
      </c>
      <c r="H1105" s="15" t="s">
        <v>1002</v>
      </c>
      <c r="I1105" s="15" t="s">
        <v>1002</v>
      </c>
      <c r="J1105" s="15"/>
      <c r="K1105" s="15" t="str">
        <f t="shared" si="59"/>
        <v>2. Yes</v>
      </c>
      <c r="L1105" s="120" t="s">
        <v>1003</v>
      </c>
      <c r="M1105" s="15" t="s">
        <v>1002</v>
      </c>
      <c r="N1105" s="15" t="s">
        <v>998</v>
      </c>
      <c r="O1105" s="15" t="s">
        <v>998</v>
      </c>
      <c r="P1105" s="15"/>
      <c r="Q1105" s="15" t="str">
        <f t="shared" si="60"/>
        <v>2. Yes</v>
      </c>
      <c r="R1105" s="15" t="s">
        <v>1005</v>
      </c>
      <c r="S1105" s="15" t="s">
        <v>1002</v>
      </c>
      <c r="T1105" s="15" t="s">
        <v>1002</v>
      </c>
    </row>
    <row r="1106" spans="1:20" ht="19.899999999999999" customHeight="1" x14ac:dyDescent="0.25">
      <c r="A1106" s="231" t="s">
        <v>353</v>
      </c>
      <c r="B1106" s="26"/>
      <c r="C1106" s="234"/>
      <c r="D1106" s="28" t="s">
        <v>523</v>
      </c>
      <c r="E1106" s="15" t="s">
        <v>1002</v>
      </c>
      <c r="F1106" s="15" t="str">
        <f t="shared" si="58"/>
        <v>2. Yes</v>
      </c>
      <c r="G1106" s="15" t="s">
        <v>1004</v>
      </c>
      <c r="H1106" s="15" t="s">
        <v>1002</v>
      </c>
      <c r="I1106" s="15" t="s">
        <v>1002</v>
      </c>
      <c r="J1106" s="15"/>
      <c r="K1106" s="15" t="str">
        <f t="shared" si="59"/>
        <v>2. Yes</v>
      </c>
      <c r="L1106" s="120" t="s">
        <v>1003</v>
      </c>
      <c r="M1106" s="15" t="s">
        <v>1002</v>
      </c>
      <c r="N1106" s="15" t="s">
        <v>998</v>
      </c>
      <c r="O1106" s="15" t="s">
        <v>998</v>
      </c>
      <c r="P1106" s="15"/>
      <c r="Q1106" s="15" t="str">
        <f t="shared" si="60"/>
        <v>2. Yes</v>
      </c>
      <c r="R1106" s="15" t="s">
        <v>1005</v>
      </c>
      <c r="S1106" s="15" t="s">
        <v>1002</v>
      </c>
      <c r="T1106" s="15" t="s">
        <v>1002</v>
      </c>
    </row>
    <row r="1107" spans="1:20" ht="19.899999999999999" customHeight="1" x14ac:dyDescent="0.25">
      <c r="A1107" s="231"/>
      <c r="B1107" s="26"/>
      <c r="C1107" s="234"/>
      <c r="D1107" s="28" t="s">
        <v>1139</v>
      </c>
      <c r="E1107" s="15" t="s">
        <v>1002</v>
      </c>
      <c r="F1107" s="15" t="str">
        <f t="shared" si="58"/>
        <v>2. Yes</v>
      </c>
      <c r="G1107" s="15" t="s">
        <v>1004</v>
      </c>
      <c r="H1107" s="15" t="s">
        <v>1002</v>
      </c>
      <c r="I1107" s="15" t="s">
        <v>1002</v>
      </c>
      <c r="J1107" s="15"/>
      <c r="K1107" s="15" t="str">
        <f t="shared" si="59"/>
        <v>2. Yes</v>
      </c>
      <c r="L1107" s="120" t="s">
        <v>1003</v>
      </c>
      <c r="M1107" s="15" t="s">
        <v>1002</v>
      </c>
      <c r="N1107" s="15" t="s">
        <v>998</v>
      </c>
      <c r="O1107" s="15" t="s">
        <v>998</v>
      </c>
      <c r="P1107" s="15"/>
      <c r="Q1107" s="15" t="str">
        <f t="shared" si="60"/>
        <v>2. Yes</v>
      </c>
      <c r="R1107" s="15" t="s">
        <v>1005</v>
      </c>
      <c r="S1107" s="15" t="s">
        <v>1002</v>
      </c>
      <c r="T1107" s="15" t="s">
        <v>1002</v>
      </c>
    </row>
    <row r="1108" spans="1:20" ht="19.899999999999999" customHeight="1" x14ac:dyDescent="0.25">
      <c r="A1108" s="231" t="s">
        <v>353</v>
      </c>
      <c r="B1108" s="25" t="s">
        <v>1077</v>
      </c>
      <c r="C1108" s="233" t="s">
        <v>535</v>
      </c>
      <c r="D1108" s="28" t="s">
        <v>519</v>
      </c>
      <c r="E1108" s="15" t="s">
        <v>1002</v>
      </c>
      <c r="F1108" s="15" t="str">
        <f t="shared" si="58"/>
        <v>2. Yes</v>
      </c>
      <c r="G1108" s="15" t="s">
        <v>1434</v>
      </c>
      <c r="H1108" s="15" t="s">
        <v>1002</v>
      </c>
      <c r="I1108" s="15" t="s">
        <v>1002</v>
      </c>
      <c r="J1108" s="15"/>
      <c r="K1108" s="15" t="str">
        <f t="shared" si="59"/>
        <v>2. Yes</v>
      </c>
      <c r="L1108" s="120" t="s">
        <v>1003</v>
      </c>
      <c r="M1108" s="15" t="s">
        <v>1002</v>
      </c>
      <c r="N1108" s="15" t="s">
        <v>998</v>
      </c>
      <c r="O1108" s="15" t="s">
        <v>998</v>
      </c>
      <c r="P1108" s="15"/>
      <c r="Q1108" s="15" t="str">
        <f t="shared" si="60"/>
        <v>2. Yes</v>
      </c>
      <c r="R1108" s="15" t="s">
        <v>1005</v>
      </c>
      <c r="S1108" s="15" t="s">
        <v>1002</v>
      </c>
      <c r="T1108" s="15" t="s">
        <v>1002</v>
      </c>
    </row>
    <row r="1109" spans="1:20" ht="19.899999999999999" customHeight="1" x14ac:dyDescent="0.25">
      <c r="A1109" s="231" t="s">
        <v>353</v>
      </c>
      <c r="B1109" s="26"/>
      <c r="C1109" s="234"/>
      <c r="D1109" s="28" t="s">
        <v>520</v>
      </c>
      <c r="E1109" s="15" t="s">
        <v>1002</v>
      </c>
      <c r="F1109" s="15" t="str">
        <f t="shared" si="58"/>
        <v>2. Yes</v>
      </c>
      <c r="G1109" s="15" t="s">
        <v>1434</v>
      </c>
      <c r="H1109" s="15" t="s">
        <v>1002</v>
      </c>
      <c r="I1109" s="15" t="s">
        <v>1002</v>
      </c>
      <c r="J1109" s="15"/>
      <c r="K1109" s="15" t="str">
        <f t="shared" si="59"/>
        <v>2. Yes</v>
      </c>
      <c r="L1109" s="120" t="s">
        <v>1003</v>
      </c>
      <c r="M1109" s="15" t="s">
        <v>1002</v>
      </c>
      <c r="N1109" s="15" t="s">
        <v>998</v>
      </c>
      <c r="O1109" s="15" t="s">
        <v>998</v>
      </c>
      <c r="P1109" s="15"/>
      <c r="Q1109" s="15" t="str">
        <f t="shared" si="60"/>
        <v>2. Yes</v>
      </c>
      <c r="R1109" s="15" t="s">
        <v>1005</v>
      </c>
      <c r="S1109" s="15" t="s">
        <v>1002</v>
      </c>
      <c r="T1109" s="15" t="s">
        <v>1002</v>
      </c>
    </row>
    <row r="1110" spans="1:20" ht="19.899999999999999" customHeight="1" x14ac:dyDescent="0.25">
      <c r="A1110" s="231"/>
      <c r="B1110" s="26"/>
      <c r="C1110" s="234"/>
      <c r="D1110" s="28" t="s">
        <v>521</v>
      </c>
      <c r="E1110" s="15" t="s">
        <v>1002</v>
      </c>
      <c r="F1110" s="15" t="str">
        <f t="shared" si="58"/>
        <v>2. Yes</v>
      </c>
      <c r="G1110" s="15" t="s">
        <v>1434</v>
      </c>
      <c r="H1110" s="15" t="s">
        <v>1002</v>
      </c>
      <c r="I1110" s="15" t="s">
        <v>1002</v>
      </c>
      <c r="J1110" s="15"/>
      <c r="K1110" s="15" t="str">
        <f t="shared" si="59"/>
        <v>2. Yes</v>
      </c>
      <c r="L1110" s="120" t="s">
        <v>1003</v>
      </c>
      <c r="M1110" s="15" t="s">
        <v>1002</v>
      </c>
      <c r="N1110" s="15" t="s">
        <v>998</v>
      </c>
      <c r="O1110" s="15" t="s">
        <v>998</v>
      </c>
      <c r="P1110" s="15"/>
      <c r="Q1110" s="15" t="str">
        <f t="shared" si="60"/>
        <v>2. Yes</v>
      </c>
      <c r="R1110" s="15" t="s">
        <v>1005</v>
      </c>
      <c r="S1110" s="15" t="s">
        <v>1002</v>
      </c>
      <c r="T1110" s="15" t="s">
        <v>1002</v>
      </c>
    </row>
    <row r="1111" spans="1:20" ht="19.899999999999999" customHeight="1" x14ac:dyDescent="0.25">
      <c r="A1111" s="231"/>
      <c r="B1111" s="26"/>
      <c r="C1111" s="234"/>
      <c r="D1111" s="28" t="s">
        <v>522</v>
      </c>
      <c r="E1111" s="15" t="s">
        <v>1002</v>
      </c>
      <c r="F1111" s="15" t="str">
        <f t="shared" si="58"/>
        <v>2. Yes</v>
      </c>
      <c r="G1111" s="15" t="s">
        <v>1004</v>
      </c>
      <c r="H1111" s="15" t="s">
        <v>1002</v>
      </c>
      <c r="I1111" s="15" t="s">
        <v>1002</v>
      </c>
      <c r="J1111" s="15"/>
      <c r="K1111" s="15" t="str">
        <f t="shared" si="59"/>
        <v>2. Yes</v>
      </c>
      <c r="L1111" s="120" t="s">
        <v>1003</v>
      </c>
      <c r="M1111" s="15" t="s">
        <v>1002</v>
      </c>
      <c r="N1111" s="15" t="s">
        <v>998</v>
      </c>
      <c r="O1111" s="15" t="s">
        <v>998</v>
      </c>
      <c r="P1111" s="15"/>
      <c r="Q1111" s="15" t="str">
        <f t="shared" si="60"/>
        <v>2. Yes</v>
      </c>
      <c r="R1111" s="15" t="s">
        <v>1005</v>
      </c>
      <c r="S1111" s="15" t="s">
        <v>1002</v>
      </c>
      <c r="T1111" s="15" t="s">
        <v>1002</v>
      </c>
    </row>
    <row r="1112" spans="1:20" ht="19.899999999999999" customHeight="1" x14ac:dyDescent="0.25">
      <c r="A1112" s="231"/>
      <c r="B1112" s="26"/>
      <c r="C1112" s="234"/>
      <c r="D1112" s="28" t="s">
        <v>523</v>
      </c>
      <c r="E1112" s="15" t="s">
        <v>1002</v>
      </c>
      <c r="F1112" s="15" t="str">
        <f t="shared" si="58"/>
        <v>2. Yes</v>
      </c>
      <c r="G1112" s="15" t="s">
        <v>1004</v>
      </c>
      <c r="H1112" s="15" t="s">
        <v>1002</v>
      </c>
      <c r="I1112" s="15" t="s">
        <v>1002</v>
      </c>
      <c r="J1112" s="15"/>
      <c r="K1112" s="15" t="str">
        <f t="shared" si="59"/>
        <v>2. Yes</v>
      </c>
      <c r="L1112" s="120" t="s">
        <v>1003</v>
      </c>
      <c r="M1112" s="15" t="s">
        <v>1002</v>
      </c>
      <c r="N1112" s="15" t="s">
        <v>998</v>
      </c>
      <c r="O1112" s="15" t="s">
        <v>998</v>
      </c>
      <c r="P1112" s="15"/>
      <c r="Q1112" s="15" t="str">
        <f t="shared" si="60"/>
        <v>2. Yes</v>
      </c>
      <c r="R1112" s="15" t="s">
        <v>1005</v>
      </c>
      <c r="S1112" s="15" t="s">
        <v>1002</v>
      </c>
      <c r="T1112" s="15" t="s">
        <v>1002</v>
      </c>
    </row>
    <row r="1113" spans="1:20" ht="19.899999999999999" customHeight="1" x14ac:dyDescent="0.25">
      <c r="A1113" s="231" t="s">
        <v>353</v>
      </c>
      <c r="B1113" s="26"/>
      <c r="C1113" s="234"/>
      <c r="D1113" s="28" t="s">
        <v>524</v>
      </c>
      <c r="E1113" s="15" t="s">
        <v>1002</v>
      </c>
      <c r="F1113" s="15" t="str">
        <f t="shared" si="58"/>
        <v>2. Yes</v>
      </c>
      <c r="G1113" s="15" t="s">
        <v>1004</v>
      </c>
      <c r="H1113" s="15" t="s">
        <v>1002</v>
      </c>
      <c r="I1113" s="15" t="s">
        <v>1002</v>
      </c>
      <c r="J1113" s="15"/>
      <c r="K1113" s="15" t="str">
        <f t="shared" si="59"/>
        <v>2. Yes</v>
      </c>
      <c r="L1113" s="120" t="s">
        <v>1003</v>
      </c>
      <c r="M1113" s="15" t="s">
        <v>1002</v>
      </c>
      <c r="N1113" s="15" t="s">
        <v>998</v>
      </c>
      <c r="O1113" s="15" t="s">
        <v>998</v>
      </c>
      <c r="P1113" s="15"/>
      <c r="Q1113" s="15" t="str">
        <f t="shared" si="60"/>
        <v>2. Yes</v>
      </c>
      <c r="R1113" s="15" t="s">
        <v>1005</v>
      </c>
      <c r="S1113" s="15" t="s">
        <v>1002</v>
      </c>
      <c r="T1113" s="15" t="s">
        <v>1002</v>
      </c>
    </row>
    <row r="1114" spans="1:20" ht="19.899999999999999" customHeight="1" x14ac:dyDescent="0.25">
      <c r="A1114" s="231"/>
      <c r="B1114" s="27"/>
      <c r="C1114" s="235"/>
      <c r="D1114" s="28" t="s">
        <v>525</v>
      </c>
      <c r="E1114" s="15" t="s">
        <v>1002</v>
      </c>
      <c r="F1114" s="15" t="str">
        <f t="shared" ref="F1114:F1177" si="61">IF(OR(H1114="2. Yes",I1114="2. Yes"),"2. Yes","1. No")</f>
        <v>2. Yes</v>
      </c>
      <c r="G1114" s="15" t="s">
        <v>1004</v>
      </c>
      <c r="H1114" s="15" t="s">
        <v>1002</v>
      </c>
      <c r="I1114" s="15" t="s">
        <v>1002</v>
      </c>
      <c r="J1114" s="15"/>
      <c r="K1114" s="15" t="str">
        <f t="shared" si="59"/>
        <v>2. Yes</v>
      </c>
      <c r="L1114" s="120" t="s">
        <v>1003</v>
      </c>
      <c r="M1114" s="15" t="s">
        <v>1002</v>
      </c>
      <c r="N1114" s="15" t="s">
        <v>998</v>
      </c>
      <c r="O1114" s="15" t="s">
        <v>998</v>
      </c>
      <c r="P1114" s="15"/>
      <c r="Q1114" s="15" t="str">
        <f t="shared" si="60"/>
        <v>2. Yes</v>
      </c>
      <c r="R1114" s="15" t="s">
        <v>1005</v>
      </c>
      <c r="S1114" s="15" t="s">
        <v>1002</v>
      </c>
      <c r="T1114" s="15" t="s">
        <v>1002</v>
      </c>
    </row>
    <row r="1115" spans="1:20" ht="19.899999999999999" customHeight="1" x14ac:dyDescent="0.25">
      <c r="A1115" s="231" t="s">
        <v>353</v>
      </c>
      <c r="B1115" s="25" t="s">
        <v>1078</v>
      </c>
      <c r="C1115" s="233" t="s">
        <v>536</v>
      </c>
      <c r="D1115" s="28" t="s">
        <v>519</v>
      </c>
      <c r="E1115" s="15" t="s">
        <v>1002</v>
      </c>
      <c r="F1115" s="15" t="str">
        <f t="shared" si="61"/>
        <v>2. Yes</v>
      </c>
      <c r="G1115" s="15" t="s">
        <v>1434</v>
      </c>
      <c r="H1115" s="15" t="s">
        <v>1002</v>
      </c>
      <c r="I1115" s="15" t="s">
        <v>1002</v>
      </c>
      <c r="J1115" s="15"/>
      <c r="K1115" s="15" t="str">
        <f t="shared" si="59"/>
        <v>2. Yes</v>
      </c>
      <c r="L1115" s="120" t="s">
        <v>1003</v>
      </c>
      <c r="M1115" s="15" t="s">
        <v>1002</v>
      </c>
      <c r="N1115" s="15" t="s">
        <v>998</v>
      </c>
      <c r="O1115" s="15" t="s">
        <v>998</v>
      </c>
      <c r="P1115" s="15"/>
      <c r="Q1115" s="15" t="str">
        <f t="shared" si="60"/>
        <v>2. Yes</v>
      </c>
      <c r="R1115" s="15" t="s">
        <v>1005</v>
      </c>
      <c r="S1115" s="15" t="s">
        <v>1002</v>
      </c>
      <c r="T1115" s="15" t="s">
        <v>998</v>
      </c>
    </row>
    <row r="1116" spans="1:20" ht="19.899999999999999" customHeight="1" x14ac:dyDescent="0.25">
      <c r="A1116" s="231"/>
      <c r="B1116" s="26"/>
      <c r="C1116" s="234"/>
      <c r="D1116" s="28" t="s">
        <v>520</v>
      </c>
      <c r="E1116" s="15" t="s">
        <v>1002</v>
      </c>
      <c r="F1116" s="15" t="str">
        <f t="shared" si="61"/>
        <v>2. Yes</v>
      </c>
      <c r="G1116" s="15" t="s">
        <v>1434</v>
      </c>
      <c r="H1116" s="15" t="s">
        <v>1002</v>
      </c>
      <c r="I1116" s="15" t="s">
        <v>1002</v>
      </c>
      <c r="J1116" s="15"/>
      <c r="K1116" s="15" t="str">
        <f t="shared" si="59"/>
        <v>2. Yes</v>
      </c>
      <c r="L1116" s="120" t="s">
        <v>1003</v>
      </c>
      <c r="M1116" s="15" t="s">
        <v>1002</v>
      </c>
      <c r="N1116" s="15" t="s">
        <v>998</v>
      </c>
      <c r="O1116" s="15" t="s">
        <v>998</v>
      </c>
      <c r="P1116" s="15"/>
      <c r="Q1116" s="15" t="str">
        <f t="shared" si="60"/>
        <v>2. Yes</v>
      </c>
      <c r="R1116" s="15" t="s">
        <v>1005</v>
      </c>
      <c r="S1116" s="15" t="s">
        <v>1002</v>
      </c>
      <c r="T1116" s="15" t="s">
        <v>998</v>
      </c>
    </row>
    <row r="1117" spans="1:20" ht="19.899999999999999" customHeight="1" x14ac:dyDescent="0.25">
      <c r="A1117" s="231" t="s">
        <v>353</v>
      </c>
      <c r="B1117" s="26"/>
      <c r="C1117" s="234"/>
      <c r="D1117" s="28" t="s">
        <v>521</v>
      </c>
      <c r="E1117" s="15" t="s">
        <v>1002</v>
      </c>
      <c r="F1117" s="15" t="str">
        <f t="shared" si="61"/>
        <v>2. Yes</v>
      </c>
      <c r="G1117" s="15" t="s">
        <v>1434</v>
      </c>
      <c r="H1117" s="15" t="s">
        <v>1002</v>
      </c>
      <c r="I1117" s="15" t="s">
        <v>1002</v>
      </c>
      <c r="J1117" s="15"/>
      <c r="K1117" s="15" t="str">
        <f t="shared" si="59"/>
        <v>2. Yes</v>
      </c>
      <c r="L1117" s="120" t="s">
        <v>1003</v>
      </c>
      <c r="M1117" s="15" t="s">
        <v>1002</v>
      </c>
      <c r="N1117" s="15" t="s">
        <v>998</v>
      </c>
      <c r="O1117" s="15" t="s">
        <v>998</v>
      </c>
      <c r="P1117" s="15"/>
      <c r="Q1117" s="15" t="str">
        <f t="shared" si="60"/>
        <v>2. Yes</v>
      </c>
      <c r="R1117" s="15" t="s">
        <v>1005</v>
      </c>
      <c r="S1117" s="15" t="s">
        <v>1002</v>
      </c>
      <c r="T1117" s="15" t="s">
        <v>998</v>
      </c>
    </row>
    <row r="1118" spans="1:20" ht="19.899999999999999" customHeight="1" x14ac:dyDescent="0.25">
      <c r="A1118" s="231"/>
      <c r="B1118" s="26"/>
      <c r="C1118" s="234"/>
      <c r="D1118" s="28" t="s">
        <v>522</v>
      </c>
      <c r="E1118" s="15" t="s">
        <v>1002</v>
      </c>
      <c r="F1118" s="15" t="str">
        <f t="shared" si="61"/>
        <v>2. Yes</v>
      </c>
      <c r="G1118" s="15" t="s">
        <v>1004</v>
      </c>
      <c r="H1118" s="15" t="s">
        <v>1002</v>
      </c>
      <c r="I1118" s="15" t="s">
        <v>1002</v>
      </c>
      <c r="J1118" s="15"/>
      <c r="K1118" s="15" t="str">
        <f t="shared" ref="K1118:K1181" si="62">IF(OR(M1118="2. Yes",N1118="2. Yes"),"2. Yes","1. No")</f>
        <v>2. Yes</v>
      </c>
      <c r="L1118" s="120" t="s">
        <v>1003</v>
      </c>
      <c r="M1118" s="15" t="s">
        <v>1002</v>
      </c>
      <c r="N1118" s="15" t="s">
        <v>998</v>
      </c>
      <c r="O1118" s="15" t="s">
        <v>998</v>
      </c>
      <c r="P1118" s="15"/>
      <c r="Q1118" s="15" t="str">
        <f t="shared" si="60"/>
        <v>2. Yes</v>
      </c>
      <c r="R1118" s="15" t="s">
        <v>1005</v>
      </c>
      <c r="S1118" s="15" t="s">
        <v>1002</v>
      </c>
      <c r="T1118" s="15" t="s">
        <v>998</v>
      </c>
    </row>
    <row r="1119" spans="1:20" ht="19.899999999999999" customHeight="1" x14ac:dyDescent="0.25">
      <c r="A1119" s="231"/>
      <c r="B1119" s="26"/>
      <c r="C1119" s="234"/>
      <c r="D1119" s="28" t="s">
        <v>523</v>
      </c>
      <c r="E1119" s="15" t="s">
        <v>1002</v>
      </c>
      <c r="F1119" s="15" t="str">
        <f t="shared" si="61"/>
        <v>2. Yes</v>
      </c>
      <c r="G1119" s="15" t="s">
        <v>1004</v>
      </c>
      <c r="H1119" s="15" t="s">
        <v>1002</v>
      </c>
      <c r="I1119" s="15" t="s">
        <v>1002</v>
      </c>
      <c r="J1119" s="15"/>
      <c r="K1119" s="15" t="str">
        <f t="shared" si="62"/>
        <v>2. Yes</v>
      </c>
      <c r="L1119" s="120" t="s">
        <v>1003</v>
      </c>
      <c r="M1119" s="15" t="s">
        <v>1002</v>
      </c>
      <c r="N1119" s="15" t="s">
        <v>998</v>
      </c>
      <c r="O1119" s="15" t="s">
        <v>998</v>
      </c>
      <c r="P1119" s="15"/>
      <c r="Q1119" s="15" t="str">
        <f t="shared" si="60"/>
        <v>2. Yes</v>
      </c>
      <c r="R1119" s="15" t="s">
        <v>1005</v>
      </c>
      <c r="S1119" s="15" t="s">
        <v>1002</v>
      </c>
      <c r="T1119" s="15" t="s">
        <v>998</v>
      </c>
    </row>
    <row r="1120" spans="1:20" ht="19.899999999999999" customHeight="1" x14ac:dyDescent="0.25">
      <c r="A1120" s="231"/>
      <c r="B1120" s="26"/>
      <c r="C1120" s="234"/>
      <c r="D1120" s="28" t="s">
        <v>524</v>
      </c>
      <c r="E1120" s="15" t="s">
        <v>1002</v>
      </c>
      <c r="F1120" s="15" t="str">
        <f t="shared" si="61"/>
        <v>2. Yes</v>
      </c>
      <c r="G1120" s="15" t="s">
        <v>1004</v>
      </c>
      <c r="H1120" s="15" t="s">
        <v>1002</v>
      </c>
      <c r="I1120" s="15" t="s">
        <v>1002</v>
      </c>
      <c r="J1120" s="15"/>
      <c r="K1120" s="15" t="str">
        <f t="shared" si="62"/>
        <v>2. Yes</v>
      </c>
      <c r="L1120" s="120" t="s">
        <v>1003</v>
      </c>
      <c r="M1120" s="15" t="s">
        <v>1002</v>
      </c>
      <c r="N1120" s="15" t="s">
        <v>998</v>
      </c>
      <c r="O1120" s="15" t="s">
        <v>998</v>
      </c>
      <c r="P1120" s="15"/>
      <c r="Q1120" s="15" t="str">
        <f t="shared" si="60"/>
        <v>2. Yes</v>
      </c>
      <c r="R1120" s="15" t="s">
        <v>1005</v>
      </c>
      <c r="S1120" s="15" t="s">
        <v>1002</v>
      </c>
      <c r="T1120" s="15" t="s">
        <v>998</v>
      </c>
    </row>
    <row r="1121" spans="1:20" ht="19.899999999999999" customHeight="1" x14ac:dyDescent="0.25">
      <c r="A1121" s="231" t="s">
        <v>353</v>
      </c>
      <c r="B1121" s="27"/>
      <c r="C1121" s="235"/>
      <c r="D1121" s="28" t="s">
        <v>525</v>
      </c>
      <c r="E1121" s="15" t="s">
        <v>1002</v>
      </c>
      <c r="F1121" s="15" t="str">
        <f t="shared" si="61"/>
        <v>2. Yes</v>
      </c>
      <c r="G1121" s="15" t="s">
        <v>1004</v>
      </c>
      <c r="H1121" s="15" t="s">
        <v>1002</v>
      </c>
      <c r="I1121" s="15" t="s">
        <v>1002</v>
      </c>
      <c r="J1121" s="15"/>
      <c r="K1121" s="15" t="str">
        <f t="shared" si="62"/>
        <v>2. Yes</v>
      </c>
      <c r="L1121" s="120" t="s">
        <v>1003</v>
      </c>
      <c r="M1121" s="15" t="s">
        <v>1002</v>
      </c>
      <c r="N1121" s="15" t="s">
        <v>998</v>
      </c>
      <c r="O1121" s="15" t="s">
        <v>998</v>
      </c>
      <c r="P1121" s="15"/>
      <c r="Q1121" s="15" t="str">
        <f t="shared" si="60"/>
        <v>2. Yes</v>
      </c>
      <c r="R1121" s="15" t="s">
        <v>1005</v>
      </c>
      <c r="S1121" s="15" t="s">
        <v>1002</v>
      </c>
      <c r="T1121" s="15" t="s">
        <v>998</v>
      </c>
    </row>
    <row r="1122" spans="1:20" ht="19.899999999999999" customHeight="1" x14ac:dyDescent="0.25">
      <c r="A1122" s="231" t="s">
        <v>353</v>
      </c>
      <c r="B1122" s="25" t="s">
        <v>1079</v>
      </c>
      <c r="C1122" s="233" t="s">
        <v>537</v>
      </c>
      <c r="D1122" s="28" t="s">
        <v>538</v>
      </c>
      <c r="E1122" s="15" t="s">
        <v>1002</v>
      </c>
      <c r="F1122" s="15" t="str">
        <f t="shared" si="61"/>
        <v>2. Yes</v>
      </c>
      <c r="G1122" s="15" t="s">
        <v>1434</v>
      </c>
      <c r="H1122" s="15" t="s">
        <v>998</v>
      </c>
      <c r="I1122" s="15" t="s">
        <v>1002</v>
      </c>
      <c r="J1122" s="15"/>
      <c r="K1122" s="15" t="str">
        <f t="shared" si="62"/>
        <v>1. No</v>
      </c>
      <c r="L1122" s="120" t="s">
        <v>1000</v>
      </c>
      <c r="M1122" s="15" t="s">
        <v>998</v>
      </c>
      <c r="N1122" s="15" t="s">
        <v>998</v>
      </c>
      <c r="O1122" s="15" t="s">
        <v>998</v>
      </c>
      <c r="P1122" s="15"/>
      <c r="Q1122" s="15" t="str">
        <f t="shared" si="60"/>
        <v>1. No</v>
      </c>
      <c r="R1122" s="15"/>
      <c r="S1122" s="15" t="s">
        <v>998</v>
      </c>
      <c r="T1122" s="15" t="s">
        <v>998</v>
      </c>
    </row>
    <row r="1123" spans="1:20" ht="19.899999999999999" customHeight="1" x14ac:dyDescent="0.25">
      <c r="A1123" s="231"/>
      <c r="B1123" s="26"/>
      <c r="C1123" s="234"/>
      <c r="D1123" s="28" t="s">
        <v>539</v>
      </c>
      <c r="E1123" s="15" t="s">
        <v>1002</v>
      </c>
      <c r="F1123" s="15" t="str">
        <f t="shared" si="61"/>
        <v>2. Yes</v>
      </c>
      <c r="G1123" s="15" t="s">
        <v>1434</v>
      </c>
      <c r="H1123" s="15" t="s">
        <v>998</v>
      </c>
      <c r="I1123" s="15" t="s">
        <v>1002</v>
      </c>
      <c r="J1123" s="15"/>
      <c r="K1123" s="15" t="str">
        <f t="shared" si="62"/>
        <v>1. No</v>
      </c>
      <c r="L1123" s="120" t="s">
        <v>1000</v>
      </c>
      <c r="M1123" s="15" t="s">
        <v>998</v>
      </c>
      <c r="N1123" s="15" t="s">
        <v>998</v>
      </c>
      <c r="O1123" s="15" t="s">
        <v>998</v>
      </c>
      <c r="P1123" s="15"/>
      <c r="Q1123" s="15" t="str">
        <f t="shared" si="60"/>
        <v>1. No</v>
      </c>
      <c r="R1123" s="15"/>
      <c r="S1123" s="15" t="s">
        <v>998</v>
      </c>
      <c r="T1123" s="15" t="s">
        <v>998</v>
      </c>
    </row>
    <row r="1124" spans="1:20" ht="19.899999999999999" customHeight="1" x14ac:dyDescent="0.25">
      <c r="A1124" s="231"/>
      <c r="B1124" s="26"/>
      <c r="C1124" s="234"/>
      <c r="D1124" s="28" t="s">
        <v>540</v>
      </c>
      <c r="E1124" s="15" t="s">
        <v>1002</v>
      </c>
      <c r="F1124" s="15" t="str">
        <f t="shared" si="61"/>
        <v>2. Yes</v>
      </c>
      <c r="G1124" s="15" t="s">
        <v>1004</v>
      </c>
      <c r="H1124" s="15" t="s">
        <v>998</v>
      </c>
      <c r="I1124" s="15" t="s">
        <v>1002</v>
      </c>
      <c r="J1124" s="15"/>
      <c r="K1124" s="15" t="str">
        <f t="shared" si="62"/>
        <v>1. No</v>
      </c>
      <c r="L1124" s="120" t="s">
        <v>1000</v>
      </c>
      <c r="M1124" s="15" t="s">
        <v>998</v>
      </c>
      <c r="N1124" s="15" t="s">
        <v>998</v>
      </c>
      <c r="O1124" s="15" t="s">
        <v>998</v>
      </c>
      <c r="P1124" s="15"/>
      <c r="Q1124" s="15" t="str">
        <f t="shared" si="60"/>
        <v>1. No</v>
      </c>
      <c r="R1124" s="15"/>
      <c r="S1124" s="15" t="s">
        <v>998</v>
      </c>
      <c r="T1124" s="15" t="s">
        <v>998</v>
      </c>
    </row>
    <row r="1125" spans="1:20" ht="19.899999999999999" customHeight="1" x14ac:dyDescent="0.25">
      <c r="A1125" s="231" t="s">
        <v>353</v>
      </c>
      <c r="B1125" s="27"/>
      <c r="C1125" s="235"/>
      <c r="D1125" s="28" t="s">
        <v>541</v>
      </c>
      <c r="E1125" s="15" t="s">
        <v>1002</v>
      </c>
      <c r="F1125" s="15" t="str">
        <f t="shared" si="61"/>
        <v>2. Yes</v>
      </c>
      <c r="G1125" s="15" t="s">
        <v>1004</v>
      </c>
      <c r="H1125" s="15" t="s">
        <v>998</v>
      </c>
      <c r="I1125" s="15" t="s">
        <v>1002</v>
      </c>
      <c r="J1125" s="15"/>
      <c r="K1125" s="15" t="str">
        <f t="shared" si="62"/>
        <v>1. No</v>
      </c>
      <c r="L1125" s="120" t="s">
        <v>1000</v>
      </c>
      <c r="M1125" s="15" t="s">
        <v>998</v>
      </c>
      <c r="N1125" s="15" t="s">
        <v>998</v>
      </c>
      <c r="O1125" s="15" t="s">
        <v>998</v>
      </c>
      <c r="P1125" s="15"/>
      <c r="Q1125" s="15" t="str">
        <f t="shared" si="60"/>
        <v>1. No</v>
      </c>
      <c r="R1125" s="15"/>
      <c r="S1125" s="15" t="s">
        <v>998</v>
      </c>
      <c r="T1125" s="15" t="s">
        <v>998</v>
      </c>
    </row>
    <row r="1126" spans="1:20" ht="19.899999999999999" customHeight="1" x14ac:dyDescent="0.25">
      <c r="A1126" s="231" t="s">
        <v>353</v>
      </c>
      <c r="B1126" s="25" t="s">
        <v>1080</v>
      </c>
      <c r="C1126" s="233" t="s">
        <v>542</v>
      </c>
      <c r="D1126" s="28" t="s">
        <v>13</v>
      </c>
      <c r="E1126" s="15" t="s">
        <v>998</v>
      </c>
      <c r="F1126" s="15" t="str">
        <f t="shared" si="61"/>
        <v>1. No</v>
      </c>
      <c r="G1126" s="15" t="s">
        <v>999</v>
      </c>
      <c r="H1126" s="15" t="s">
        <v>998</v>
      </c>
      <c r="I1126" s="15" t="s">
        <v>998</v>
      </c>
      <c r="J1126" s="15"/>
      <c r="K1126" s="15" t="str">
        <f t="shared" si="62"/>
        <v>1. No</v>
      </c>
      <c r="L1126" s="120" t="s">
        <v>1000</v>
      </c>
      <c r="M1126" s="15" t="s">
        <v>998</v>
      </c>
      <c r="N1126" s="15" t="s">
        <v>998</v>
      </c>
      <c r="O1126" s="15" t="s">
        <v>998</v>
      </c>
      <c r="P1126" s="15"/>
      <c r="Q1126" s="15" t="str">
        <f t="shared" si="60"/>
        <v>1. No</v>
      </c>
      <c r="R1126" s="15"/>
      <c r="S1126" s="15" t="s">
        <v>998</v>
      </c>
      <c r="T1126" s="15" t="s">
        <v>998</v>
      </c>
    </row>
    <row r="1127" spans="1:20" ht="19.899999999999999" customHeight="1" x14ac:dyDescent="0.25">
      <c r="A1127" s="231"/>
      <c r="B1127" s="26"/>
      <c r="C1127" s="234"/>
      <c r="D1127" s="28" t="s">
        <v>14</v>
      </c>
      <c r="E1127" s="15" t="s">
        <v>998</v>
      </c>
      <c r="F1127" s="15" t="str">
        <f t="shared" si="61"/>
        <v>1. No</v>
      </c>
      <c r="G1127" s="15" t="s">
        <v>999</v>
      </c>
      <c r="H1127" s="15" t="s">
        <v>998</v>
      </c>
      <c r="I1127" s="15" t="s">
        <v>998</v>
      </c>
      <c r="J1127" s="15"/>
      <c r="K1127" s="15" t="str">
        <f t="shared" si="62"/>
        <v>1. No</v>
      </c>
      <c r="L1127" s="120" t="s">
        <v>1000</v>
      </c>
      <c r="M1127" s="15" t="s">
        <v>998</v>
      </c>
      <c r="N1127" s="15" t="s">
        <v>998</v>
      </c>
      <c r="O1127" s="15" t="s">
        <v>998</v>
      </c>
      <c r="P1127" s="15"/>
      <c r="Q1127" s="15" t="str">
        <f t="shared" si="60"/>
        <v>1. No</v>
      </c>
      <c r="R1127" s="15"/>
      <c r="S1127" s="15" t="s">
        <v>998</v>
      </c>
      <c r="T1127" s="15" t="s">
        <v>998</v>
      </c>
    </row>
    <row r="1128" spans="1:20" ht="19.899999999999999" customHeight="1" x14ac:dyDescent="0.25">
      <c r="A1128" s="231"/>
      <c r="B1128" s="27"/>
      <c r="C1128" s="235"/>
      <c r="D1128" s="28" t="s">
        <v>543</v>
      </c>
      <c r="E1128" s="15" t="s">
        <v>998</v>
      </c>
      <c r="F1128" s="15" t="str">
        <f t="shared" si="61"/>
        <v>1. No</v>
      </c>
      <c r="G1128" s="15" t="s">
        <v>999</v>
      </c>
      <c r="H1128" s="15" t="s">
        <v>998</v>
      </c>
      <c r="I1128" s="15" t="s">
        <v>998</v>
      </c>
      <c r="J1128" s="15"/>
      <c r="K1128" s="15" t="str">
        <f t="shared" si="62"/>
        <v>1. No</v>
      </c>
      <c r="L1128" s="120" t="s">
        <v>1000</v>
      </c>
      <c r="M1128" s="15" t="s">
        <v>998</v>
      </c>
      <c r="N1128" s="15" t="s">
        <v>998</v>
      </c>
      <c r="O1128" s="15" t="s">
        <v>998</v>
      </c>
      <c r="P1128" s="15"/>
      <c r="Q1128" s="15" t="str">
        <f t="shared" si="60"/>
        <v>1. No</v>
      </c>
      <c r="R1128" s="15"/>
      <c r="S1128" s="15" t="s">
        <v>998</v>
      </c>
      <c r="T1128" s="15" t="s">
        <v>998</v>
      </c>
    </row>
    <row r="1129" spans="1:20" ht="19.899999999999999" customHeight="1" x14ac:dyDescent="0.25">
      <c r="A1129" s="231" t="s">
        <v>353</v>
      </c>
      <c r="B1129" s="25" t="s">
        <v>1081</v>
      </c>
      <c r="C1129" s="233" t="s">
        <v>544</v>
      </c>
      <c r="D1129" s="28" t="s">
        <v>545</v>
      </c>
      <c r="E1129" s="15" t="s">
        <v>1002</v>
      </c>
      <c r="F1129" s="15" t="str">
        <f t="shared" si="61"/>
        <v>2. Yes</v>
      </c>
      <c r="G1129" s="15" t="s">
        <v>1004</v>
      </c>
      <c r="H1129" s="15" t="s">
        <v>1002</v>
      </c>
      <c r="I1129" s="15" t="s">
        <v>1002</v>
      </c>
      <c r="J1129" s="15"/>
      <c r="K1129" s="15" t="str">
        <f t="shared" si="62"/>
        <v>1. No</v>
      </c>
      <c r="L1129" s="120" t="s">
        <v>1000</v>
      </c>
      <c r="M1129" s="15" t="s">
        <v>998</v>
      </c>
      <c r="N1129" s="15" t="s">
        <v>998</v>
      </c>
      <c r="O1129" s="15" t="s">
        <v>998</v>
      </c>
      <c r="P1129" s="15"/>
      <c r="Q1129" s="15" t="str">
        <f t="shared" si="60"/>
        <v>2. Yes</v>
      </c>
      <c r="R1129" s="15" t="s">
        <v>1005</v>
      </c>
      <c r="S1129" s="15" t="s">
        <v>998</v>
      </c>
      <c r="T1129" s="15" t="s">
        <v>1002</v>
      </c>
    </row>
    <row r="1130" spans="1:20" ht="19.899999999999999" customHeight="1" x14ac:dyDescent="0.25">
      <c r="A1130" s="231"/>
      <c r="B1130" s="26"/>
      <c r="C1130" s="234"/>
      <c r="D1130" s="28" t="s">
        <v>546</v>
      </c>
      <c r="E1130" s="15" t="s">
        <v>1002</v>
      </c>
      <c r="F1130" s="15" t="str">
        <f t="shared" si="61"/>
        <v>2. Yes</v>
      </c>
      <c r="G1130" s="15" t="s">
        <v>1004</v>
      </c>
      <c r="H1130" s="15" t="s">
        <v>1002</v>
      </c>
      <c r="I1130" s="15" t="s">
        <v>1002</v>
      </c>
      <c r="J1130" s="15"/>
      <c r="K1130" s="15" t="str">
        <f t="shared" si="62"/>
        <v>1. No</v>
      </c>
      <c r="L1130" s="120" t="s">
        <v>1000</v>
      </c>
      <c r="M1130" s="15" t="s">
        <v>998</v>
      </c>
      <c r="N1130" s="15" t="s">
        <v>998</v>
      </c>
      <c r="O1130" s="15" t="s">
        <v>998</v>
      </c>
      <c r="P1130" s="15"/>
      <c r="Q1130" s="15" t="str">
        <f t="shared" si="60"/>
        <v>2. Yes</v>
      </c>
      <c r="R1130" s="15" t="s">
        <v>1005</v>
      </c>
      <c r="S1130" s="15" t="s">
        <v>998</v>
      </c>
      <c r="T1130" s="15" t="s">
        <v>1002</v>
      </c>
    </row>
    <row r="1131" spans="1:20" ht="19.899999999999999" customHeight="1" x14ac:dyDescent="0.25">
      <c r="A1131" s="231"/>
      <c r="B1131" s="26"/>
      <c r="C1131" s="234"/>
      <c r="D1131" s="28" t="s">
        <v>547</v>
      </c>
      <c r="E1131" s="15" t="s">
        <v>1002</v>
      </c>
      <c r="F1131" s="15" t="str">
        <f t="shared" si="61"/>
        <v>2. Yes</v>
      </c>
      <c r="G1131" s="15" t="s">
        <v>1434</v>
      </c>
      <c r="H1131" s="15" t="s">
        <v>1002</v>
      </c>
      <c r="I1131" s="15" t="s">
        <v>1002</v>
      </c>
      <c r="J1131" s="15"/>
      <c r="K1131" s="15" t="str">
        <f t="shared" si="62"/>
        <v>1. No</v>
      </c>
      <c r="L1131" s="120" t="s">
        <v>1000</v>
      </c>
      <c r="M1131" s="15" t="s">
        <v>998</v>
      </c>
      <c r="N1131" s="15" t="s">
        <v>998</v>
      </c>
      <c r="O1131" s="15" t="s">
        <v>998</v>
      </c>
      <c r="P1131" s="15"/>
      <c r="Q1131" s="15" t="str">
        <f t="shared" si="60"/>
        <v>2. Yes</v>
      </c>
      <c r="R1131" s="15" t="s">
        <v>1005</v>
      </c>
      <c r="S1131" s="15" t="s">
        <v>998</v>
      </c>
      <c r="T1131" s="15" t="s">
        <v>1002</v>
      </c>
    </row>
    <row r="1132" spans="1:20" ht="19.899999999999999" customHeight="1" x14ac:dyDescent="0.25">
      <c r="A1132" s="231"/>
      <c r="B1132" s="27"/>
      <c r="C1132" s="235"/>
      <c r="D1132" s="28" t="s">
        <v>548</v>
      </c>
      <c r="E1132" s="15" t="s">
        <v>1002</v>
      </c>
      <c r="F1132" s="15" t="str">
        <f t="shared" si="61"/>
        <v>2. Yes</v>
      </c>
      <c r="G1132" s="15" t="s">
        <v>1434</v>
      </c>
      <c r="H1132" s="15" t="s">
        <v>1002</v>
      </c>
      <c r="I1132" s="15" t="s">
        <v>1002</v>
      </c>
      <c r="J1132" s="15"/>
      <c r="K1132" s="15" t="str">
        <f t="shared" si="62"/>
        <v>1. No</v>
      </c>
      <c r="L1132" s="120" t="s">
        <v>1000</v>
      </c>
      <c r="M1132" s="15" t="s">
        <v>998</v>
      </c>
      <c r="N1132" s="15" t="s">
        <v>998</v>
      </c>
      <c r="O1132" s="15" t="s">
        <v>998</v>
      </c>
      <c r="P1132" s="15"/>
      <c r="Q1132" s="15" t="str">
        <f t="shared" si="60"/>
        <v>2. Yes</v>
      </c>
      <c r="R1132" s="15" t="s">
        <v>1005</v>
      </c>
      <c r="S1132" s="15" t="s">
        <v>998</v>
      </c>
      <c r="T1132" s="15" t="s">
        <v>1002</v>
      </c>
    </row>
    <row r="1133" spans="1:20" ht="19.899999999999999" customHeight="1" x14ac:dyDescent="0.25">
      <c r="A1133" s="231" t="s">
        <v>353</v>
      </c>
      <c r="B1133" s="25" t="s">
        <v>1082</v>
      </c>
      <c r="C1133" s="233" t="s">
        <v>549</v>
      </c>
      <c r="D1133" s="28" t="s">
        <v>545</v>
      </c>
      <c r="E1133" s="15" t="s">
        <v>1002</v>
      </c>
      <c r="F1133" s="15" t="str">
        <f t="shared" si="61"/>
        <v>2. Yes</v>
      </c>
      <c r="G1133" s="15" t="s">
        <v>1004</v>
      </c>
      <c r="H1133" s="15" t="s">
        <v>1002</v>
      </c>
      <c r="I1133" s="15" t="s">
        <v>1002</v>
      </c>
      <c r="J1133" s="15"/>
      <c r="K1133" s="15" t="str">
        <f t="shared" si="62"/>
        <v>1. No</v>
      </c>
      <c r="L1133" s="120" t="s">
        <v>1000</v>
      </c>
      <c r="M1133" s="15" t="s">
        <v>998</v>
      </c>
      <c r="N1133" s="15" t="s">
        <v>998</v>
      </c>
      <c r="O1133" s="15" t="s">
        <v>998</v>
      </c>
      <c r="P1133" s="15"/>
      <c r="Q1133" s="15" t="str">
        <f t="shared" si="60"/>
        <v>2. Yes</v>
      </c>
      <c r="R1133" s="15" t="s">
        <v>1005</v>
      </c>
      <c r="S1133" s="15" t="s">
        <v>998</v>
      </c>
      <c r="T1133" s="15" t="s">
        <v>1002</v>
      </c>
    </row>
    <row r="1134" spans="1:20" ht="19.899999999999999" customHeight="1" x14ac:dyDescent="0.25">
      <c r="A1134" s="231"/>
      <c r="B1134" s="26"/>
      <c r="C1134" s="234"/>
      <c r="D1134" s="28" t="s">
        <v>546</v>
      </c>
      <c r="E1134" s="15" t="s">
        <v>1002</v>
      </c>
      <c r="F1134" s="15" t="str">
        <f t="shared" si="61"/>
        <v>2. Yes</v>
      </c>
      <c r="G1134" s="15" t="s">
        <v>1004</v>
      </c>
      <c r="H1134" s="15" t="s">
        <v>1002</v>
      </c>
      <c r="I1134" s="15" t="s">
        <v>1002</v>
      </c>
      <c r="J1134" s="15"/>
      <c r="K1134" s="15" t="str">
        <f t="shared" si="62"/>
        <v>1. No</v>
      </c>
      <c r="L1134" s="120" t="s">
        <v>1000</v>
      </c>
      <c r="M1134" s="15" t="s">
        <v>998</v>
      </c>
      <c r="N1134" s="15" t="s">
        <v>998</v>
      </c>
      <c r="O1134" s="15" t="s">
        <v>998</v>
      </c>
      <c r="P1134" s="15"/>
      <c r="Q1134" s="15" t="str">
        <f t="shared" si="60"/>
        <v>2. Yes</v>
      </c>
      <c r="R1134" s="15" t="s">
        <v>1005</v>
      </c>
      <c r="S1134" s="15" t="s">
        <v>998</v>
      </c>
      <c r="T1134" s="15" t="s">
        <v>1002</v>
      </c>
    </row>
    <row r="1135" spans="1:20" ht="19.899999999999999" customHeight="1" x14ac:dyDescent="0.25">
      <c r="A1135" s="231"/>
      <c r="B1135" s="26"/>
      <c r="C1135" s="234"/>
      <c r="D1135" s="28" t="s">
        <v>547</v>
      </c>
      <c r="E1135" s="15" t="s">
        <v>1002</v>
      </c>
      <c r="F1135" s="15" t="str">
        <f t="shared" si="61"/>
        <v>2. Yes</v>
      </c>
      <c r="G1135" s="15" t="s">
        <v>1434</v>
      </c>
      <c r="H1135" s="15" t="s">
        <v>1002</v>
      </c>
      <c r="I1135" s="15" t="s">
        <v>1002</v>
      </c>
      <c r="J1135" s="15"/>
      <c r="K1135" s="15" t="str">
        <f t="shared" si="62"/>
        <v>1. No</v>
      </c>
      <c r="L1135" s="120" t="s">
        <v>1000</v>
      </c>
      <c r="M1135" s="15" t="s">
        <v>998</v>
      </c>
      <c r="N1135" s="15" t="s">
        <v>998</v>
      </c>
      <c r="O1135" s="15" t="s">
        <v>998</v>
      </c>
      <c r="P1135" s="15"/>
      <c r="Q1135" s="15" t="str">
        <f t="shared" si="60"/>
        <v>2. Yes</v>
      </c>
      <c r="R1135" s="15" t="s">
        <v>1005</v>
      </c>
      <c r="S1135" s="15" t="s">
        <v>998</v>
      </c>
      <c r="T1135" s="15" t="s">
        <v>1002</v>
      </c>
    </row>
    <row r="1136" spans="1:20" ht="19.899999999999999" customHeight="1" x14ac:dyDescent="0.25">
      <c r="A1136" s="231"/>
      <c r="B1136" s="27"/>
      <c r="C1136" s="235"/>
      <c r="D1136" s="28" t="s">
        <v>548</v>
      </c>
      <c r="E1136" s="15" t="s">
        <v>1002</v>
      </c>
      <c r="F1136" s="15" t="str">
        <f t="shared" si="61"/>
        <v>2. Yes</v>
      </c>
      <c r="G1136" s="15" t="s">
        <v>1434</v>
      </c>
      <c r="H1136" s="15" t="s">
        <v>1002</v>
      </c>
      <c r="I1136" s="15" t="s">
        <v>1002</v>
      </c>
      <c r="J1136" s="15"/>
      <c r="K1136" s="15" t="str">
        <f t="shared" si="62"/>
        <v>1. No</v>
      </c>
      <c r="L1136" s="120" t="s">
        <v>1000</v>
      </c>
      <c r="M1136" s="15" t="s">
        <v>998</v>
      </c>
      <c r="N1136" s="15" t="s">
        <v>998</v>
      </c>
      <c r="O1136" s="15" t="s">
        <v>998</v>
      </c>
      <c r="P1136" s="15"/>
      <c r="Q1136" s="15" t="str">
        <f t="shared" si="60"/>
        <v>2. Yes</v>
      </c>
      <c r="R1136" s="15" t="s">
        <v>1005</v>
      </c>
      <c r="S1136" s="15" t="s">
        <v>998</v>
      </c>
      <c r="T1136" s="15" t="s">
        <v>1002</v>
      </c>
    </row>
    <row r="1137" spans="1:20" ht="19.899999999999999" customHeight="1" x14ac:dyDescent="0.25">
      <c r="A1137" s="231" t="s">
        <v>353</v>
      </c>
      <c r="B1137" s="123" t="s">
        <v>1083</v>
      </c>
      <c r="C1137" s="233" t="s">
        <v>550</v>
      </c>
      <c r="D1137" s="28" t="s">
        <v>545</v>
      </c>
      <c r="E1137" s="15" t="s">
        <v>1002</v>
      </c>
      <c r="F1137" s="15" t="str">
        <f t="shared" si="61"/>
        <v>2. Yes</v>
      </c>
      <c r="G1137" s="15" t="s">
        <v>1004</v>
      </c>
      <c r="H1137" s="15" t="s">
        <v>1002</v>
      </c>
      <c r="I1137" s="15" t="s">
        <v>1002</v>
      </c>
      <c r="J1137" s="15"/>
      <c r="K1137" s="15" t="str">
        <f t="shared" si="62"/>
        <v>1. No</v>
      </c>
      <c r="L1137" s="120" t="s">
        <v>1000</v>
      </c>
      <c r="M1137" s="15" t="s">
        <v>998</v>
      </c>
      <c r="N1137" s="15" t="s">
        <v>998</v>
      </c>
      <c r="O1137" s="15" t="s">
        <v>998</v>
      </c>
      <c r="P1137" s="15"/>
      <c r="Q1137" s="15" t="str">
        <f t="shared" si="60"/>
        <v>2. Yes</v>
      </c>
      <c r="R1137" s="15" t="s">
        <v>1005</v>
      </c>
      <c r="S1137" s="15" t="s">
        <v>998</v>
      </c>
      <c r="T1137" s="15" t="s">
        <v>1002</v>
      </c>
    </row>
    <row r="1138" spans="1:20" ht="19.899999999999999" customHeight="1" x14ac:dyDescent="0.25">
      <c r="A1138" s="231"/>
      <c r="B1138" s="26"/>
      <c r="C1138" s="234"/>
      <c r="D1138" s="28" t="s">
        <v>546</v>
      </c>
      <c r="E1138" s="15" t="s">
        <v>1002</v>
      </c>
      <c r="F1138" s="15" t="str">
        <f t="shared" si="61"/>
        <v>2. Yes</v>
      </c>
      <c r="G1138" s="15" t="s">
        <v>1004</v>
      </c>
      <c r="H1138" s="15" t="s">
        <v>1002</v>
      </c>
      <c r="I1138" s="15" t="s">
        <v>1002</v>
      </c>
      <c r="J1138" s="15"/>
      <c r="K1138" s="15" t="str">
        <f t="shared" si="62"/>
        <v>1. No</v>
      </c>
      <c r="L1138" s="120" t="s">
        <v>1000</v>
      </c>
      <c r="M1138" s="15" t="s">
        <v>998</v>
      </c>
      <c r="N1138" s="15" t="s">
        <v>998</v>
      </c>
      <c r="O1138" s="15" t="s">
        <v>998</v>
      </c>
      <c r="P1138" s="15"/>
      <c r="Q1138" s="15" t="str">
        <f t="shared" si="60"/>
        <v>2. Yes</v>
      </c>
      <c r="R1138" s="15" t="s">
        <v>1005</v>
      </c>
      <c r="S1138" s="15" t="s">
        <v>998</v>
      </c>
      <c r="T1138" s="15" t="s">
        <v>1002</v>
      </c>
    </row>
    <row r="1139" spans="1:20" ht="19.899999999999999" customHeight="1" x14ac:dyDescent="0.25">
      <c r="A1139" s="231"/>
      <c r="B1139" s="26"/>
      <c r="C1139" s="234"/>
      <c r="D1139" s="28" t="s">
        <v>547</v>
      </c>
      <c r="E1139" s="15" t="s">
        <v>1002</v>
      </c>
      <c r="F1139" s="15" t="str">
        <f t="shared" si="61"/>
        <v>2. Yes</v>
      </c>
      <c r="G1139" s="15" t="s">
        <v>1434</v>
      </c>
      <c r="H1139" s="15" t="s">
        <v>1002</v>
      </c>
      <c r="I1139" s="15" t="s">
        <v>1002</v>
      </c>
      <c r="J1139" s="15"/>
      <c r="K1139" s="15" t="str">
        <f t="shared" si="62"/>
        <v>1. No</v>
      </c>
      <c r="L1139" s="120" t="s">
        <v>1000</v>
      </c>
      <c r="M1139" s="15" t="s">
        <v>998</v>
      </c>
      <c r="N1139" s="15" t="s">
        <v>998</v>
      </c>
      <c r="O1139" s="15" t="s">
        <v>998</v>
      </c>
      <c r="P1139" s="15"/>
      <c r="Q1139" s="15" t="str">
        <f t="shared" si="60"/>
        <v>2. Yes</v>
      </c>
      <c r="R1139" s="15" t="s">
        <v>1005</v>
      </c>
      <c r="S1139" s="15" t="s">
        <v>998</v>
      </c>
      <c r="T1139" s="15" t="s">
        <v>1002</v>
      </c>
    </row>
    <row r="1140" spans="1:20" ht="19.899999999999999" customHeight="1" x14ac:dyDescent="0.25">
      <c r="A1140" s="231"/>
      <c r="B1140" s="27"/>
      <c r="C1140" s="235"/>
      <c r="D1140" s="28" t="s">
        <v>548</v>
      </c>
      <c r="E1140" s="15" t="s">
        <v>1002</v>
      </c>
      <c r="F1140" s="15" t="str">
        <f t="shared" si="61"/>
        <v>2. Yes</v>
      </c>
      <c r="G1140" s="15" t="s">
        <v>1434</v>
      </c>
      <c r="H1140" s="15" t="s">
        <v>1002</v>
      </c>
      <c r="I1140" s="15" t="s">
        <v>1002</v>
      </c>
      <c r="J1140" s="15"/>
      <c r="K1140" s="15" t="str">
        <f t="shared" si="62"/>
        <v>1. No</v>
      </c>
      <c r="L1140" s="120" t="s">
        <v>1000</v>
      </c>
      <c r="M1140" s="15" t="s">
        <v>998</v>
      </c>
      <c r="N1140" s="15" t="s">
        <v>998</v>
      </c>
      <c r="O1140" s="15" t="s">
        <v>998</v>
      </c>
      <c r="P1140" s="15"/>
      <c r="Q1140" s="15" t="str">
        <f t="shared" si="60"/>
        <v>2. Yes</v>
      </c>
      <c r="R1140" s="15" t="s">
        <v>1005</v>
      </c>
      <c r="S1140" s="15" t="s">
        <v>998</v>
      </c>
      <c r="T1140" s="15" t="s">
        <v>1002</v>
      </c>
    </row>
    <row r="1141" spans="1:20" ht="19.899999999999999" customHeight="1" x14ac:dyDescent="0.25">
      <c r="A1141" s="231" t="s">
        <v>353</v>
      </c>
      <c r="B1141" s="25" t="s">
        <v>1084</v>
      </c>
      <c r="C1141" s="233" t="s">
        <v>551</v>
      </c>
      <c r="D1141" s="28" t="s">
        <v>545</v>
      </c>
      <c r="E1141" s="15" t="s">
        <v>1002</v>
      </c>
      <c r="F1141" s="15" t="str">
        <f t="shared" si="61"/>
        <v>2. Yes</v>
      </c>
      <c r="G1141" s="15" t="s">
        <v>1004</v>
      </c>
      <c r="H1141" s="15" t="s">
        <v>1002</v>
      </c>
      <c r="I1141" s="15" t="s">
        <v>1002</v>
      </c>
      <c r="J1141" s="15"/>
      <c r="K1141" s="15" t="str">
        <f t="shared" si="62"/>
        <v>1. No</v>
      </c>
      <c r="L1141" s="120" t="s">
        <v>1000</v>
      </c>
      <c r="M1141" s="15" t="s">
        <v>998</v>
      </c>
      <c r="N1141" s="15" t="s">
        <v>998</v>
      </c>
      <c r="O1141" s="15" t="s">
        <v>998</v>
      </c>
      <c r="P1141" s="15"/>
      <c r="Q1141" s="15" t="str">
        <f t="shared" ref="Q1141:Q1204" si="63">IF(OR(S1141="2. Yes",T1141="2. Yes"),"2. Yes","1. No")</f>
        <v>2. Yes</v>
      </c>
      <c r="R1141" s="15" t="s">
        <v>1005</v>
      </c>
      <c r="S1141" s="15" t="s">
        <v>998</v>
      </c>
      <c r="T1141" s="15" t="s">
        <v>1002</v>
      </c>
    </row>
    <row r="1142" spans="1:20" ht="19.899999999999999" customHeight="1" x14ac:dyDescent="0.25">
      <c r="A1142" s="231"/>
      <c r="B1142" s="26"/>
      <c r="C1142" s="234"/>
      <c r="D1142" s="28" t="s">
        <v>546</v>
      </c>
      <c r="E1142" s="15" t="s">
        <v>1002</v>
      </c>
      <c r="F1142" s="15" t="str">
        <f t="shared" si="61"/>
        <v>2. Yes</v>
      </c>
      <c r="G1142" s="15" t="s">
        <v>1004</v>
      </c>
      <c r="H1142" s="15" t="s">
        <v>1002</v>
      </c>
      <c r="I1142" s="15" t="s">
        <v>1002</v>
      </c>
      <c r="J1142" s="15"/>
      <c r="K1142" s="15" t="str">
        <f t="shared" si="62"/>
        <v>1. No</v>
      </c>
      <c r="L1142" s="120" t="s">
        <v>1000</v>
      </c>
      <c r="M1142" s="15" t="s">
        <v>998</v>
      </c>
      <c r="N1142" s="15" t="s">
        <v>998</v>
      </c>
      <c r="O1142" s="15" t="s">
        <v>998</v>
      </c>
      <c r="P1142" s="15"/>
      <c r="Q1142" s="15" t="str">
        <f t="shared" si="63"/>
        <v>2. Yes</v>
      </c>
      <c r="R1142" s="15" t="s">
        <v>1005</v>
      </c>
      <c r="S1142" s="15" t="s">
        <v>998</v>
      </c>
      <c r="T1142" s="15" t="s">
        <v>1002</v>
      </c>
    </row>
    <row r="1143" spans="1:20" ht="19.899999999999999" customHeight="1" x14ac:dyDescent="0.25">
      <c r="A1143" s="231"/>
      <c r="B1143" s="26"/>
      <c r="C1143" s="234"/>
      <c r="D1143" s="28" t="s">
        <v>547</v>
      </c>
      <c r="E1143" s="15" t="s">
        <v>1002</v>
      </c>
      <c r="F1143" s="15" t="str">
        <f t="shared" si="61"/>
        <v>2. Yes</v>
      </c>
      <c r="G1143" s="15" t="s">
        <v>1434</v>
      </c>
      <c r="H1143" s="15" t="s">
        <v>1002</v>
      </c>
      <c r="I1143" s="15" t="s">
        <v>1002</v>
      </c>
      <c r="J1143" s="15"/>
      <c r="K1143" s="15" t="str">
        <f t="shared" si="62"/>
        <v>1. No</v>
      </c>
      <c r="L1143" s="120" t="s">
        <v>1000</v>
      </c>
      <c r="M1143" s="15" t="s">
        <v>998</v>
      </c>
      <c r="N1143" s="15" t="s">
        <v>998</v>
      </c>
      <c r="O1143" s="15" t="s">
        <v>998</v>
      </c>
      <c r="P1143" s="15"/>
      <c r="Q1143" s="15" t="str">
        <f t="shared" si="63"/>
        <v>2. Yes</v>
      </c>
      <c r="R1143" s="15" t="s">
        <v>1005</v>
      </c>
      <c r="S1143" s="15" t="s">
        <v>998</v>
      </c>
      <c r="T1143" s="15" t="s">
        <v>1002</v>
      </c>
    </row>
    <row r="1144" spans="1:20" ht="19.899999999999999" customHeight="1" x14ac:dyDescent="0.25">
      <c r="A1144" s="231"/>
      <c r="B1144" s="27"/>
      <c r="C1144" s="235"/>
      <c r="D1144" s="28" t="s">
        <v>548</v>
      </c>
      <c r="E1144" s="15" t="s">
        <v>1002</v>
      </c>
      <c r="F1144" s="15" t="str">
        <f t="shared" si="61"/>
        <v>2. Yes</v>
      </c>
      <c r="G1144" s="15" t="s">
        <v>1434</v>
      </c>
      <c r="H1144" s="15" t="s">
        <v>1002</v>
      </c>
      <c r="I1144" s="15" t="s">
        <v>1002</v>
      </c>
      <c r="J1144" s="15"/>
      <c r="K1144" s="15" t="str">
        <f t="shared" si="62"/>
        <v>1. No</v>
      </c>
      <c r="L1144" s="120" t="s">
        <v>1000</v>
      </c>
      <c r="M1144" s="15" t="s">
        <v>998</v>
      </c>
      <c r="N1144" s="15" t="s">
        <v>998</v>
      </c>
      <c r="O1144" s="15" t="s">
        <v>998</v>
      </c>
      <c r="P1144" s="15"/>
      <c r="Q1144" s="15" t="str">
        <f t="shared" si="63"/>
        <v>2. Yes</v>
      </c>
      <c r="R1144" s="15" t="s">
        <v>1005</v>
      </c>
      <c r="S1144" s="15" t="s">
        <v>998</v>
      </c>
      <c r="T1144" s="15" t="s">
        <v>1002</v>
      </c>
    </row>
    <row r="1145" spans="1:20" ht="19.899999999999999" customHeight="1" x14ac:dyDescent="0.25">
      <c r="A1145" s="231" t="s">
        <v>353</v>
      </c>
      <c r="B1145" s="25" t="s">
        <v>1085</v>
      </c>
      <c r="C1145" s="233" t="s">
        <v>552</v>
      </c>
      <c r="D1145" s="28" t="s">
        <v>545</v>
      </c>
      <c r="E1145" s="15" t="s">
        <v>1002</v>
      </c>
      <c r="F1145" s="15" t="str">
        <f t="shared" si="61"/>
        <v>2. Yes</v>
      </c>
      <c r="G1145" s="15" t="s">
        <v>1004</v>
      </c>
      <c r="H1145" s="15" t="s">
        <v>1002</v>
      </c>
      <c r="I1145" s="15" t="s">
        <v>1002</v>
      </c>
      <c r="J1145" s="15"/>
      <c r="K1145" s="15" t="str">
        <f t="shared" si="62"/>
        <v>1. No</v>
      </c>
      <c r="L1145" s="120" t="s">
        <v>1000</v>
      </c>
      <c r="M1145" s="15" t="s">
        <v>998</v>
      </c>
      <c r="N1145" s="15" t="s">
        <v>998</v>
      </c>
      <c r="O1145" s="15" t="s">
        <v>998</v>
      </c>
      <c r="P1145" s="15"/>
      <c r="Q1145" s="15" t="str">
        <f t="shared" si="63"/>
        <v>2. Yes</v>
      </c>
      <c r="R1145" s="15" t="s">
        <v>1005</v>
      </c>
      <c r="S1145" s="15" t="s">
        <v>998</v>
      </c>
      <c r="T1145" s="15" t="s">
        <v>1002</v>
      </c>
    </row>
    <row r="1146" spans="1:20" ht="19.899999999999999" customHeight="1" x14ac:dyDescent="0.25">
      <c r="A1146" s="231"/>
      <c r="B1146" s="26"/>
      <c r="C1146" s="234"/>
      <c r="D1146" s="28" t="s">
        <v>546</v>
      </c>
      <c r="E1146" s="15" t="s">
        <v>1002</v>
      </c>
      <c r="F1146" s="15" t="str">
        <f t="shared" si="61"/>
        <v>2. Yes</v>
      </c>
      <c r="G1146" s="15" t="s">
        <v>1004</v>
      </c>
      <c r="H1146" s="15" t="s">
        <v>1002</v>
      </c>
      <c r="I1146" s="15" t="s">
        <v>1002</v>
      </c>
      <c r="J1146" s="15"/>
      <c r="K1146" s="15" t="str">
        <f t="shared" si="62"/>
        <v>1. No</v>
      </c>
      <c r="L1146" s="120" t="s">
        <v>1000</v>
      </c>
      <c r="M1146" s="15" t="s">
        <v>998</v>
      </c>
      <c r="N1146" s="15" t="s">
        <v>998</v>
      </c>
      <c r="O1146" s="15" t="s">
        <v>998</v>
      </c>
      <c r="P1146" s="15"/>
      <c r="Q1146" s="15" t="str">
        <f t="shared" si="63"/>
        <v>2. Yes</v>
      </c>
      <c r="R1146" s="15" t="s">
        <v>1005</v>
      </c>
      <c r="S1146" s="15" t="s">
        <v>998</v>
      </c>
      <c r="T1146" s="15" t="s">
        <v>1002</v>
      </c>
    </row>
    <row r="1147" spans="1:20" ht="19.899999999999999" customHeight="1" x14ac:dyDescent="0.25">
      <c r="A1147" s="231"/>
      <c r="B1147" s="26"/>
      <c r="C1147" s="234"/>
      <c r="D1147" s="28" t="s">
        <v>547</v>
      </c>
      <c r="E1147" s="15" t="s">
        <v>1002</v>
      </c>
      <c r="F1147" s="15" t="str">
        <f t="shared" si="61"/>
        <v>2. Yes</v>
      </c>
      <c r="G1147" s="15" t="s">
        <v>1434</v>
      </c>
      <c r="H1147" s="15" t="s">
        <v>1002</v>
      </c>
      <c r="I1147" s="15" t="s">
        <v>1002</v>
      </c>
      <c r="J1147" s="15"/>
      <c r="K1147" s="15" t="str">
        <f t="shared" si="62"/>
        <v>1. No</v>
      </c>
      <c r="L1147" s="120" t="s">
        <v>1000</v>
      </c>
      <c r="M1147" s="15" t="s">
        <v>998</v>
      </c>
      <c r="N1147" s="15" t="s">
        <v>998</v>
      </c>
      <c r="O1147" s="15" t="s">
        <v>998</v>
      </c>
      <c r="P1147" s="15"/>
      <c r="Q1147" s="15" t="str">
        <f t="shared" si="63"/>
        <v>2. Yes</v>
      </c>
      <c r="R1147" s="15" t="s">
        <v>1005</v>
      </c>
      <c r="S1147" s="15" t="s">
        <v>998</v>
      </c>
      <c r="T1147" s="15" t="s">
        <v>1002</v>
      </c>
    </row>
    <row r="1148" spans="1:20" ht="19.899999999999999" customHeight="1" x14ac:dyDescent="0.25">
      <c r="A1148" s="231"/>
      <c r="B1148" s="27"/>
      <c r="C1148" s="235"/>
      <c r="D1148" s="28" t="s">
        <v>548</v>
      </c>
      <c r="E1148" s="15" t="s">
        <v>1002</v>
      </c>
      <c r="F1148" s="15" t="str">
        <f t="shared" si="61"/>
        <v>2. Yes</v>
      </c>
      <c r="G1148" s="15" t="s">
        <v>1434</v>
      </c>
      <c r="H1148" s="15" t="s">
        <v>1002</v>
      </c>
      <c r="I1148" s="15" t="s">
        <v>1002</v>
      </c>
      <c r="J1148" s="15"/>
      <c r="K1148" s="15" t="str">
        <f t="shared" si="62"/>
        <v>1. No</v>
      </c>
      <c r="L1148" s="120" t="s">
        <v>1000</v>
      </c>
      <c r="M1148" s="15" t="s">
        <v>998</v>
      </c>
      <c r="N1148" s="15" t="s">
        <v>998</v>
      </c>
      <c r="O1148" s="15" t="s">
        <v>998</v>
      </c>
      <c r="P1148" s="15"/>
      <c r="Q1148" s="15" t="str">
        <f t="shared" si="63"/>
        <v>2. Yes</v>
      </c>
      <c r="R1148" s="15" t="s">
        <v>1005</v>
      </c>
      <c r="S1148" s="15" t="s">
        <v>998</v>
      </c>
      <c r="T1148" s="15" t="s">
        <v>1002</v>
      </c>
    </row>
    <row r="1149" spans="1:20" ht="19.899999999999999" customHeight="1" x14ac:dyDescent="0.25">
      <c r="A1149" s="231" t="s">
        <v>353</v>
      </c>
      <c r="B1149" s="25" t="s">
        <v>1086</v>
      </c>
      <c r="C1149" s="233" t="s">
        <v>553</v>
      </c>
      <c r="D1149" s="28" t="s">
        <v>545</v>
      </c>
      <c r="E1149" s="15" t="s">
        <v>1002</v>
      </c>
      <c r="F1149" s="15" t="str">
        <f t="shared" si="61"/>
        <v>2. Yes</v>
      </c>
      <c r="G1149" s="15" t="s">
        <v>1004</v>
      </c>
      <c r="H1149" s="15" t="s">
        <v>1002</v>
      </c>
      <c r="I1149" s="15" t="s">
        <v>1002</v>
      </c>
      <c r="J1149" s="15"/>
      <c r="K1149" s="15" t="str">
        <f t="shared" si="62"/>
        <v>1. No</v>
      </c>
      <c r="L1149" s="120" t="s">
        <v>1000</v>
      </c>
      <c r="M1149" s="15" t="s">
        <v>998</v>
      </c>
      <c r="N1149" s="15" t="s">
        <v>998</v>
      </c>
      <c r="O1149" s="15" t="s">
        <v>998</v>
      </c>
      <c r="P1149" s="15"/>
      <c r="Q1149" s="15" t="str">
        <f t="shared" si="63"/>
        <v>2. Yes</v>
      </c>
      <c r="R1149" s="15" t="s">
        <v>1005</v>
      </c>
      <c r="S1149" s="15" t="s">
        <v>998</v>
      </c>
      <c r="T1149" s="15" t="s">
        <v>1002</v>
      </c>
    </row>
    <row r="1150" spans="1:20" ht="19.899999999999999" customHeight="1" x14ac:dyDescent="0.25">
      <c r="A1150" s="231"/>
      <c r="B1150" s="26"/>
      <c r="C1150" s="234"/>
      <c r="D1150" s="28" t="s">
        <v>546</v>
      </c>
      <c r="E1150" s="15" t="s">
        <v>1002</v>
      </c>
      <c r="F1150" s="15" t="str">
        <f t="shared" si="61"/>
        <v>2. Yes</v>
      </c>
      <c r="G1150" s="15" t="s">
        <v>1004</v>
      </c>
      <c r="H1150" s="15" t="s">
        <v>1002</v>
      </c>
      <c r="I1150" s="15" t="s">
        <v>1002</v>
      </c>
      <c r="J1150" s="15"/>
      <c r="K1150" s="15" t="str">
        <f t="shared" si="62"/>
        <v>1. No</v>
      </c>
      <c r="L1150" s="120" t="s">
        <v>1000</v>
      </c>
      <c r="M1150" s="15" t="s">
        <v>998</v>
      </c>
      <c r="N1150" s="15" t="s">
        <v>998</v>
      </c>
      <c r="O1150" s="15" t="s">
        <v>998</v>
      </c>
      <c r="P1150" s="15"/>
      <c r="Q1150" s="15" t="str">
        <f t="shared" si="63"/>
        <v>2. Yes</v>
      </c>
      <c r="R1150" s="15" t="s">
        <v>1005</v>
      </c>
      <c r="S1150" s="15" t="s">
        <v>998</v>
      </c>
      <c r="T1150" s="15" t="s">
        <v>1002</v>
      </c>
    </row>
    <row r="1151" spans="1:20" ht="19.899999999999999" customHeight="1" x14ac:dyDescent="0.25">
      <c r="A1151" s="231"/>
      <c r="B1151" s="26"/>
      <c r="C1151" s="234"/>
      <c r="D1151" s="28" t="s">
        <v>547</v>
      </c>
      <c r="E1151" s="15" t="s">
        <v>1002</v>
      </c>
      <c r="F1151" s="15" t="str">
        <f t="shared" si="61"/>
        <v>2. Yes</v>
      </c>
      <c r="G1151" s="15" t="s">
        <v>1434</v>
      </c>
      <c r="H1151" s="15" t="s">
        <v>1002</v>
      </c>
      <c r="I1151" s="15" t="s">
        <v>1002</v>
      </c>
      <c r="J1151" s="15"/>
      <c r="K1151" s="15" t="str">
        <f t="shared" si="62"/>
        <v>1. No</v>
      </c>
      <c r="L1151" s="120" t="s">
        <v>1000</v>
      </c>
      <c r="M1151" s="15" t="s">
        <v>998</v>
      </c>
      <c r="N1151" s="15" t="s">
        <v>998</v>
      </c>
      <c r="O1151" s="15" t="s">
        <v>998</v>
      </c>
      <c r="P1151" s="15"/>
      <c r="Q1151" s="15" t="str">
        <f t="shared" si="63"/>
        <v>2. Yes</v>
      </c>
      <c r="R1151" s="15" t="s">
        <v>1005</v>
      </c>
      <c r="S1151" s="15" t="s">
        <v>998</v>
      </c>
      <c r="T1151" s="15" t="s">
        <v>1002</v>
      </c>
    </row>
    <row r="1152" spans="1:20" ht="19.899999999999999" customHeight="1" x14ac:dyDescent="0.25">
      <c r="A1152" s="231"/>
      <c r="B1152" s="27"/>
      <c r="C1152" s="235"/>
      <c r="D1152" s="28" t="s">
        <v>548</v>
      </c>
      <c r="E1152" s="15" t="s">
        <v>1002</v>
      </c>
      <c r="F1152" s="15" t="str">
        <f t="shared" si="61"/>
        <v>2. Yes</v>
      </c>
      <c r="G1152" s="15" t="s">
        <v>1434</v>
      </c>
      <c r="H1152" s="15" t="s">
        <v>1002</v>
      </c>
      <c r="I1152" s="15" t="s">
        <v>1002</v>
      </c>
      <c r="J1152" s="15"/>
      <c r="K1152" s="15" t="str">
        <f t="shared" si="62"/>
        <v>1. No</v>
      </c>
      <c r="L1152" s="120" t="s">
        <v>1000</v>
      </c>
      <c r="M1152" s="15" t="s">
        <v>998</v>
      </c>
      <c r="N1152" s="15" t="s">
        <v>998</v>
      </c>
      <c r="O1152" s="15" t="s">
        <v>998</v>
      </c>
      <c r="P1152" s="15"/>
      <c r="Q1152" s="15" t="str">
        <f t="shared" si="63"/>
        <v>2. Yes</v>
      </c>
      <c r="R1152" s="15" t="s">
        <v>1005</v>
      </c>
      <c r="S1152" s="15" t="s">
        <v>998</v>
      </c>
      <c r="T1152" s="15" t="s">
        <v>1002</v>
      </c>
    </row>
    <row r="1153" spans="1:20" ht="19.899999999999999" customHeight="1" x14ac:dyDescent="0.25">
      <c r="A1153" s="231" t="s">
        <v>353</v>
      </c>
      <c r="B1153" s="25" t="s">
        <v>1087</v>
      </c>
      <c r="C1153" s="233" t="s">
        <v>554</v>
      </c>
      <c r="D1153" s="28" t="s">
        <v>545</v>
      </c>
      <c r="E1153" s="15" t="s">
        <v>1002</v>
      </c>
      <c r="F1153" s="15" t="str">
        <f t="shared" si="61"/>
        <v>2. Yes</v>
      </c>
      <c r="G1153" s="15" t="s">
        <v>1004</v>
      </c>
      <c r="H1153" s="15" t="s">
        <v>1002</v>
      </c>
      <c r="I1153" s="15" t="s">
        <v>1002</v>
      </c>
      <c r="J1153" s="15"/>
      <c r="K1153" s="15" t="str">
        <f t="shared" si="62"/>
        <v>1. No</v>
      </c>
      <c r="L1153" s="120" t="s">
        <v>1000</v>
      </c>
      <c r="M1153" s="15" t="s">
        <v>998</v>
      </c>
      <c r="N1153" s="15" t="s">
        <v>998</v>
      </c>
      <c r="O1153" s="15" t="s">
        <v>998</v>
      </c>
      <c r="P1153" s="15"/>
      <c r="Q1153" s="15" t="str">
        <f t="shared" si="63"/>
        <v>2. Yes</v>
      </c>
      <c r="R1153" s="15" t="s">
        <v>1005</v>
      </c>
      <c r="S1153" s="15" t="s">
        <v>998</v>
      </c>
      <c r="T1153" s="15" t="s">
        <v>1002</v>
      </c>
    </row>
    <row r="1154" spans="1:20" ht="19.899999999999999" customHeight="1" x14ac:dyDescent="0.25">
      <c r="A1154" s="231"/>
      <c r="B1154" s="26"/>
      <c r="C1154" s="234"/>
      <c r="D1154" s="28" t="s">
        <v>546</v>
      </c>
      <c r="E1154" s="15" t="s">
        <v>1002</v>
      </c>
      <c r="F1154" s="15" t="str">
        <f t="shared" si="61"/>
        <v>2. Yes</v>
      </c>
      <c r="G1154" s="15" t="s">
        <v>1004</v>
      </c>
      <c r="H1154" s="15" t="s">
        <v>1002</v>
      </c>
      <c r="I1154" s="15" t="s">
        <v>1002</v>
      </c>
      <c r="J1154" s="15"/>
      <c r="K1154" s="15" t="str">
        <f t="shared" si="62"/>
        <v>1. No</v>
      </c>
      <c r="L1154" s="120" t="s">
        <v>1000</v>
      </c>
      <c r="M1154" s="15" t="s">
        <v>998</v>
      </c>
      <c r="N1154" s="15" t="s">
        <v>998</v>
      </c>
      <c r="O1154" s="15" t="s">
        <v>998</v>
      </c>
      <c r="P1154" s="15"/>
      <c r="Q1154" s="15" t="str">
        <f t="shared" si="63"/>
        <v>2. Yes</v>
      </c>
      <c r="R1154" s="15" t="s">
        <v>1005</v>
      </c>
      <c r="S1154" s="15" t="s">
        <v>998</v>
      </c>
      <c r="T1154" s="15" t="s">
        <v>1002</v>
      </c>
    </row>
    <row r="1155" spans="1:20" ht="19.899999999999999" customHeight="1" x14ac:dyDescent="0.25">
      <c r="A1155" s="231"/>
      <c r="B1155" s="26"/>
      <c r="C1155" s="234"/>
      <c r="D1155" s="28" t="s">
        <v>547</v>
      </c>
      <c r="E1155" s="15" t="s">
        <v>1002</v>
      </c>
      <c r="F1155" s="15" t="str">
        <f t="shared" si="61"/>
        <v>2. Yes</v>
      </c>
      <c r="G1155" s="15" t="s">
        <v>1434</v>
      </c>
      <c r="H1155" s="15" t="s">
        <v>1002</v>
      </c>
      <c r="I1155" s="15" t="s">
        <v>1002</v>
      </c>
      <c r="J1155" s="15"/>
      <c r="K1155" s="15" t="str">
        <f t="shared" si="62"/>
        <v>1. No</v>
      </c>
      <c r="L1155" s="120" t="s">
        <v>1000</v>
      </c>
      <c r="M1155" s="15" t="s">
        <v>998</v>
      </c>
      <c r="N1155" s="15" t="s">
        <v>998</v>
      </c>
      <c r="O1155" s="15" t="s">
        <v>998</v>
      </c>
      <c r="P1155" s="15"/>
      <c r="Q1155" s="15" t="str">
        <f t="shared" si="63"/>
        <v>2. Yes</v>
      </c>
      <c r="R1155" s="15" t="s">
        <v>1005</v>
      </c>
      <c r="S1155" s="15" t="s">
        <v>998</v>
      </c>
      <c r="T1155" s="15" t="s">
        <v>1002</v>
      </c>
    </row>
    <row r="1156" spans="1:20" ht="19.899999999999999" customHeight="1" x14ac:dyDescent="0.25">
      <c r="A1156" s="231"/>
      <c r="B1156" s="27"/>
      <c r="C1156" s="235"/>
      <c r="D1156" s="28" t="s">
        <v>548</v>
      </c>
      <c r="E1156" s="15" t="s">
        <v>1002</v>
      </c>
      <c r="F1156" s="15" t="str">
        <f t="shared" si="61"/>
        <v>2. Yes</v>
      </c>
      <c r="G1156" s="15" t="s">
        <v>1434</v>
      </c>
      <c r="H1156" s="15" t="s">
        <v>1002</v>
      </c>
      <c r="I1156" s="15" t="s">
        <v>1002</v>
      </c>
      <c r="J1156" s="15"/>
      <c r="K1156" s="15" t="str">
        <f t="shared" si="62"/>
        <v>1. No</v>
      </c>
      <c r="L1156" s="120" t="s">
        <v>1000</v>
      </c>
      <c r="M1156" s="15" t="s">
        <v>998</v>
      </c>
      <c r="N1156" s="15" t="s">
        <v>998</v>
      </c>
      <c r="O1156" s="15" t="s">
        <v>998</v>
      </c>
      <c r="P1156" s="15"/>
      <c r="Q1156" s="15" t="str">
        <f t="shared" si="63"/>
        <v>2. Yes</v>
      </c>
      <c r="R1156" s="15" t="s">
        <v>1005</v>
      </c>
      <c r="S1156" s="15" t="s">
        <v>998</v>
      </c>
      <c r="T1156" s="15" t="s">
        <v>1002</v>
      </c>
    </row>
    <row r="1157" spans="1:20" ht="19.899999999999999" customHeight="1" x14ac:dyDescent="0.25">
      <c r="A1157" s="231" t="s">
        <v>353</v>
      </c>
      <c r="B1157" s="25" t="s">
        <v>1088</v>
      </c>
      <c r="C1157" s="233" t="s">
        <v>555</v>
      </c>
      <c r="D1157" s="28" t="s">
        <v>545</v>
      </c>
      <c r="E1157" s="15" t="s">
        <v>1002</v>
      </c>
      <c r="F1157" s="15" t="str">
        <f t="shared" si="61"/>
        <v>2. Yes</v>
      </c>
      <c r="G1157" s="15" t="s">
        <v>1004</v>
      </c>
      <c r="H1157" s="15" t="s">
        <v>1002</v>
      </c>
      <c r="I1157" s="15" t="s">
        <v>998</v>
      </c>
      <c r="J1157" s="15"/>
      <c r="K1157" s="15" t="str">
        <f t="shared" si="62"/>
        <v>1. No</v>
      </c>
      <c r="L1157" s="120" t="s">
        <v>1000</v>
      </c>
      <c r="M1157" s="15" t="s">
        <v>998</v>
      </c>
      <c r="N1157" s="15" t="s">
        <v>998</v>
      </c>
      <c r="O1157" s="15" t="s">
        <v>998</v>
      </c>
      <c r="P1157" s="15"/>
      <c r="Q1157" s="15" t="str">
        <f t="shared" si="63"/>
        <v>2. Yes</v>
      </c>
      <c r="R1157" s="15" t="s">
        <v>1005</v>
      </c>
      <c r="S1157" s="15" t="s">
        <v>998</v>
      </c>
      <c r="T1157" s="15" t="s">
        <v>1002</v>
      </c>
    </row>
    <row r="1158" spans="1:20" ht="19.899999999999999" customHeight="1" x14ac:dyDescent="0.25">
      <c r="A1158" s="231"/>
      <c r="B1158" s="26"/>
      <c r="C1158" s="234"/>
      <c r="D1158" s="28" t="s">
        <v>546</v>
      </c>
      <c r="E1158" s="15" t="s">
        <v>1002</v>
      </c>
      <c r="F1158" s="15" t="str">
        <f t="shared" si="61"/>
        <v>2. Yes</v>
      </c>
      <c r="G1158" s="15" t="s">
        <v>1004</v>
      </c>
      <c r="H1158" s="15" t="s">
        <v>1002</v>
      </c>
      <c r="I1158" s="15" t="s">
        <v>998</v>
      </c>
      <c r="J1158" s="15"/>
      <c r="K1158" s="15" t="str">
        <f t="shared" si="62"/>
        <v>1. No</v>
      </c>
      <c r="L1158" s="120" t="s">
        <v>1000</v>
      </c>
      <c r="M1158" s="15" t="s">
        <v>998</v>
      </c>
      <c r="N1158" s="15" t="s">
        <v>998</v>
      </c>
      <c r="O1158" s="15" t="s">
        <v>998</v>
      </c>
      <c r="P1158" s="15"/>
      <c r="Q1158" s="15" t="str">
        <f t="shared" si="63"/>
        <v>2. Yes</v>
      </c>
      <c r="R1158" s="15" t="s">
        <v>1005</v>
      </c>
      <c r="S1158" s="15" t="s">
        <v>998</v>
      </c>
      <c r="T1158" s="15" t="s">
        <v>1002</v>
      </c>
    </row>
    <row r="1159" spans="1:20" ht="19.899999999999999" customHeight="1" x14ac:dyDescent="0.25">
      <c r="A1159" s="231"/>
      <c r="B1159" s="26"/>
      <c r="C1159" s="234"/>
      <c r="D1159" s="28" t="s">
        <v>547</v>
      </c>
      <c r="E1159" s="15" t="s">
        <v>1002</v>
      </c>
      <c r="F1159" s="15" t="str">
        <f t="shared" si="61"/>
        <v>2. Yes</v>
      </c>
      <c r="G1159" s="15" t="s">
        <v>1434</v>
      </c>
      <c r="H1159" s="15" t="s">
        <v>1002</v>
      </c>
      <c r="I1159" s="15" t="s">
        <v>998</v>
      </c>
      <c r="J1159" s="15"/>
      <c r="K1159" s="15" t="str">
        <f t="shared" si="62"/>
        <v>1. No</v>
      </c>
      <c r="L1159" s="120" t="s">
        <v>1000</v>
      </c>
      <c r="M1159" s="15" t="s">
        <v>998</v>
      </c>
      <c r="N1159" s="15" t="s">
        <v>998</v>
      </c>
      <c r="O1159" s="15" t="s">
        <v>998</v>
      </c>
      <c r="P1159" s="15"/>
      <c r="Q1159" s="15" t="str">
        <f t="shared" si="63"/>
        <v>2. Yes</v>
      </c>
      <c r="R1159" s="15" t="s">
        <v>1005</v>
      </c>
      <c r="S1159" s="15" t="s">
        <v>998</v>
      </c>
      <c r="T1159" s="15" t="s">
        <v>1002</v>
      </c>
    </row>
    <row r="1160" spans="1:20" ht="19.899999999999999" customHeight="1" x14ac:dyDescent="0.25">
      <c r="A1160" s="231"/>
      <c r="B1160" s="27"/>
      <c r="C1160" s="235"/>
      <c r="D1160" s="28" t="s">
        <v>548</v>
      </c>
      <c r="E1160" s="15" t="s">
        <v>1002</v>
      </c>
      <c r="F1160" s="15" t="str">
        <f t="shared" si="61"/>
        <v>2. Yes</v>
      </c>
      <c r="G1160" s="15" t="s">
        <v>1434</v>
      </c>
      <c r="H1160" s="15" t="s">
        <v>1002</v>
      </c>
      <c r="I1160" s="15" t="s">
        <v>998</v>
      </c>
      <c r="J1160" s="15"/>
      <c r="K1160" s="15" t="str">
        <f t="shared" si="62"/>
        <v>1. No</v>
      </c>
      <c r="L1160" s="120" t="s">
        <v>1000</v>
      </c>
      <c r="M1160" s="15" t="s">
        <v>998</v>
      </c>
      <c r="N1160" s="15" t="s">
        <v>998</v>
      </c>
      <c r="O1160" s="15" t="s">
        <v>998</v>
      </c>
      <c r="P1160" s="15"/>
      <c r="Q1160" s="15" t="str">
        <f t="shared" si="63"/>
        <v>2. Yes</v>
      </c>
      <c r="R1160" s="15" t="s">
        <v>1005</v>
      </c>
      <c r="S1160" s="15" t="s">
        <v>998</v>
      </c>
      <c r="T1160" s="15" t="s">
        <v>1002</v>
      </c>
    </row>
    <row r="1161" spans="1:20" ht="19.899999999999999" customHeight="1" x14ac:dyDescent="0.25">
      <c r="A1161" s="231" t="s">
        <v>353</v>
      </c>
      <c r="B1161" s="25" t="s">
        <v>1089</v>
      </c>
      <c r="C1161" s="251" t="s">
        <v>1131</v>
      </c>
      <c r="D1161" s="45" t="s">
        <v>1132</v>
      </c>
      <c r="E1161" s="15" t="s">
        <v>1002</v>
      </c>
      <c r="F1161" s="15" t="str">
        <f t="shared" si="61"/>
        <v>2. Yes</v>
      </c>
      <c r="G1161" s="15" t="s">
        <v>1004</v>
      </c>
      <c r="H1161" s="15" t="s">
        <v>1002</v>
      </c>
      <c r="I1161" s="15" t="s">
        <v>1002</v>
      </c>
      <c r="J1161" s="15"/>
      <c r="K1161" s="15" t="str">
        <f t="shared" si="62"/>
        <v>1. No</v>
      </c>
      <c r="L1161" s="120" t="s">
        <v>1000</v>
      </c>
      <c r="M1161" s="15" t="s">
        <v>998</v>
      </c>
      <c r="N1161" s="15" t="s">
        <v>998</v>
      </c>
      <c r="O1161" s="15" t="s">
        <v>998</v>
      </c>
      <c r="P1161" s="15"/>
      <c r="Q1161" s="15" t="str">
        <f t="shared" si="63"/>
        <v>2. Yes</v>
      </c>
      <c r="R1161" s="15" t="s">
        <v>1005</v>
      </c>
      <c r="S1161" s="15" t="s">
        <v>1002</v>
      </c>
      <c r="T1161" s="15" t="s">
        <v>1002</v>
      </c>
    </row>
    <row r="1162" spans="1:20" ht="19.899999999999999" customHeight="1" x14ac:dyDescent="0.25">
      <c r="A1162" s="231"/>
      <c r="B1162" s="26"/>
      <c r="C1162" s="251"/>
      <c r="D1162" s="45" t="s">
        <v>559</v>
      </c>
      <c r="E1162" s="15" t="s">
        <v>1002</v>
      </c>
      <c r="F1162" s="15" t="str">
        <f t="shared" si="61"/>
        <v>2. Yes</v>
      </c>
      <c r="G1162" s="15" t="s">
        <v>1004</v>
      </c>
      <c r="H1162" s="15" t="s">
        <v>1002</v>
      </c>
      <c r="I1162" s="15" t="s">
        <v>1002</v>
      </c>
      <c r="J1162" s="15"/>
      <c r="K1162" s="15" t="str">
        <f t="shared" si="62"/>
        <v>1. No</v>
      </c>
      <c r="L1162" s="120" t="s">
        <v>1000</v>
      </c>
      <c r="M1162" s="15" t="s">
        <v>998</v>
      </c>
      <c r="N1162" s="15" t="s">
        <v>998</v>
      </c>
      <c r="O1162" s="15" t="s">
        <v>998</v>
      </c>
      <c r="P1162" s="15"/>
      <c r="Q1162" s="15" t="str">
        <f t="shared" si="63"/>
        <v>2. Yes</v>
      </c>
      <c r="R1162" s="15" t="s">
        <v>1005</v>
      </c>
      <c r="S1162" s="15" t="s">
        <v>1002</v>
      </c>
      <c r="T1162" s="15" t="s">
        <v>1002</v>
      </c>
    </row>
    <row r="1163" spans="1:20" ht="19.899999999999999" customHeight="1" x14ac:dyDescent="0.25">
      <c r="A1163" s="231" t="s">
        <v>353</v>
      </c>
      <c r="B1163" s="26"/>
      <c r="C1163" s="251"/>
      <c r="D1163" s="45" t="s">
        <v>560</v>
      </c>
      <c r="E1163" s="15" t="s">
        <v>1002</v>
      </c>
      <c r="F1163" s="15" t="str">
        <f t="shared" si="61"/>
        <v>2. Yes</v>
      </c>
      <c r="G1163" s="15" t="s">
        <v>1004</v>
      </c>
      <c r="H1163" s="15" t="s">
        <v>1002</v>
      </c>
      <c r="I1163" s="15" t="s">
        <v>1002</v>
      </c>
      <c r="J1163" s="15"/>
      <c r="K1163" s="15" t="str">
        <f t="shared" si="62"/>
        <v>1. No</v>
      </c>
      <c r="L1163" s="120" t="s">
        <v>1000</v>
      </c>
      <c r="M1163" s="15" t="s">
        <v>998</v>
      </c>
      <c r="N1163" s="15" t="s">
        <v>998</v>
      </c>
      <c r="O1163" s="15" t="s">
        <v>998</v>
      </c>
      <c r="P1163" s="15"/>
      <c r="Q1163" s="15" t="str">
        <f t="shared" si="63"/>
        <v>2. Yes</v>
      </c>
      <c r="R1163" s="15" t="s">
        <v>1005</v>
      </c>
      <c r="S1163" s="15" t="s">
        <v>1002</v>
      </c>
      <c r="T1163" s="15" t="s">
        <v>1002</v>
      </c>
    </row>
    <row r="1164" spans="1:20" ht="19.899999999999999" customHeight="1" x14ac:dyDescent="0.25">
      <c r="A1164" s="231"/>
      <c r="B1164" s="26"/>
      <c r="C1164" s="251"/>
      <c r="D1164" s="45" t="s">
        <v>561</v>
      </c>
      <c r="E1164" s="15" t="s">
        <v>1002</v>
      </c>
      <c r="F1164" s="15" t="str">
        <f t="shared" si="61"/>
        <v>2. Yes</v>
      </c>
      <c r="G1164" s="15" t="s">
        <v>1004</v>
      </c>
      <c r="H1164" s="15" t="s">
        <v>1002</v>
      </c>
      <c r="I1164" s="15" t="s">
        <v>1002</v>
      </c>
      <c r="J1164" s="15"/>
      <c r="K1164" s="15" t="str">
        <f t="shared" si="62"/>
        <v>1. No</v>
      </c>
      <c r="L1164" s="120" t="s">
        <v>1000</v>
      </c>
      <c r="M1164" s="15" t="s">
        <v>998</v>
      </c>
      <c r="N1164" s="15" t="s">
        <v>998</v>
      </c>
      <c r="O1164" s="15" t="s">
        <v>998</v>
      </c>
      <c r="P1164" s="15"/>
      <c r="Q1164" s="15" t="str">
        <f t="shared" si="63"/>
        <v>2. Yes</v>
      </c>
      <c r="R1164" s="15" t="s">
        <v>1005</v>
      </c>
      <c r="S1164" s="15" t="s">
        <v>1002</v>
      </c>
      <c r="T1164" s="15" t="s">
        <v>1002</v>
      </c>
    </row>
    <row r="1165" spans="1:20" ht="19.899999999999999" customHeight="1" x14ac:dyDescent="0.25">
      <c r="A1165" s="231" t="s">
        <v>353</v>
      </c>
      <c r="B1165" s="26"/>
      <c r="C1165" s="251"/>
      <c r="D1165" s="45" t="s">
        <v>562</v>
      </c>
      <c r="E1165" s="15" t="s">
        <v>1002</v>
      </c>
      <c r="F1165" s="15" t="str">
        <f t="shared" si="61"/>
        <v>2. Yes</v>
      </c>
      <c r="G1165" s="15" t="s">
        <v>1434</v>
      </c>
      <c r="H1165" s="15" t="s">
        <v>1002</v>
      </c>
      <c r="I1165" s="15" t="s">
        <v>1002</v>
      </c>
      <c r="J1165" s="15"/>
      <c r="K1165" s="15" t="str">
        <f t="shared" si="62"/>
        <v>1. No</v>
      </c>
      <c r="L1165" s="120" t="s">
        <v>1000</v>
      </c>
      <c r="M1165" s="15" t="s">
        <v>998</v>
      </c>
      <c r="N1165" s="15" t="s">
        <v>998</v>
      </c>
      <c r="O1165" s="15" t="s">
        <v>998</v>
      </c>
      <c r="P1165" s="15"/>
      <c r="Q1165" s="15" t="str">
        <f t="shared" si="63"/>
        <v>2. Yes</v>
      </c>
      <c r="R1165" s="15" t="s">
        <v>1005</v>
      </c>
      <c r="S1165" s="15" t="s">
        <v>1002</v>
      </c>
      <c r="T1165" s="15" t="s">
        <v>1002</v>
      </c>
    </row>
    <row r="1166" spans="1:20" ht="19.899999999999999" customHeight="1" x14ac:dyDescent="0.25">
      <c r="A1166" s="231"/>
      <c r="B1166" s="26"/>
      <c r="C1166" s="251"/>
      <c r="D1166" s="45" t="s">
        <v>563</v>
      </c>
      <c r="E1166" s="15" t="s">
        <v>1002</v>
      </c>
      <c r="F1166" s="15" t="str">
        <f t="shared" si="61"/>
        <v>2. Yes</v>
      </c>
      <c r="G1166" s="15" t="s">
        <v>1434</v>
      </c>
      <c r="H1166" s="15" t="s">
        <v>1002</v>
      </c>
      <c r="I1166" s="15" t="s">
        <v>1002</v>
      </c>
      <c r="J1166" s="15"/>
      <c r="K1166" s="15" t="str">
        <f t="shared" si="62"/>
        <v>1. No</v>
      </c>
      <c r="L1166" s="120" t="s">
        <v>1000</v>
      </c>
      <c r="M1166" s="15" t="s">
        <v>998</v>
      </c>
      <c r="N1166" s="15" t="s">
        <v>998</v>
      </c>
      <c r="O1166" s="15" t="s">
        <v>998</v>
      </c>
      <c r="P1166" s="15"/>
      <c r="Q1166" s="15" t="str">
        <f t="shared" si="63"/>
        <v>2. Yes</v>
      </c>
      <c r="R1166" s="15" t="s">
        <v>1005</v>
      </c>
      <c r="S1166" s="15" t="s">
        <v>1002</v>
      </c>
      <c r="T1166" s="15" t="s">
        <v>1002</v>
      </c>
    </row>
    <row r="1167" spans="1:20" ht="19.899999999999999" customHeight="1" x14ac:dyDescent="0.25">
      <c r="A1167" s="231" t="s">
        <v>353</v>
      </c>
      <c r="B1167" s="25" t="s">
        <v>1090</v>
      </c>
      <c r="C1167" s="233" t="s">
        <v>564</v>
      </c>
      <c r="D1167" s="28" t="s">
        <v>557</v>
      </c>
      <c r="E1167" s="15" t="s">
        <v>1002</v>
      </c>
      <c r="F1167" s="15" t="str">
        <f t="shared" si="61"/>
        <v>2. Yes</v>
      </c>
      <c r="G1167" s="15" t="s">
        <v>1004</v>
      </c>
      <c r="H1167" s="15" t="s">
        <v>1002</v>
      </c>
      <c r="I1167" s="15" t="s">
        <v>1002</v>
      </c>
      <c r="J1167" s="15"/>
      <c r="K1167" s="15" t="str">
        <f t="shared" si="62"/>
        <v>1. No</v>
      </c>
      <c r="L1167" s="120" t="s">
        <v>1000</v>
      </c>
      <c r="M1167" s="15" t="s">
        <v>998</v>
      </c>
      <c r="N1167" s="15" t="s">
        <v>998</v>
      </c>
      <c r="O1167" s="15" t="s">
        <v>998</v>
      </c>
      <c r="P1167" s="15"/>
      <c r="Q1167" s="15" t="str">
        <f t="shared" si="63"/>
        <v>2. Yes</v>
      </c>
      <c r="R1167" s="15" t="s">
        <v>1005</v>
      </c>
      <c r="S1167" s="15" t="s">
        <v>1002</v>
      </c>
      <c r="T1167" s="15" t="s">
        <v>1002</v>
      </c>
    </row>
    <row r="1168" spans="1:20" ht="19.899999999999999" customHeight="1" x14ac:dyDescent="0.25">
      <c r="A1168" s="231"/>
      <c r="B1168" s="26"/>
      <c r="C1168" s="234"/>
      <c r="D1168" s="28" t="s">
        <v>558</v>
      </c>
      <c r="E1168" s="15" t="s">
        <v>1002</v>
      </c>
      <c r="F1168" s="15" t="str">
        <f t="shared" si="61"/>
        <v>2. Yes</v>
      </c>
      <c r="G1168" s="15" t="s">
        <v>1004</v>
      </c>
      <c r="H1168" s="15" t="s">
        <v>1002</v>
      </c>
      <c r="I1168" s="15" t="s">
        <v>1002</v>
      </c>
      <c r="J1168" s="15"/>
      <c r="K1168" s="15" t="str">
        <f t="shared" si="62"/>
        <v>1. No</v>
      </c>
      <c r="L1168" s="120" t="s">
        <v>1000</v>
      </c>
      <c r="M1168" s="15" t="s">
        <v>998</v>
      </c>
      <c r="N1168" s="15" t="s">
        <v>998</v>
      </c>
      <c r="O1168" s="15" t="s">
        <v>998</v>
      </c>
      <c r="P1168" s="15"/>
      <c r="Q1168" s="15" t="str">
        <f t="shared" si="63"/>
        <v>2. Yes</v>
      </c>
      <c r="R1168" s="15" t="s">
        <v>1005</v>
      </c>
      <c r="S1168" s="15" t="s">
        <v>1002</v>
      </c>
      <c r="T1168" s="15" t="s">
        <v>1002</v>
      </c>
    </row>
    <row r="1169" spans="1:20" ht="19.899999999999999" customHeight="1" x14ac:dyDescent="0.25">
      <c r="A1169" s="231" t="s">
        <v>353</v>
      </c>
      <c r="B1169" s="26"/>
      <c r="C1169" s="234"/>
      <c r="D1169" s="28" t="s">
        <v>559</v>
      </c>
      <c r="E1169" s="15" t="s">
        <v>1002</v>
      </c>
      <c r="F1169" s="15" t="str">
        <f t="shared" si="61"/>
        <v>2. Yes</v>
      </c>
      <c r="G1169" s="15" t="s">
        <v>1004</v>
      </c>
      <c r="H1169" s="15" t="s">
        <v>1002</v>
      </c>
      <c r="I1169" s="15" t="s">
        <v>1002</v>
      </c>
      <c r="J1169" s="15"/>
      <c r="K1169" s="15" t="str">
        <f t="shared" si="62"/>
        <v>1. No</v>
      </c>
      <c r="L1169" s="120" t="s">
        <v>1000</v>
      </c>
      <c r="M1169" s="15" t="s">
        <v>998</v>
      </c>
      <c r="N1169" s="15" t="s">
        <v>998</v>
      </c>
      <c r="O1169" s="15" t="s">
        <v>998</v>
      </c>
      <c r="P1169" s="15"/>
      <c r="Q1169" s="15" t="str">
        <f t="shared" si="63"/>
        <v>2. Yes</v>
      </c>
      <c r="R1169" s="15" t="s">
        <v>1005</v>
      </c>
      <c r="S1169" s="15" t="s">
        <v>1002</v>
      </c>
      <c r="T1169" s="15" t="s">
        <v>1002</v>
      </c>
    </row>
    <row r="1170" spans="1:20" ht="19.899999999999999" customHeight="1" x14ac:dyDescent="0.25">
      <c r="A1170" s="231"/>
      <c r="B1170" s="26"/>
      <c r="C1170" s="234"/>
      <c r="D1170" s="28" t="s">
        <v>560</v>
      </c>
      <c r="E1170" s="15" t="s">
        <v>1002</v>
      </c>
      <c r="F1170" s="15" t="str">
        <f t="shared" si="61"/>
        <v>2. Yes</v>
      </c>
      <c r="G1170" s="15" t="s">
        <v>1004</v>
      </c>
      <c r="H1170" s="15" t="s">
        <v>1002</v>
      </c>
      <c r="I1170" s="15" t="s">
        <v>1002</v>
      </c>
      <c r="J1170" s="15"/>
      <c r="K1170" s="15" t="str">
        <f t="shared" si="62"/>
        <v>1. No</v>
      </c>
      <c r="L1170" s="120" t="s">
        <v>1000</v>
      </c>
      <c r="M1170" s="15" t="s">
        <v>998</v>
      </c>
      <c r="N1170" s="15" t="s">
        <v>998</v>
      </c>
      <c r="O1170" s="15" t="s">
        <v>998</v>
      </c>
      <c r="P1170" s="15"/>
      <c r="Q1170" s="15" t="str">
        <f t="shared" si="63"/>
        <v>2. Yes</v>
      </c>
      <c r="R1170" s="15" t="s">
        <v>1005</v>
      </c>
      <c r="S1170" s="15" t="s">
        <v>1002</v>
      </c>
      <c r="T1170" s="15" t="s">
        <v>1002</v>
      </c>
    </row>
    <row r="1171" spans="1:20" ht="19.899999999999999" customHeight="1" x14ac:dyDescent="0.25">
      <c r="A1171" s="231" t="s">
        <v>353</v>
      </c>
      <c r="B1171" s="26"/>
      <c r="C1171" s="234"/>
      <c r="D1171" s="28" t="s">
        <v>561</v>
      </c>
      <c r="E1171" s="15" t="s">
        <v>1002</v>
      </c>
      <c r="F1171" s="15" t="str">
        <f t="shared" si="61"/>
        <v>2. Yes</v>
      </c>
      <c r="G1171" s="15" t="s">
        <v>1434</v>
      </c>
      <c r="H1171" s="15" t="s">
        <v>1002</v>
      </c>
      <c r="I1171" s="15" t="s">
        <v>1002</v>
      </c>
      <c r="J1171" s="15"/>
      <c r="K1171" s="15" t="str">
        <f t="shared" si="62"/>
        <v>1. No</v>
      </c>
      <c r="L1171" s="120" t="s">
        <v>1000</v>
      </c>
      <c r="M1171" s="15" t="s">
        <v>998</v>
      </c>
      <c r="N1171" s="15" t="s">
        <v>998</v>
      </c>
      <c r="O1171" s="15" t="s">
        <v>998</v>
      </c>
      <c r="P1171" s="15"/>
      <c r="Q1171" s="15" t="str">
        <f t="shared" si="63"/>
        <v>2. Yes</v>
      </c>
      <c r="R1171" s="15" t="s">
        <v>1005</v>
      </c>
      <c r="S1171" s="15" t="s">
        <v>1002</v>
      </c>
      <c r="T1171" s="15" t="s">
        <v>1002</v>
      </c>
    </row>
    <row r="1172" spans="1:20" ht="19.899999999999999" customHeight="1" x14ac:dyDescent="0.25">
      <c r="A1172" s="231"/>
      <c r="B1172" s="26"/>
      <c r="C1172" s="234"/>
      <c r="D1172" s="28" t="s">
        <v>562</v>
      </c>
      <c r="E1172" s="15" t="s">
        <v>1002</v>
      </c>
      <c r="F1172" s="15" t="str">
        <f t="shared" si="61"/>
        <v>2. Yes</v>
      </c>
      <c r="G1172" s="15" t="s">
        <v>1434</v>
      </c>
      <c r="H1172" s="15" t="s">
        <v>1002</v>
      </c>
      <c r="I1172" s="15" t="s">
        <v>1002</v>
      </c>
      <c r="J1172" s="15"/>
      <c r="K1172" s="15" t="str">
        <f t="shared" si="62"/>
        <v>1. No</v>
      </c>
      <c r="L1172" s="120" t="s">
        <v>1000</v>
      </c>
      <c r="M1172" s="15" t="s">
        <v>998</v>
      </c>
      <c r="N1172" s="15" t="s">
        <v>998</v>
      </c>
      <c r="O1172" s="15" t="s">
        <v>998</v>
      </c>
      <c r="P1172" s="15"/>
      <c r="Q1172" s="15" t="str">
        <f t="shared" si="63"/>
        <v>2. Yes</v>
      </c>
      <c r="R1172" s="15" t="s">
        <v>1005</v>
      </c>
      <c r="S1172" s="15" t="s">
        <v>1002</v>
      </c>
      <c r="T1172" s="15" t="s">
        <v>1002</v>
      </c>
    </row>
    <row r="1173" spans="1:20" ht="19.899999999999999" customHeight="1" x14ac:dyDescent="0.25">
      <c r="A1173" s="231" t="s">
        <v>217</v>
      </c>
      <c r="B1173" s="27"/>
      <c r="C1173" s="235"/>
      <c r="D1173" s="28" t="s">
        <v>563</v>
      </c>
      <c r="E1173" s="15" t="s">
        <v>1002</v>
      </c>
      <c r="F1173" s="15" t="str">
        <f t="shared" si="61"/>
        <v>2. Yes</v>
      </c>
      <c r="G1173" s="15" t="s">
        <v>1434</v>
      </c>
      <c r="H1173" s="15" t="s">
        <v>1002</v>
      </c>
      <c r="I1173" s="15" t="s">
        <v>1002</v>
      </c>
      <c r="J1173" s="15"/>
      <c r="K1173" s="15" t="str">
        <f t="shared" si="62"/>
        <v>1. No</v>
      </c>
      <c r="L1173" s="120" t="s">
        <v>1000</v>
      </c>
      <c r="M1173" s="15" t="s">
        <v>998</v>
      </c>
      <c r="N1173" s="15" t="s">
        <v>998</v>
      </c>
      <c r="O1173" s="15" t="s">
        <v>998</v>
      </c>
      <c r="P1173" s="15"/>
      <c r="Q1173" s="15" t="str">
        <f t="shared" si="63"/>
        <v>2. Yes</v>
      </c>
      <c r="R1173" s="15" t="s">
        <v>1005</v>
      </c>
      <c r="S1173" s="15" t="s">
        <v>1002</v>
      </c>
      <c r="T1173" s="15" t="s">
        <v>1002</v>
      </c>
    </row>
    <row r="1174" spans="1:20" ht="19.899999999999999" customHeight="1" x14ac:dyDescent="0.25">
      <c r="A1174" s="231" t="s">
        <v>353</v>
      </c>
      <c r="B1174" s="25" t="s">
        <v>1091</v>
      </c>
      <c r="C1174" s="233" t="s">
        <v>565</v>
      </c>
      <c r="D1174" s="28" t="s">
        <v>557</v>
      </c>
      <c r="E1174" s="15" t="s">
        <v>1002</v>
      </c>
      <c r="F1174" s="15" t="str">
        <f t="shared" si="61"/>
        <v>2. Yes</v>
      </c>
      <c r="G1174" s="15" t="s">
        <v>1004</v>
      </c>
      <c r="H1174" s="15" t="s">
        <v>1002</v>
      </c>
      <c r="I1174" s="15" t="s">
        <v>1002</v>
      </c>
      <c r="J1174" s="15"/>
      <c r="K1174" s="15" t="str">
        <f t="shared" si="62"/>
        <v>1. No</v>
      </c>
      <c r="L1174" s="120" t="s">
        <v>1000</v>
      </c>
      <c r="M1174" s="15" t="s">
        <v>998</v>
      </c>
      <c r="N1174" s="15" t="s">
        <v>998</v>
      </c>
      <c r="O1174" s="15" t="s">
        <v>998</v>
      </c>
      <c r="P1174" s="15"/>
      <c r="Q1174" s="15" t="str">
        <f t="shared" si="63"/>
        <v>2. Yes</v>
      </c>
      <c r="R1174" s="15" t="s">
        <v>1005</v>
      </c>
      <c r="S1174" s="15" t="s">
        <v>1002</v>
      </c>
      <c r="T1174" s="15" t="s">
        <v>1002</v>
      </c>
    </row>
    <row r="1175" spans="1:20" ht="19.899999999999999" customHeight="1" x14ac:dyDescent="0.25">
      <c r="A1175" s="231"/>
      <c r="B1175" s="26"/>
      <c r="C1175" s="234"/>
      <c r="D1175" s="28" t="s">
        <v>558</v>
      </c>
      <c r="E1175" s="15" t="s">
        <v>1002</v>
      </c>
      <c r="F1175" s="15" t="str">
        <f t="shared" si="61"/>
        <v>2. Yes</v>
      </c>
      <c r="G1175" s="15" t="s">
        <v>1004</v>
      </c>
      <c r="H1175" s="15" t="s">
        <v>1002</v>
      </c>
      <c r="I1175" s="15" t="s">
        <v>1002</v>
      </c>
      <c r="J1175" s="15"/>
      <c r="K1175" s="15" t="str">
        <f t="shared" si="62"/>
        <v>1. No</v>
      </c>
      <c r="L1175" s="120" t="s">
        <v>1000</v>
      </c>
      <c r="M1175" s="15" t="s">
        <v>998</v>
      </c>
      <c r="N1175" s="15" t="s">
        <v>998</v>
      </c>
      <c r="O1175" s="15" t="s">
        <v>998</v>
      </c>
      <c r="P1175" s="15"/>
      <c r="Q1175" s="15" t="str">
        <f t="shared" si="63"/>
        <v>2. Yes</v>
      </c>
      <c r="R1175" s="15" t="s">
        <v>1005</v>
      </c>
      <c r="S1175" s="15" t="s">
        <v>1002</v>
      </c>
      <c r="T1175" s="15" t="s">
        <v>1002</v>
      </c>
    </row>
    <row r="1176" spans="1:20" ht="19.899999999999999" customHeight="1" x14ac:dyDescent="0.25">
      <c r="A1176" s="231" t="s">
        <v>353</v>
      </c>
      <c r="B1176" s="26"/>
      <c r="C1176" s="234"/>
      <c r="D1176" s="28" t="s">
        <v>559</v>
      </c>
      <c r="E1176" s="15" t="s">
        <v>1002</v>
      </c>
      <c r="F1176" s="15" t="str">
        <f t="shared" si="61"/>
        <v>2. Yes</v>
      </c>
      <c r="G1176" s="15" t="s">
        <v>1004</v>
      </c>
      <c r="H1176" s="15" t="s">
        <v>1002</v>
      </c>
      <c r="I1176" s="15" t="s">
        <v>1002</v>
      </c>
      <c r="J1176" s="15"/>
      <c r="K1176" s="15" t="str">
        <f t="shared" si="62"/>
        <v>1. No</v>
      </c>
      <c r="L1176" s="120" t="s">
        <v>1000</v>
      </c>
      <c r="M1176" s="15" t="s">
        <v>998</v>
      </c>
      <c r="N1176" s="15" t="s">
        <v>998</v>
      </c>
      <c r="O1176" s="15" t="s">
        <v>998</v>
      </c>
      <c r="P1176" s="15"/>
      <c r="Q1176" s="15" t="str">
        <f t="shared" si="63"/>
        <v>2. Yes</v>
      </c>
      <c r="R1176" s="15" t="s">
        <v>1005</v>
      </c>
      <c r="S1176" s="15" t="s">
        <v>1002</v>
      </c>
      <c r="T1176" s="15" t="s">
        <v>1002</v>
      </c>
    </row>
    <row r="1177" spans="1:20" ht="19.899999999999999" customHeight="1" x14ac:dyDescent="0.25">
      <c r="A1177" s="231"/>
      <c r="B1177" s="26"/>
      <c r="C1177" s="234"/>
      <c r="D1177" s="28" t="s">
        <v>560</v>
      </c>
      <c r="E1177" s="15" t="s">
        <v>1002</v>
      </c>
      <c r="F1177" s="15" t="str">
        <f t="shared" si="61"/>
        <v>2. Yes</v>
      </c>
      <c r="G1177" s="15" t="s">
        <v>1004</v>
      </c>
      <c r="H1177" s="15" t="s">
        <v>1002</v>
      </c>
      <c r="I1177" s="15" t="s">
        <v>1002</v>
      </c>
      <c r="J1177" s="15"/>
      <c r="K1177" s="15" t="str">
        <f t="shared" si="62"/>
        <v>1. No</v>
      </c>
      <c r="L1177" s="120" t="s">
        <v>1000</v>
      </c>
      <c r="M1177" s="15" t="s">
        <v>998</v>
      </c>
      <c r="N1177" s="15" t="s">
        <v>998</v>
      </c>
      <c r="O1177" s="15" t="s">
        <v>998</v>
      </c>
      <c r="P1177" s="15"/>
      <c r="Q1177" s="15" t="str">
        <f t="shared" si="63"/>
        <v>2. Yes</v>
      </c>
      <c r="R1177" s="15" t="s">
        <v>1005</v>
      </c>
      <c r="S1177" s="15" t="s">
        <v>1002</v>
      </c>
      <c r="T1177" s="15" t="s">
        <v>1002</v>
      </c>
    </row>
    <row r="1178" spans="1:20" ht="19.899999999999999" customHeight="1" x14ac:dyDescent="0.25">
      <c r="A1178" s="231" t="s">
        <v>353</v>
      </c>
      <c r="B1178" s="26"/>
      <c r="C1178" s="234"/>
      <c r="D1178" s="28" t="s">
        <v>561</v>
      </c>
      <c r="E1178" s="15" t="s">
        <v>1002</v>
      </c>
      <c r="F1178" s="15" t="str">
        <f t="shared" ref="F1178:F1234" si="64">IF(OR(H1178="2. Yes",I1178="2. Yes"),"2. Yes","1. No")</f>
        <v>2. Yes</v>
      </c>
      <c r="G1178" s="15" t="s">
        <v>1434</v>
      </c>
      <c r="H1178" s="15" t="s">
        <v>1002</v>
      </c>
      <c r="I1178" s="15" t="s">
        <v>1002</v>
      </c>
      <c r="J1178" s="15"/>
      <c r="K1178" s="15" t="str">
        <f t="shared" si="62"/>
        <v>1. No</v>
      </c>
      <c r="L1178" s="120" t="s">
        <v>1000</v>
      </c>
      <c r="M1178" s="15" t="s">
        <v>998</v>
      </c>
      <c r="N1178" s="15" t="s">
        <v>998</v>
      </c>
      <c r="O1178" s="15" t="s">
        <v>998</v>
      </c>
      <c r="P1178" s="15"/>
      <c r="Q1178" s="15" t="str">
        <f t="shared" si="63"/>
        <v>2. Yes</v>
      </c>
      <c r="R1178" s="15" t="s">
        <v>1005</v>
      </c>
      <c r="S1178" s="15" t="s">
        <v>1002</v>
      </c>
      <c r="T1178" s="15" t="s">
        <v>1002</v>
      </c>
    </row>
    <row r="1179" spans="1:20" ht="19.899999999999999" customHeight="1" x14ac:dyDescent="0.25">
      <c r="A1179" s="231"/>
      <c r="B1179" s="26"/>
      <c r="C1179" s="234"/>
      <c r="D1179" s="28" t="s">
        <v>562</v>
      </c>
      <c r="E1179" s="15" t="s">
        <v>1002</v>
      </c>
      <c r="F1179" s="15" t="str">
        <f t="shared" si="64"/>
        <v>2. Yes</v>
      </c>
      <c r="G1179" s="15" t="s">
        <v>1434</v>
      </c>
      <c r="H1179" s="15" t="s">
        <v>1002</v>
      </c>
      <c r="I1179" s="15" t="s">
        <v>1002</v>
      </c>
      <c r="J1179" s="15"/>
      <c r="K1179" s="15" t="str">
        <f t="shared" si="62"/>
        <v>1. No</v>
      </c>
      <c r="L1179" s="120" t="s">
        <v>1000</v>
      </c>
      <c r="M1179" s="15" t="s">
        <v>998</v>
      </c>
      <c r="N1179" s="15" t="s">
        <v>998</v>
      </c>
      <c r="O1179" s="15" t="s">
        <v>998</v>
      </c>
      <c r="P1179" s="15"/>
      <c r="Q1179" s="15" t="str">
        <f t="shared" si="63"/>
        <v>2. Yes</v>
      </c>
      <c r="R1179" s="15" t="s">
        <v>1005</v>
      </c>
      <c r="S1179" s="15" t="s">
        <v>1002</v>
      </c>
      <c r="T1179" s="15" t="s">
        <v>1002</v>
      </c>
    </row>
    <row r="1180" spans="1:20" ht="19.899999999999999" customHeight="1" x14ac:dyDescent="0.25">
      <c r="A1180" s="231" t="s">
        <v>217</v>
      </c>
      <c r="B1180" s="27"/>
      <c r="C1180" s="235"/>
      <c r="D1180" s="28" t="s">
        <v>563</v>
      </c>
      <c r="E1180" s="15" t="s">
        <v>1002</v>
      </c>
      <c r="F1180" s="15" t="str">
        <f t="shared" si="64"/>
        <v>2. Yes</v>
      </c>
      <c r="G1180" s="15" t="s">
        <v>1434</v>
      </c>
      <c r="H1180" s="15" t="s">
        <v>1002</v>
      </c>
      <c r="I1180" s="15" t="s">
        <v>1002</v>
      </c>
      <c r="J1180" s="15"/>
      <c r="K1180" s="15" t="str">
        <f t="shared" si="62"/>
        <v>1. No</v>
      </c>
      <c r="L1180" s="120" t="s">
        <v>1000</v>
      </c>
      <c r="M1180" s="15" t="s">
        <v>998</v>
      </c>
      <c r="N1180" s="15" t="s">
        <v>998</v>
      </c>
      <c r="O1180" s="15" t="s">
        <v>998</v>
      </c>
      <c r="P1180" s="15"/>
      <c r="Q1180" s="15" t="str">
        <f t="shared" si="63"/>
        <v>2. Yes</v>
      </c>
      <c r="R1180" s="15" t="s">
        <v>1005</v>
      </c>
      <c r="S1180" s="15" t="s">
        <v>1002</v>
      </c>
      <c r="T1180" s="15" t="s">
        <v>1002</v>
      </c>
    </row>
    <row r="1181" spans="1:20" ht="19.899999999999999" customHeight="1" x14ac:dyDescent="0.25">
      <c r="A1181" s="231" t="s">
        <v>353</v>
      </c>
      <c r="B1181" s="25" t="s">
        <v>1092</v>
      </c>
      <c r="C1181" s="233" t="s">
        <v>566</v>
      </c>
      <c r="D1181" s="28" t="s">
        <v>557</v>
      </c>
      <c r="E1181" s="15" t="s">
        <v>1002</v>
      </c>
      <c r="F1181" s="15" t="str">
        <f t="shared" si="64"/>
        <v>2. Yes</v>
      </c>
      <c r="G1181" s="15" t="s">
        <v>1004</v>
      </c>
      <c r="H1181" s="15" t="s">
        <v>1002</v>
      </c>
      <c r="I1181" s="15" t="s">
        <v>1002</v>
      </c>
      <c r="J1181" s="15"/>
      <c r="K1181" s="15" t="str">
        <f t="shared" si="62"/>
        <v>1. No</v>
      </c>
      <c r="L1181" s="120" t="s">
        <v>1000</v>
      </c>
      <c r="M1181" s="15" t="s">
        <v>998</v>
      </c>
      <c r="N1181" s="15" t="s">
        <v>998</v>
      </c>
      <c r="O1181" s="15" t="s">
        <v>998</v>
      </c>
      <c r="P1181" s="15"/>
      <c r="Q1181" s="15" t="str">
        <f t="shared" si="63"/>
        <v>2. Yes</v>
      </c>
      <c r="R1181" s="15" t="s">
        <v>1005</v>
      </c>
      <c r="S1181" s="15" t="s">
        <v>1002</v>
      </c>
      <c r="T1181" s="15" t="s">
        <v>1002</v>
      </c>
    </row>
    <row r="1182" spans="1:20" ht="19.899999999999999" customHeight="1" x14ac:dyDescent="0.25">
      <c r="A1182" s="231"/>
      <c r="B1182" s="26"/>
      <c r="C1182" s="234"/>
      <c r="D1182" s="28" t="s">
        <v>558</v>
      </c>
      <c r="E1182" s="15" t="s">
        <v>1002</v>
      </c>
      <c r="F1182" s="15" t="str">
        <f t="shared" si="64"/>
        <v>2. Yes</v>
      </c>
      <c r="G1182" s="15" t="s">
        <v>1004</v>
      </c>
      <c r="H1182" s="15" t="s">
        <v>1002</v>
      </c>
      <c r="I1182" s="15" t="s">
        <v>1002</v>
      </c>
      <c r="J1182" s="15"/>
      <c r="K1182" s="15" t="str">
        <f t="shared" ref="K1182:K1234" si="65">IF(OR(M1182="2. Yes",N1182="2. Yes"),"2. Yes","1. No")</f>
        <v>1. No</v>
      </c>
      <c r="L1182" s="120" t="s">
        <v>1000</v>
      </c>
      <c r="M1182" s="15" t="s">
        <v>998</v>
      </c>
      <c r="N1182" s="15" t="s">
        <v>998</v>
      </c>
      <c r="O1182" s="15" t="s">
        <v>998</v>
      </c>
      <c r="P1182" s="15"/>
      <c r="Q1182" s="15" t="str">
        <f t="shared" si="63"/>
        <v>2. Yes</v>
      </c>
      <c r="R1182" s="15" t="s">
        <v>1005</v>
      </c>
      <c r="S1182" s="15" t="s">
        <v>1002</v>
      </c>
      <c r="T1182" s="15" t="s">
        <v>1002</v>
      </c>
    </row>
    <row r="1183" spans="1:20" ht="19.899999999999999" customHeight="1" x14ac:dyDescent="0.25">
      <c r="A1183" s="231" t="s">
        <v>353</v>
      </c>
      <c r="B1183" s="26"/>
      <c r="C1183" s="234"/>
      <c r="D1183" s="28" t="s">
        <v>559</v>
      </c>
      <c r="E1183" s="15" t="s">
        <v>1002</v>
      </c>
      <c r="F1183" s="15" t="str">
        <f t="shared" si="64"/>
        <v>2. Yes</v>
      </c>
      <c r="G1183" s="15" t="s">
        <v>1004</v>
      </c>
      <c r="H1183" s="15" t="s">
        <v>1002</v>
      </c>
      <c r="I1183" s="15" t="s">
        <v>1002</v>
      </c>
      <c r="J1183" s="15"/>
      <c r="K1183" s="15" t="str">
        <f t="shared" si="65"/>
        <v>1. No</v>
      </c>
      <c r="L1183" s="120" t="s">
        <v>1000</v>
      </c>
      <c r="M1183" s="15" t="s">
        <v>998</v>
      </c>
      <c r="N1183" s="15" t="s">
        <v>998</v>
      </c>
      <c r="O1183" s="15" t="s">
        <v>998</v>
      </c>
      <c r="P1183" s="15"/>
      <c r="Q1183" s="15" t="str">
        <f t="shared" si="63"/>
        <v>2. Yes</v>
      </c>
      <c r="R1183" s="15" t="s">
        <v>1005</v>
      </c>
      <c r="S1183" s="15" t="s">
        <v>1002</v>
      </c>
      <c r="T1183" s="15" t="s">
        <v>1002</v>
      </c>
    </row>
    <row r="1184" spans="1:20" ht="19.899999999999999" customHeight="1" x14ac:dyDescent="0.25">
      <c r="A1184" s="231"/>
      <c r="B1184" s="26"/>
      <c r="C1184" s="234"/>
      <c r="D1184" s="28" t="s">
        <v>560</v>
      </c>
      <c r="E1184" s="15" t="s">
        <v>1002</v>
      </c>
      <c r="F1184" s="15" t="str">
        <f t="shared" si="64"/>
        <v>2. Yes</v>
      </c>
      <c r="G1184" s="15" t="s">
        <v>1004</v>
      </c>
      <c r="H1184" s="15" t="s">
        <v>1002</v>
      </c>
      <c r="I1184" s="15" t="s">
        <v>1002</v>
      </c>
      <c r="J1184" s="15"/>
      <c r="K1184" s="15" t="str">
        <f t="shared" si="65"/>
        <v>1. No</v>
      </c>
      <c r="L1184" s="120" t="s">
        <v>1000</v>
      </c>
      <c r="M1184" s="15" t="s">
        <v>998</v>
      </c>
      <c r="N1184" s="15" t="s">
        <v>998</v>
      </c>
      <c r="O1184" s="15" t="s">
        <v>998</v>
      </c>
      <c r="P1184" s="15"/>
      <c r="Q1184" s="15" t="str">
        <f t="shared" si="63"/>
        <v>2. Yes</v>
      </c>
      <c r="R1184" s="15" t="s">
        <v>1005</v>
      </c>
      <c r="S1184" s="15" t="s">
        <v>1002</v>
      </c>
      <c r="T1184" s="15" t="s">
        <v>1002</v>
      </c>
    </row>
    <row r="1185" spans="1:20" ht="19.899999999999999" customHeight="1" x14ac:dyDescent="0.25">
      <c r="A1185" s="231" t="s">
        <v>353</v>
      </c>
      <c r="B1185" s="26"/>
      <c r="C1185" s="234"/>
      <c r="D1185" s="28" t="s">
        <v>561</v>
      </c>
      <c r="E1185" s="15" t="s">
        <v>1002</v>
      </c>
      <c r="F1185" s="15" t="str">
        <f t="shared" si="64"/>
        <v>2. Yes</v>
      </c>
      <c r="G1185" s="15" t="s">
        <v>1434</v>
      </c>
      <c r="H1185" s="15" t="s">
        <v>1002</v>
      </c>
      <c r="I1185" s="15" t="s">
        <v>1002</v>
      </c>
      <c r="J1185" s="15"/>
      <c r="K1185" s="15" t="str">
        <f t="shared" si="65"/>
        <v>1. No</v>
      </c>
      <c r="L1185" s="120" t="s">
        <v>1000</v>
      </c>
      <c r="M1185" s="15" t="s">
        <v>998</v>
      </c>
      <c r="N1185" s="15" t="s">
        <v>998</v>
      </c>
      <c r="O1185" s="15" t="s">
        <v>998</v>
      </c>
      <c r="P1185" s="15"/>
      <c r="Q1185" s="15" t="str">
        <f t="shared" si="63"/>
        <v>2. Yes</v>
      </c>
      <c r="R1185" s="15" t="s">
        <v>1005</v>
      </c>
      <c r="S1185" s="15" t="s">
        <v>1002</v>
      </c>
      <c r="T1185" s="15" t="s">
        <v>1002</v>
      </c>
    </row>
    <row r="1186" spans="1:20" ht="19.899999999999999" customHeight="1" x14ac:dyDescent="0.25">
      <c r="A1186" s="231"/>
      <c r="B1186" s="26"/>
      <c r="C1186" s="234"/>
      <c r="D1186" s="28" t="s">
        <v>562</v>
      </c>
      <c r="E1186" s="15" t="s">
        <v>1002</v>
      </c>
      <c r="F1186" s="15" t="str">
        <f t="shared" si="64"/>
        <v>2. Yes</v>
      </c>
      <c r="G1186" s="15" t="s">
        <v>1434</v>
      </c>
      <c r="H1186" s="15" t="s">
        <v>1002</v>
      </c>
      <c r="I1186" s="15" t="s">
        <v>1002</v>
      </c>
      <c r="J1186" s="15"/>
      <c r="K1186" s="15" t="str">
        <f t="shared" si="65"/>
        <v>1. No</v>
      </c>
      <c r="L1186" s="120" t="s">
        <v>1000</v>
      </c>
      <c r="M1186" s="15" t="s">
        <v>998</v>
      </c>
      <c r="N1186" s="15" t="s">
        <v>998</v>
      </c>
      <c r="O1186" s="15" t="s">
        <v>998</v>
      </c>
      <c r="P1186" s="15"/>
      <c r="Q1186" s="15" t="str">
        <f t="shared" si="63"/>
        <v>2. Yes</v>
      </c>
      <c r="R1186" s="15" t="s">
        <v>1005</v>
      </c>
      <c r="S1186" s="15" t="s">
        <v>1002</v>
      </c>
      <c r="T1186" s="15" t="s">
        <v>1002</v>
      </c>
    </row>
    <row r="1187" spans="1:20" ht="19.899999999999999" customHeight="1" x14ac:dyDescent="0.25">
      <c r="A1187" s="231" t="s">
        <v>217</v>
      </c>
      <c r="B1187" s="27"/>
      <c r="C1187" s="235"/>
      <c r="D1187" s="28" t="s">
        <v>563</v>
      </c>
      <c r="E1187" s="15" t="s">
        <v>1002</v>
      </c>
      <c r="F1187" s="15" t="str">
        <f t="shared" si="64"/>
        <v>2. Yes</v>
      </c>
      <c r="G1187" s="15" t="s">
        <v>1434</v>
      </c>
      <c r="H1187" s="15" t="s">
        <v>1002</v>
      </c>
      <c r="I1187" s="15" t="s">
        <v>1002</v>
      </c>
      <c r="J1187" s="15"/>
      <c r="K1187" s="15" t="str">
        <f t="shared" si="65"/>
        <v>1. No</v>
      </c>
      <c r="L1187" s="120" t="s">
        <v>1000</v>
      </c>
      <c r="M1187" s="15" t="s">
        <v>998</v>
      </c>
      <c r="N1187" s="15" t="s">
        <v>998</v>
      </c>
      <c r="O1187" s="15" t="s">
        <v>998</v>
      </c>
      <c r="P1187" s="15"/>
      <c r="Q1187" s="15" t="str">
        <f t="shared" si="63"/>
        <v>2. Yes</v>
      </c>
      <c r="R1187" s="15" t="s">
        <v>1005</v>
      </c>
      <c r="S1187" s="15" t="s">
        <v>1002</v>
      </c>
      <c r="T1187" s="15" t="s">
        <v>1002</v>
      </c>
    </row>
    <row r="1188" spans="1:20" ht="19.899999999999999" customHeight="1" x14ac:dyDescent="0.25">
      <c r="A1188" s="231" t="s">
        <v>353</v>
      </c>
      <c r="B1188" s="25" t="s">
        <v>1093</v>
      </c>
      <c r="C1188" s="233" t="s">
        <v>567</v>
      </c>
      <c r="D1188" s="28" t="s">
        <v>557</v>
      </c>
      <c r="E1188" s="15" t="s">
        <v>1002</v>
      </c>
      <c r="F1188" s="15" t="str">
        <f t="shared" si="64"/>
        <v>2. Yes</v>
      </c>
      <c r="G1188" s="15" t="s">
        <v>1004</v>
      </c>
      <c r="H1188" s="15" t="s">
        <v>1002</v>
      </c>
      <c r="I1188" s="15" t="s">
        <v>1002</v>
      </c>
      <c r="J1188" s="15"/>
      <c r="K1188" s="15" t="str">
        <f t="shared" si="65"/>
        <v>1. No</v>
      </c>
      <c r="L1188" s="120" t="s">
        <v>1000</v>
      </c>
      <c r="M1188" s="15" t="s">
        <v>998</v>
      </c>
      <c r="N1188" s="15" t="s">
        <v>998</v>
      </c>
      <c r="O1188" s="15" t="s">
        <v>998</v>
      </c>
      <c r="P1188" s="15"/>
      <c r="Q1188" s="15" t="str">
        <f t="shared" si="63"/>
        <v>2. Yes</v>
      </c>
      <c r="R1188" s="15" t="s">
        <v>1005</v>
      </c>
      <c r="S1188" s="15" t="s">
        <v>1002</v>
      </c>
      <c r="T1188" s="15" t="s">
        <v>1002</v>
      </c>
    </row>
    <row r="1189" spans="1:20" ht="19.899999999999999" customHeight="1" x14ac:dyDescent="0.25">
      <c r="A1189" s="231"/>
      <c r="B1189" s="26"/>
      <c r="C1189" s="234"/>
      <c r="D1189" s="28" t="s">
        <v>558</v>
      </c>
      <c r="E1189" s="15" t="s">
        <v>1002</v>
      </c>
      <c r="F1189" s="15" t="str">
        <f t="shared" si="64"/>
        <v>2. Yes</v>
      </c>
      <c r="G1189" s="15" t="s">
        <v>1004</v>
      </c>
      <c r="H1189" s="15" t="s">
        <v>1002</v>
      </c>
      <c r="I1189" s="15" t="s">
        <v>1002</v>
      </c>
      <c r="J1189" s="15"/>
      <c r="K1189" s="15" t="str">
        <f t="shared" si="65"/>
        <v>1. No</v>
      </c>
      <c r="L1189" s="120" t="s">
        <v>1000</v>
      </c>
      <c r="M1189" s="15" t="s">
        <v>998</v>
      </c>
      <c r="N1189" s="15" t="s">
        <v>998</v>
      </c>
      <c r="O1189" s="15" t="s">
        <v>998</v>
      </c>
      <c r="P1189" s="15"/>
      <c r="Q1189" s="15" t="str">
        <f t="shared" si="63"/>
        <v>2. Yes</v>
      </c>
      <c r="R1189" s="15" t="s">
        <v>1005</v>
      </c>
      <c r="S1189" s="15" t="s">
        <v>1002</v>
      </c>
      <c r="T1189" s="15" t="s">
        <v>1002</v>
      </c>
    </row>
    <row r="1190" spans="1:20" ht="19.899999999999999" customHeight="1" x14ac:dyDescent="0.25">
      <c r="A1190" s="231" t="s">
        <v>353</v>
      </c>
      <c r="B1190" s="26"/>
      <c r="C1190" s="234"/>
      <c r="D1190" s="28" t="s">
        <v>559</v>
      </c>
      <c r="E1190" s="15" t="s">
        <v>1002</v>
      </c>
      <c r="F1190" s="15" t="str">
        <f t="shared" si="64"/>
        <v>2. Yes</v>
      </c>
      <c r="G1190" s="15" t="s">
        <v>1004</v>
      </c>
      <c r="H1190" s="15" t="s">
        <v>1002</v>
      </c>
      <c r="I1190" s="15" t="s">
        <v>1002</v>
      </c>
      <c r="J1190" s="15"/>
      <c r="K1190" s="15" t="str">
        <f t="shared" si="65"/>
        <v>1. No</v>
      </c>
      <c r="L1190" s="120" t="s">
        <v>1000</v>
      </c>
      <c r="M1190" s="15" t="s">
        <v>998</v>
      </c>
      <c r="N1190" s="15" t="s">
        <v>998</v>
      </c>
      <c r="O1190" s="15" t="s">
        <v>998</v>
      </c>
      <c r="P1190" s="15"/>
      <c r="Q1190" s="15" t="str">
        <f t="shared" si="63"/>
        <v>2. Yes</v>
      </c>
      <c r="R1190" s="15" t="s">
        <v>1005</v>
      </c>
      <c r="S1190" s="15" t="s">
        <v>1002</v>
      </c>
      <c r="T1190" s="15" t="s">
        <v>1002</v>
      </c>
    </row>
    <row r="1191" spans="1:20" ht="19.899999999999999" customHeight="1" x14ac:dyDescent="0.25">
      <c r="A1191" s="231"/>
      <c r="B1191" s="26"/>
      <c r="C1191" s="234"/>
      <c r="D1191" s="28" t="s">
        <v>560</v>
      </c>
      <c r="E1191" s="15" t="s">
        <v>1002</v>
      </c>
      <c r="F1191" s="15" t="str">
        <f t="shared" si="64"/>
        <v>2. Yes</v>
      </c>
      <c r="G1191" s="15" t="s">
        <v>1004</v>
      </c>
      <c r="H1191" s="15" t="s">
        <v>1002</v>
      </c>
      <c r="I1191" s="15" t="s">
        <v>1002</v>
      </c>
      <c r="J1191" s="15"/>
      <c r="K1191" s="15" t="str">
        <f t="shared" si="65"/>
        <v>1. No</v>
      </c>
      <c r="L1191" s="120" t="s">
        <v>1000</v>
      </c>
      <c r="M1191" s="15" t="s">
        <v>998</v>
      </c>
      <c r="N1191" s="15" t="s">
        <v>998</v>
      </c>
      <c r="O1191" s="15" t="s">
        <v>998</v>
      </c>
      <c r="P1191" s="15"/>
      <c r="Q1191" s="15" t="str">
        <f t="shared" si="63"/>
        <v>2. Yes</v>
      </c>
      <c r="R1191" s="15" t="s">
        <v>1005</v>
      </c>
      <c r="S1191" s="15" t="s">
        <v>1002</v>
      </c>
      <c r="T1191" s="15" t="s">
        <v>1002</v>
      </c>
    </row>
    <row r="1192" spans="1:20" ht="19.899999999999999" customHeight="1" x14ac:dyDescent="0.25">
      <c r="A1192" s="231" t="s">
        <v>353</v>
      </c>
      <c r="B1192" s="26"/>
      <c r="C1192" s="234"/>
      <c r="D1192" s="28" t="s">
        <v>561</v>
      </c>
      <c r="E1192" s="15" t="s">
        <v>1002</v>
      </c>
      <c r="F1192" s="15" t="str">
        <f t="shared" si="64"/>
        <v>2. Yes</v>
      </c>
      <c r="G1192" s="15" t="s">
        <v>1434</v>
      </c>
      <c r="H1192" s="15" t="s">
        <v>1002</v>
      </c>
      <c r="I1192" s="15" t="s">
        <v>1002</v>
      </c>
      <c r="J1192" s="15"/>
      <c r="K1192" s="15" t="str">
        <f t="shared" si="65"/>
        <v>1. No</v>
      </c>
      <c r="L1192" s="120" t="s">
        <v>1000</v>
      </c>
      <c r="M1192" s="15" t="s">
        <v>998</v>
      </c>
      <c r="N1192" s="15" t="s">
        <v>998</v>
      </c>
      <c r="O1192" s="15" t="s">
        <v>998</v>
      </c>
      <c r="P1192" s="15"/>
      <c r="Q1192" s="15" t="str">
        <f t="shared" si="63"/>
        <v>2. Yes</v>
      </c>
      <c r="R1192" s="15" t="s">
        <v>1005</v>
      </c>
      <c r="S1192" s="15" t="s">
        <v>1002</v>
      </c>
      <c r="T1192" s="15" t="s">
        <v>1002</v>
      </c>
    </row>
    <row r="1193" spans="1:20" ht="19.899999999999999" customHeight="1" x14ac:dyDescent="0.25">
      <c r="A1193" s="231"/>
      <c r="B1193" s="26"/>
      <c r="C1193" s="234"/>
      <c r="D1193" s="28" t="s">
        <v>562</v>
      </c>
      <c r="E1193" s="15" t="s">
        <v>1002</v>
      </c>
      <c r="F1193" s="15" t="str">
        <f t="shared" si="64"/>
        <v>2. Yes</v>
      </c>
      <c r="G1193" s="15" t="s">
        <v>1434</v>
      </c>
      <c r="H1193" s="15" t="s">
        <v>1002</v>
      </c>
      <c r="I1193" s="15" t="s">
        <v>1002</v>
      </c>
      <c r="J1193" s="15"/>
      <c r="K1193" s="15" t="str">
        <f t="shared" si="65"/>
        <v>1. No</v>
      </c>
      <c r="L1193" s="120" t="s">
        <v>1000</v>
      </c>
      <c r="M1193" s="15" t="s">
        <v>998</v>
      </c>
      <c r="N1193" s="15" t="s">
        <v>998</v>
      </c>
      <c r="O1193" s="15" t="s">
        <v>998</v>
      </c>
      <c r="P1193" s="15"/>
      <c r="Q1193" s="15" t="str">
        <f t="shared" si="63"/>
        <v>2. Yes</v>
      </c>
      <c r="R1193" s="15" t="s">
        <v>1005</v>
      </c>
      <c r="S1193" s="15" t="s">
        <v>1002</v>
      </c>
      <c r="T1193" s="15" t="s">
        <v>1002</v>
      </c>
    </row>
    <row r="1194" spans="1:20" ht="19.899999999999999" customHeight="1" x14ac:dyDescent="0.25">
      <c r="A1194" s="231" t="s">
        <v>217</v>
      </c>
      <c r="B1194" s="27"/>
      <c r="C1194" s="235"/>
      <c r="D1194" s="28" t="s">
        <v>563</v>
      </c>
      <c r="E1194" s="15" t="s">
        <v>1002</v>
      </c>
      <c r="F1194" s="15" t="str">
        <f t="shared" si="64"/>
        <v>2. Yes</v>
      </c>
      <c r="G1194" s="15" t="s">
        <v>1434</v>
      </c>
      <c r="H1194" s="15" t="s">
        <v>1002</v>
      </c>
      <c r="I1194" s="15" t="s">
        <v>1002</v>
      </c>
      <c r="J1194" s="15"/>
      <c r="K1194" s="15" t="str">
        <f t="shared" si="65"/>
        <v>1. No</v>
      </c>
      <c r="L1194" s="120" t="s">
        <v>1000</v>
      </c>
      <c r="M1194" s="15" t="s">
        <v>998</v>
      </c>
      <c r="N1194" s="15" t="s">
        <v>998</v>
      </c>
      <c r="O1194" s="15" t="s">
        <v>998</v>
      </c>
      <c r="P1194" s="15"/>
      <c r="Q1194" s="15" t="str">
        <f t="shared" si="63"/>
        <v>2. Yes</v>
      </c>
      <c r="R1194" s="15" t="s">
        <v>1005</v>
      </c>
      <c r="S1194" s="15" t="s">
        <v>1002</v>
      </c>
      <c r="T1194" s="15" t="s">
        <v>1002</v>
      </c>
    </row>
    <row r="1195" spans="1:20" ht="19.899999999999999" customHeight="1" x14ac:dyDescent="0.25">
      <c r="A1195" s="231" t="s">
        <v>353</v>
      </c>
      <c r="B1195" s="25" t="s">
        <v>1094</v>
      </c>
      <c r="C1195" s="233" t="s">
        <v>568</v>
      </c>
      <c r="D1195" s="28" t="s">
        <v>557</v>
      </c>
      <c r="E1195" s="15" t="s">
        <v>1002</v>
      </c>
      <c r="F1195" s="15" t="str">
        <f t="shared" si="64"/>
        <v>2. Yes</v>
      </c>
      <c r="G1195" s="15" t="s">
        <v>1004</v>
      </c>
      <c r="H1195" s="15" t="s">
        <v>1002</v>
      </c>
      <c r="I1195" s="15" t="s">
        <v>1002</v>
      </c>
      <c r="J1195" s="15"/>
      <c r="K1195" s="15" t="str">
        <f t="shared" si="65"/>
        <v>1. No</v>
      </c>
      <c r="L1195" s="120" t="s">
        <v>1000</v>
      </c>
      <c r="M1195" s="15" t="s">
        <v>998</v>
      </c>
      <c r="N1195" s="15" t="s">
        <v>998</v>
      </c>
      <c r="O1195" s="15" t="s">
        <v>998</v>
      </c>
      <c r="P1195" s="15"/>
      <c r="Q1195" s="15" t="str">
        <f t="shared" si="63"/>
        <v>2. Yes</v>
      </c>
      <c r="R1195" s="15" t="s">
        <v>1005</v>
      </c>
      <c r="S1195" s="15" t="s">
        <v>1002</v>
      </c>
      <c r="T1195" s="15" t="s">
        <v>1002</v>
      </c>
    </row>
    <row r="1196" spans="1:20" ht="19.899999999999999" customHeight="1" x14ac:dyDescent="0.25">
      <c r="A1196" s="231"/>
      <c r="B1196" s="26"/>
      <c r="C1196" s="234"/>
      <c r="D1196" s="28" t="s">
        <v>558</v>
      </c>
      <c r="E1196" s="15" t="s">
        <v>1002</v>
      </c>
      <c r="F1196" s="15" t="str">
        <f t="shared" si="64"/>
        <v>2. Yes</v>
      </c>
      <c r="G1196" s="15" t="s">
        <v>1004</v>
      </c>
      <c r="H1196" s="15" t="s">
        <v>1002</v>
      </c>
      <c r="I1196" s="15" t="s">
        <v>1002</v>
      </c>
      <c r="J1196" s="15"/>
      <c r="K1196" s="15" t="str">
        <f t="shared" si="65"/>
        <v>1. No</v>
      </c>
      <c r="L1196" s="120" t="s">
        <v>1000</v>
      </c>
      <c r="M1196" s="15" t="s">
        <v>998</v>
      </c>
      <c r="N1196" s="15" t="s">
        <v>998</v>
      </c>
      <c r="O1196" s="15" t="s">
        <v>998</v>
      </c>
      <c r="P1196" s="15"/>
      <c r="Q1196" s="15" t="str">
        <f t="shared" si="63"/>
        <v>2. Yes</v>
      </c>
      <c r="R1196" s="15" t="s">
        <v>1005</v>
      </c>
      <c r="S1196" s="15" t="s">
        <v>1002</v>
      </c>
      <c r="T1196" s="15" t="s">
        <v>1002</v>
      </c>
    </row>
    <row r="1197" spans="1:20" ht="19.899999999999999" customHeight="1" x14ac:dyDescent="0.25">
      <c r="A1197" s="231" t="s">
        <v>353</v>
      </c>
      <c r="B1197" s="26"/>
      <c r="C1197" s="234"/>
      <c r="D1197" s="28" t="s">
        <v>559</v>
      </c>
      <c r="E1197" s="15" t="s">
        <v>1002</v>
      </c>
      <c r="F1197" s="15" t="str">
        <f t="shared" si="64"/>
        <v>2. Yes</v>
      </c>
      <c r="G1197" s="15" t="s">
        <v>1004</v>
      </c>
      <c r="H1197" s="15" t="s">
        <v>1002</v>
      </c>
      <c r="I1197" s="15" t="s">
        <v>1002</v>
      </c>
      <c r="J1197" s="15"/>
      <c r="K1197" s="15" t="str">
        <f t="shared" si="65"/>
        <v>1. No</v>
      </c>
      <c r="L1197" s="120" t="s">
        <v>1000</v>
      </c>
      <c r="M1197" s="15" t="s">
        <v>998</v>
      </c>
      <c r="N1197" s="15" t="s">
        <v>998</v>
      </c>
      <c r="O1197" s="15" t="s">
        <v>998</v>
      </c>
      <c r="P1197" s="15"/>
      <c r="Q1197" s="15" t="str">
        <f t="shared" si="63"/>
        <v>2. Yes</v>
      </c>
      <c r="R1197" s="15" t="s">
        <v>1005</v>
      </c>
      <c r="S1197" s="15" t="s">
        <v>1002</v>
      </c>
      <c r="T1197" s="15" t="s">
        <v>1002</v>
      </c>
    </row>
    <row r="1198" spans="1:20" ht="19.899999999999999" customHeight="1" x14ac:dyDescent="0.25">
      <c r="A1198" s="231"/>
      <c r="B1198" s="26"/>
      <c r="C1198" s="234"/>
      <c r="D1198" s="28" t="s">
        <v>560</v>
      </c>
      <c r="E1198" s="15" t="s">
        <v>1002</v>
      </c>
      <c r="F1198" s="15" t="str">
        <f t="shared" si="64"/>
        <v>2. Yes</v>
      </c>
      <c r="G1198" s="15" t="s">
        <v>1004</v>
      </c>
      <c r="H1198" s="15" t="s">
        <v>1002</v>
      </c>
      <c r="I1198" s="15" t="s">
        <v>1002</v>
      </c>
      <c r="J1198" s="15"/>
      <c r="K1198" s="15" t="str">
        <f t="shared" si="65"/>
        <v>1. No</v>
      </c>
      <c r="L1198" s="120" t="s">
        <v>1000</v>
      </c>
      <c r="M1198" s="15" t="s">
        <v>998</v>
      </c>
      <c r="N1198" s="15" t="s">
        <v>998</v>
      </c>
      <c r="O1198" s="15" t="s">
        <v>998</v>
      </c>
      <c r="P1198" s="15"/>
      <c r="Q1198" s="15" t="str">
        <f t="shared" si="63"/>
        <v>2. Yes</v>
      </c>
      <c r="R1198" s="15" t="s">
        <v>1005</v>
      </c>
      <c r="S1198" s="15" t="s">
        <v>1002</v>
      </c>
      <c r="T1198" s="15" t="s">
        <v>1002</v>
      </c>
    </row>
    <row r="1199" spans="1:20" ht="19.899999999999999" customHeight="1" x14ac:dyDescent="0.25">
      <c r="A1199" s="231" t="s">
        <v>353</v>
      </c>
      <c r="B1199" s="26"/>
      <c r="C1199" s="234"/>
      <c r="D1199" s="28" t="s">
        <v>561</v>
      </c>
      <c r="E1199" s="15" t="s">
        <v>1002</v>
      </c>
      <c r="F1199" s="15" t="str">
        <f t="shared" si="64"/>
        <v>2. Yes</v>
      </c>
      <c r="G1199" s="15" t="s">
        <v>1434</v>
      </c>
      <c r="H1199" s="15" t="s">
        <v>1002</v>
      </c>
      <c r="I1199" s="15" t="s">
        <v>1002</v>
      </c>
      <c r="J1199" s="15"/>
      <c r="K1199" s="15" t="str">
        <f t="shared" si="65"/>
        <v>1. No</v>
      </c>
      <c r="L1199" s="120" t="s">
        <v>1000</v>
      </c>
      <c r="M1199" s="15" t="s">
        <v>998</v>
      </c>
      <c r="N1199" s="15" t="s">
        <v>998</v>
      </c>
      <c r="O1199" s="15" t="s">
        <v>998</v>
      </c>
      <c r="P1199" s="15"/>
      <c r="Q1199" s="15" t="str">
        <f t="shared" si="63"/>
        <v>2. Yes</v>
      </c>
      <c r="R1199" s="15" t="s">
        <v>1005</v>
      </c>
      <c r="S1199" s="15" t="s">
        <v>1002</v>
      </c>
      <c r="T1199" s="15" t="s">
        <v>1002</v>
      </c>
    </row>
    <row r="1200" spans="1:20" ht="19.899999999999999" customHeight="1" x14ac:dyDescent="0.25">
      <c r="A1200" s="231"/>
      <c r="B1200" s="26"/>
      <c r="C1200" s="234"/>
      <c r="D1200" s="28" t="s">
        <v>562</v>
      </c>
      <c r="E1200" s="15" t="s">
        <v>1002</v>
      </c>
      <c r="F1200" s="15" t="str">
        <f t="shared" si="64"/>
        <v>2. Yes</v>
      </c>
      <c r="G1200" s="15" t="s">
        <v>1434</v>
      </c>
      <c r="H1200" s="15" t="s">
        <v>1002</v>
      </c>
      <c r="I1200" s="15" t="s">
        <v>1002</v>
      </c>
      <c r="J1200" s="15"/>
      <c r="K1200" s="15" t="str">
        <f t="shared" si="65"/>
        <v>1. No</v>
      </c>
      <c r="L1200" s="120" t="s">
        <v>1000</v>
      </c>
      <c r="M1200" s="15" t="s">
        <v>998</v>
      </c>
      <c r="N1200" s="15" t="s">
        <v>998</v>
      </c>
      <c r="O1200" s="15" t="s">
        <v>998</v>
      </c>
      <c r="P1200" s="15"/>
      <c r="Q1200" s="15" t="str">
        <f t="shared" si="63"/>
        <v>2. Yes</v>
      </c>
      <c r="R1200" s="15" t="s">
        <v>1005</v>
      </c>
      <c r="S1200" s="15" t="s">
        <v>1002</v>
      </c>
      <c r="T1200" s="15" t="s">
        <v>1002</v>
      </c>
    </row>
    <row r="1201" spans="1:20" ht="19.899999999999999" customHeight="1" x14ac:dyDescent="0.25">
      <c r="A1201" s="231" t="s">
        <v>217</v>
      </c>
      <c r="B1201" s="27"/>
      <c r="C1201" s="235"/>
      <c r="D1201" s="28" t="s">
        <v>563</v>
      </c>
      <c r="E1201" s="15" t="s">
        <v>1002</v>
      </c>
      <c r="F1201" s="15" t="str">
        <f t="shared" si="64"/>
        <v>2. Yes</v>
      </c>
      <c r="G1201" s="15" t="s">
        <v>1434</v>
      </c>
      <c r="H1201" s="15" t="s">
        <v>1002</v>
      </c>
      <c r="I1201" s="15" t="s">
        <v>1002</v>
      </c>
      <c r="J1201" s="15"/>
      <c r="K1201" s="15" t="str">
        <f t="shared" si="65"/>
        <v>1. No</v>
      </c>
      <c r="L1201" s="120" t="s">
        <v>1000</v>
      </c>
      <c r="M1201" s="15" t="s">
        <v>998</v>
      </c>
      <c r="N1201" s="15" t="s">
        <v>998</v>
      </c>
      <c r="O1201" s="15" t="s">
        <v>998</v>
      </c>
      <c r="P1201" s="15"/>
      <c r="Q1201" s="15" t="str">
        <f t="shared" si="63"/>
        <v>2. Yes</v>
      </c>
      <c r="R1201" s="15" t="s">
        <v>1005</v>
      </c>
      <c r="S1201" s="15" t="s">
        <v>1002</v>
      </c>
      <c r="T1201" s="15" t="s">
        <v>1002</v>
      </c>
    </row>
    <row r="1202" spans="1:20" ht="19.899999999999999" customHeight="1" x14ac:dyDescent="0.25">
      <c r="A1202" s="231" t="s">
        <v>353</v>
      </c>
      <c r="B1202" s="25" t="s">
        <v>1489</v>
      </c>
      <c r="C1202" s="251" t="s">
        <v>1133</v>
      </c>
      <c r="D1202" s="45" t="s">
        <v>1132</v>
      </c>
      <c r="E1202" s="15" t="s">
        <v>1002</v>
      </c>
      <c r="F1202" s="15" t="str">
        <f t="shared" si="64"/>
        <v>2. Yes</v>
      </c>
      <c r="G1202" s="15" t="s">
        <v>1004</v>
      </c>
      <c r="H1202" s="15" t="s">
        <v>1002</v>
      </c>
      <c r="I1202" s="15" t="s">
        <v>1002</v>
      </c>
      <c r="J1202" s="15"/>
      <c r="K1202" s="15" t="str">
        <f t="shared" si="65"/>
        <v>1. No</v>
      </c>
      <c r="L1202" s="120" t="s">
        <v>1000</v>
      </c>
      <c r="M1202" s="15" t="s">
        <v>998</v>
      </c>
      <c r="N1202" s="15" t="s">
        <v>998</v>
      </c>
      <c r="O1202" s="15" t="s">
        <v>998</v>
      </c>
      <c r="P1202" s="15"/>
      <c r="Q1202" s="15" t="str">
        <f t="shared" si="63"/>
        <v>2. Yes</v>
      </c>
      <c r="R1202" s="15" t="s">
        <v>1005</v>
      </c>
      <c r="S1202" s="15" t="s">
        <v>1002</v>
      </c>
      <c r="T1202" s="15" t="s">
        <v>1002</v>
      </c>
    </row>
    <row r="1203" spans="1:20" ht="19.899999999999999" customHeight="1" x14ac:dyDescent="0.25">
      <c r="A1203" s="231"/>
      <c r="B1203" s="26"/>
      <c r="C1203" s="251"/>
      <c r="D1203" s="45" t="s">
        <v>559</v>
      </c>
      <c r="E1203" s="15" t="s">
        <v>1002</v>
      </c>
      <c r="F1203" s="15" t="str">
        <f t="shared" si="64"/>
        <v>2. Yes</v>
      </c>
      <c r="G1203" s="15" t="s">
        <v>1004</v>
      </c>
      <c r="H1203" s="15" t="s">
        <v>1002</v>
      </c>
      <c r="I1203" s="15" t="s">
        <v>1002</v>
      </c>
      <c r="J1203" s="15"/>
      <c r="K1203" s="15" t="str">
        <f t="shared" si="65"/>
        <v>1. No</v>
      </c>
      <c r="L1203" s="120" t="s">
        <v>1000</v>
      </c>
      <c r="M1203" s="15" t="s">
        <v>998</v>
      </c>
      <c r="N1203" s="15" t="s">
        <v>998</v>
      </c>
      <c r="O1203" s="15" t="s">
        <v>998</v>
      </c>
      <c r="P1203" s="15"/>
      <c r="Q1203" s="15" t="str">
        <f t="shared" si="63"/>
        <v>2. Yes</v>
      </c>
      <c r="R1203" s="15" t="s">
        <v>1005</v>
      </c>
      <c r="S1203" s="15" t="s">
        <v>1002</v>
      </c>
      <c r="T1203" s="15" t="s">
        <v>1002</v>
      </c>
    </row>
    <row r="1204" spans="1:20" ht="19.899999999999999" customHeight="1" x14ac:dyDescent="0.25">
      <c r="A1204" s="231"/>
      <c r="B1204" s="26"/>
      <c r="C1204" s="251"/>
      <c r="D1204" s="45" t="s">
        <v>560</v>
      </c>
      <c r="E1204" s="15" t="s">
        <v>1002</v>
      </c>
      <c r="F1204" s="15" t="str">
        <f t="shared" si="64"/>
        <v>2. Yes</v>
      </c>
      <c r="G1204" s="15" t="s">
        <v>1004</v>
      </c>
      <c r="H1204" s="15" t="s">
        <v>1002</v>
      </c>
      <c r="I1204" s="15" t="s">
        <v>1002</v>
      </c>
      <c r="J1204" s="15"/>
      <c r="K1204" s="15" t="str">
        <f t="shared" si="65"/>
        <v>1. No</v>
      </c>
      <c r="L1204" s="120" t="s">
        <v>1000</v>
      </c>
      <c r="M1204" s="15" t="s">
        <v>998</v>
      </c>
      <c r="N1204" s="15" t="s">
        <v>998</v>
      </c>
      <c r="O1204" s="15" t="s">
        <v>998</v>
      </c>
      <c r="P1204" s="15"/>
      <c r="Q1204" s="15" t="str">
        <f t="shared" si="63"/>
        <v>2. Yes</v>
      </c>
      <c r="R1204" s="15" t="s">
        <v>1005</v>
      </c>
      <c r="S1204" s="15" t="s">
        <v>1002</v>
      </c>
      <c r="T1204" s="15" t="s">
        <v>1002</v>
      </c>
    </row>
    <row r="1205" spans="1:20" ht="19.899999999999999" customHeight="1" x14ac:dyDescent="0.25">
      <c r="A1205" s="231"/>
      <c r="B1205" s="26"/>
      <c r="C1205" s="251"/>
      <c r="D1205" s="45" t="s">
        <v>561</v>
      </c>
      <c r="E1205" s="15" t="s">
        <v>1002</v>
      </c>
      <c r="F1205" s="15" t="str">
        <f t="shared" si="64"/>
        <v>2. Yes</v>
      </c>
      <c r="G1205" s="15" t="s">
        <v>1004</v>
      </c>
      <c r="H1205" s="15" t="s">
        <v>1002</v>
      </c>
      <c r="I1205" s="15" t="s">
        <v>1002</v>
      </c>
      <c r="J1205" s="15"/>
      <c r="K1205" s="15" t="str">
        <f t="shared" si="65"/>
        <v>1. No</v>
      </c>
      <c r="L1205" s="120" t="s">
        <v>1000</v>
      </c>
      <c r="M1205" s="15" t="s">
        <v>998</v>
      </c>
      <c r="N1205" s="15" t="s">
        <v>998</v>
      </c>
      <c r="O1205" s="15" t="s">
        <v>998</v>
      </c>
      <c r="P1205" s="15"/>
      <c r="Q1205" s="15" t="str">
        <f t="shared" ref="Q1205:Q1234" si="66">IF(OR(S1205="2. Yes",T1205="2. Yes"),"2. Yes","1. No")</f>
        <v>2. Yes</v>
      </c>
      <c r="R1205" s="15" t="s">
        <v>1005</v>
      </c>
      <c r="S1205" s="15" t="s">
        <v>1002</v>
      </c>
      <c r="T1205" s="15" t="s">
        <v>1002</v>
      </c>
    </row>
    <row r="1206" spans="1:20" ht="19.899999999999999" customHeight="1" x14ac:dyDescent="0.25">
      <c r="A1206" s="231"/>
      <c r="B1206" s="26"/>
      <c r="C1206" s="251"/>
      <c r="D1206" s="45" t="s">
        <v>562</v>
      </c>
      <c r="E1206" s="15" t="s">
        <v>1002</v>
      </c>
      <c r="F1206" s="15" t="str">
        <f t="shared" si="64"/>
        <v>2. Yes</v>
      </c>
      <c r="G1206" s="15" t="s">
        <v>1434</v>
      </c>
      <c r="H1206" s="15" t="s">
        <v>1002</v>
      </c>
      <c r="I1206" s="15" t="s">
        <v>1002</v>
      </c>
      <c r="J1206" s="15"/>
      <c r="K1206" s="15" t="str">
        <f t="shared" si="65"/>
        <v>1. No</v>
      </c>
      <c r="L1206" s="120" t="s">
        <v>1000</v>
      </c>
      <c r="M1206" s="15" t="s">
        <v>998</v>
      </c>
      <c r="N1206" s="15" t="s">
        <v>998</v>
      </c>
      <c r="O1206" s="15" t="s">
        <v>998</v>
      </c>
      <c r="P1206" s="15"/>
      <c r="Q1206" s="15" t="str">
        <f t="shared" si="66"/>
        <v>2. Yes</v>
      </c>
      <c r="R1206" s="15" t="s">
        <v>1005</v>
      </c>
      <c r="S1206" s="15" t="s">
        <v>1002</v>
      </c>
      <c r="T1206" s="15" t="s">
        <v>1002</v>
      </c>
    </row>
    <row r="1207" spans="1:20" ht="19.899999999999999" customHeight="1" x14ac:dyDescent="0.25">
      <c r="A1207" s="231"/>
      <c r="B1207" s="26"/>
      <c r="C1207" s="251"/>
      <c r="D1207" s="45" t="s">
        <v>563</v>
      </c>
      <c r="E1207" s="15" t="s">
        <v>1002</v>
      </c>
      <c r="F1207" s="15" t="str">
        <f t="shared" si="64"/>
        <v>2. Yes</v>
      </c>
      <c r="G1207" s="15" t="s">
        <v>1434</v>
      </c>
      <c r="H1207" s="15" t="s">
        <v>1002</v>
      </c>
      <c r="I1207" s="15" t="s">
        <v>1002</v>
      </c>
      <c r="J1207" s="15"/>
      <c r="K1207" s="15" t="str">
        <f t="shared" si="65"/>
        <v>1. No</v>
      </c>
      <c r="L1207" s="120" t="s">
        <v>1000</v>
      </c>
      <c r="M1207" s="15" t="s">
        <v>998</v>
      </c>
      <c r="N1207" s="15" t="s">
        <v>998</v>
      </c>
      <c r="O1207" s="15" t="s">
        <v>998</v>
      </c>
      <c r="P1207" s="15"/>
      <c r="Q1207" s="15" t="str">
        <f t="shared" si="66"/>
        <v>2. Yes</v>
      </c>
      <c r="R1207" s="15" t="s">
        <v>1005</v>
      </c>
      <c r="S1207" s="15" t="s">
        <v>1002</v>
      </c>
      <c r="T1207" s="15" t="s">
        <v>1002</v>
      </c>
    </row>
    <row r="1208" spans="1:20" ht="19.899999999999999" customHeight="1" x14ac:dyDescent="0.25">
      <c r="A1208" s="231" t="s">
        <v>353</v>
      </c>
      <c r="B1208" s="25" t="s">
        <v>1490</v>
      </c>
      <c r="C1208" s="251" t="s">
        <v>1134</v>
      </c>
      <c r="D1208" s="45" t="s">
        <v>557</v>
      </c>
      <c r="E1208" s="15" t="s">
        <v>1002</v>
      </c>
      <c r="F1208" s="15" t="str">
        <f t="shared" si="64"/>
        <v>2. Yes</v>
      </c>
      <c r="G1208" s="15" t="s">
        <v>1004</v>
      </c>
      <c r="H1208" s="15" t="s">
        <v>1002</v>
      </c>
      <c r="I1208" s="15" t="s">
        <v>1002</v>
      </c>
      <c r="J1208" s="15"/>
      <c r="K1208" s="15" t="str">
        <f t="shared" si="65"/>
        <v>1. No</v>
      </c>
      <c r="L1208" s="120" t="s">
        <v>1000</v>
      </c>
      <c r="M1208" s="15" t="s">
        <v>998</v>
      </c>
      <c r="N1208" s="15" t="s">
        <v>998</v>
      </c>
      <c r="O1208" s="15" t="s">
        <v>998</v>
      </c>
      <c r="P1208" s="15"/>
      <c r="Q1208" s="15" t="str">
        <f t="shared" si="66"/>
        <v>2. Yes</v>
      </c>
      <c r="R1208" s="15" t="s">
        <v>1005</v>
      </c>
      <c r="S1208" s="15" t="s">
        <v>1002</v>
      </c>
      <c r="T1208" s="15" t="s">
        <v>1002</v>
      </c>
    </row>
    <row r="1209" spans="1:20" ht="19.899999999999999" customHeight="1" x14ac:dyDescent="0.25">
      <c r="A1209" s="231"/>
      <c r="B1209" s="26"/>
      <c r="C1209" s="251"/>
      <c r="D1209" s="45" t="s">
        <v>558</v>
      </c>
      <c r="E1209" s="15" t="s">
        <v>1002</v>
      </c>
      <c r="F1209" s="15" t="str">
        <f t="shared" si="64"/>
        <v>2. Yes</v>
      </c>
      <c r="G1209" s="15" t="s">
        <v>1004</v>
      </c>
      <c r="H1209" s="15" t="s">
        <v>1002</v>
      </c>
      <c r="I1209" s="15" t="s">
        <v>1002</v>
      </c>
      <c r="J1209" s="15"/>
      <c r="K1209" s="15" t="str">
        <f t="shared" si="65"/>
        <v>1. No</v>
      </c>
      <c r="L1209" s="120" t="s">
        <v>1000</v>
      </c>
      <c r="M1209" s="15" t="s">
        <v>998</v>
      </c>
      <c r="N1209" s="15" t="s">
        <v>998</v>
      </c>
      <c r="O1209" s="15" t="s">
        <v>998</v>
      </c>
      <c r="P1209" s="15"/>
      <c r="Q1209" s="15" t="str">
        <f t="shared" si="66"/>
        <v>2. Yes</v>
      </c>
      <c r="R1209" s="15" t="s">
        <v>1005</v>
      </c>
      <c r="S1209" s="15" t="s">
        <v>1002</v>
      </c>
      <c r="T1209" s="15" t="s">
        <v>1002</v>
      </c>
    </row>
    <row r="1210" spans="1:20" ht="19.899999999999999" customHeight="1" x14ac:dyDescent="0.25">
      <c r="A1210" s="231"/>
      <c r="B1210" s="26"/>
      <c r="C1210" s="251"/>
      <c r="D1210" s="45" t="s">
        <v>559</v>
      </c>
      <c r="E1210" s="15" t="s">
        <v>1002</v>
      </c>
      <c r="F1210" s="15" t="str">
        <f t="shared" si="64"/>
        <v>2. Yes</v>
      </c>
      <c r="G1210" s="15" t="s">
        <v>1004</v>
      </c>
      <c r="H1210" s="15" t="s">
        <v>1002</v>
      </c>
      <c r="I1210" s="15" t="s">
        <v>1002</v>
      </c>
      <c r="J1210" s="15"/>
      <c r="K1210" s="15" t="str">
        <f t="shared" si="65"/>
        <v>1. No</v>
      </c>
      <c r="L1210" s="120" t="s">
        <v>1000</v>
      </c>
      <c r="M1210" s="15" t="s">
        <v>998</v>
      </c>
      <c r="N1210" s="15" t="s">
        <v>998</v>
      </c>
      <c r="O1210" s="15" t="s">
        <v>998</v>
      </c>
      <c r="P1210" s="15"/>
      <c r="Q1210" s="15" t="str">
        <f t="shared" si="66"/>
        <v>2. Yes</v>
      </c>
      <c r="R1210" s="15" t="s">
        <v>1005</v>
      </c>
      <c r="S1210" s="15" t="s">
        <v>1002</v>
      </c>
      <c r="T1210" s="15" t="s">
        <v>1002</v>
      </c>
    </row>
    <row r="1211" spans="1:20" ht="19.899999999999999" customHeight="1" x14ac:dyDescent="0.25">
      <c r="A1211" s="231"/>
      <c r="B1211" s="26"/>
      <c r="C1211" s="251"/>
      <c r="D1211" s="45" t="s">
        <v>560</v>
      </c>
      <c r="E1211" s="15" t="s">
        <v>1002</v>
      </c>
      <c r="F1211" s="15" t="str">
        <f t="shared" si="64"/>
        <v>2. Yes</v>
      </c>
      <c r="G1211" s="15" t="s">
        <v>1004</v>
      </c>
      <c r="H1211" s="15" t="s">
        <v>1002</v>
      </c>
      <c r="I1211" s="15" t="s">
        <v>1002</v>
      </c>
      <c r="J1211" s="15"/>
      <c r="K1211" s="15" t="str">
        <f t="shared" si="65"/>
        <v>1. No</v>
      </c>
      <c r="L1211" s="120" t="s">
        <v>1000</v>
      </c>
      <c r="M1211" s="15" t="s">
        <v>998</v>
      </c>
      <c r="N1211" s="15" t="s">
        <v>998</v>
      </c>
      <c r="O1211" s="15" t="s">
        <v>998</v>
      </c>
      <c r="P1211" s="15"/>
      <c r="Q1211" s="15" t="str">
        <f t="shared" si="66"/>
        <v>2. Yes</v>
      </c>
      <c r="R1211" s="15" t="s">
        <v>1005</v>
      </c>
      <c r="S1211" s="15" t="s">
        <v>1002</v>
      </c>
      <c r="T1211" s="15" t="s">
        <v>1002</v>
      </c>
    </row>
    <row r="1212" spans="1:20" ht="19.899999999999999" customHeight="1" x14ac:dyDescent="0.25">
      <c r="A1212" s="231"/>
      <c r="B1212" s="26"/>
      <c r="C1212" s="251"/>
      <c r="D1212" s="45" t="s">
        <v>561</v>
      </c>
      <c r="E1212" s="15" t="s">
        <v>1002</v>
      </c>
      <c r="F1212" s="15" t="str">
        <f t="shared" si="64"/>
        <v>2. Yes</v>
      </c>
      <c r="G1212" s="15" t="s">
        <v>1434</v>
      </c>
      <c r="H1212" s="15" t="s">
        <v>1002</v>
      </c>
      <c r="I1212" s="15" t="s">
        <v>1002</v>
      </c>
      <c r="J1212" s="15"/>
      <c r="K1212" s="15" t="str">
        <f t="shared" si="65"/>
        <v>1. No</v>
      </c>
      <c r="L1212" s="120" t="s">
        <v>1000</v>
      </c>
      <c r="M1212" s="15" t="s">
        <v>998</v>
      </c>
      <c r="N1212" s="15" t="s">
        <v>998</v>
      </c>
      <c r="O1212" s="15" t="s">
        <v>998</v>
      </c>
      <c r="P1212" s="15"/>
      <c r="Q1212" s="15" t="str">
        <f t="shared" si="66"/>
        <v>2. Yes</v>
      </c>
      <c r="R1212" s="15" t="s">
        <v>1005</v>
      </c>
      <c r="S1212" s="15" t="s">
        <v>1002</v>
      </c>
      <c r="T1212" s="15" t="s">
        <v>1002</v>
      </c>
    </row>
    <row r="1213" spans="1:20" ht="19.899999999999999" customHeight="1" x14ac:dyDescent="0.25">
      <c r="A1213" s="231"/>
      <c r="B1213" s="26"/>
      <c r="C1213" s="251"/>
      <c r="D1213" s="45" t="s">
        <v>1135</v>
      </c>
      <c r="E1213" s="15" t="s">
        <v>1002</v>
      </c>
      <c r="F1213" s="15" t="str">
        <f t="shared" si="64"/>
        <v>2. Yes</v>
      </c>
      <c r="G1213" s="15" t="s">
        <v>1434</v>
      </c>
      <c r="H1213" s="15" t="s">
        <v>1002</v>
      </c>
      <c r="I1213" s="15" t="s">
        <v>1002</v>
      </c>
      <c r="J1213" s="15"/>
      <c r="K1213" s="15" t="str">
        <f t="shared" si="65"/>
        <v>1. No</v>
      </c>
      <c r="L1213" s="120" t="s">
        <v>1000</v>
      </c>
      <c r="M1213" s="15" t="s">
        <v>998</v>
      </c>
      <c r="N1213" s="15" t="s">
        <v>998</v>
      </c>
      <c r="O1213" s="15" t="s">
        <v>998</v>
      </c>
      <c r="P1213" s="15"/>
      <c r="Q1213" s="15" t="str">
        <f t="shared" si="66"/>
        <v>2. Yes</v>
      </c>
      <c r="R1213" s="15" t="s">
        <v>1005</v>
      </c>
      <c r="S1213" s="15" t="s">
        <v>1002</v>
      </c>
      <c r="T1213" s="15" t="s">
        <v>1002</v>
      </c>
    </row>
    <row r="1214" spans="1:20" ht="19.899999999999999" customHeight="1" x14ac:dyDescent="0.25">
      <c r="A1214" s="231" t="s">
        <v>353</v>
      </c>
      <c r="B1214" s="25" t="s">
        <v>1491</v>
      </c>
      <c r="C1214" s="251" t="s">
        <v>1136</v>
      </c>
      <c r="D1214" s="45" t="s">
        <v>1132</v>
      </c>
      <c r="E1214" s="15" t="s">
        <v>1002</v>
      </c>
      <c r="F1214" s="15" t="str">
        <f t="shared" si="64"/>
        <v>2. Yes</v>
      </c>
      <c r="G1214" s="15" t="s">
        <v>1004</v>
      </c>
      <c r="H1214" s="15" t="s">
        <v>1002</v>
      </c>
      <c r="I1214" s="15" t="s">
        <v>1002</v>
      </c>
      <c r="J1214" s="15"/>
      <c r="K1214" s="15" t="str">
        <f t="shared" si="65"/>
        <v>1. No</v>
      </c>
      <c r="L1214" s="120" t="s">
        <v>1000</v>
      </c>
      <c r="M1214" s="15" t="s">
        <v>998</v>
      </c>
      <c r="N1214" s="15" t="s">
        <v>998</v>
      </c>
      <c r="O1214" s="15" t="s">
        <v>998</v>
      </c>
      <c r="P1214" s="15"/>
      <c r="Q1214" s="15" t="str">
        <f t="shared" si="66"/>
        <v>2. Yes</v>
      </c>
      <c r="R1214" s="15" t="s">
        <v>1005</v>
      </c>
      <c r="S1214" s="15" t="s">
        <v>1002</v>
      </c>
      <c r="T1214" s="15" t="s">
        <v>1002</v>
      </c>
    </row>
    <row r="1215" spans="1:20" ht="19.899999999999999" customHeight="1" x14ac:dyDescent="0.25">
      <c r="A1215" s="231"/>
      <c r="B1215" s="26"/>
      <c r="C1215" s="251"/>
      <c r="D1215" s="45" t="s">
        <v>559</v>
      </c>
      <c r="E1215" s="15" t="s">
        <v>1002</v>
      </c>
      <c r="F1215" s="15" t="str">
        <f t="shared" si="64"/>
        <v>2. Yes</v>
      </c>
      <c r="G1215" s="15" t="s">
        <v>1004</v>
      </c>
      <c r="H1215" s="15" t="s">
        <v>1002</v>
      </c>
      <c r="I1215" s="15" t="s">
        <v>1002</v>
      </c>
      <c r="J1215" s="15"/>
      <c r="K1215" s="15" t="str">
        <f t="shared" si="65"/>
        <v>1. No</v>
      </c>
      <c r="L1215" s="120" t="s">
        <v>1000</v>
      </c>
      <c r="M1215" s="15" t="s">
        <v>998</v>
      </c>
      <c r="N1215" s="15" t="s">
        <v>998</v>
      </c>
      <c r="O1215" s="15" t="s">
        <v>998</v>
      </c>
      <c r="P1215" s="15"/>
      <c r="Q1215" s="15" t="str">
        <f t="shared" si="66"/>
        <v>2. Yes</v>
      </c>
      <c r="R1215" s="15" t="s">
        <v>1005</v>
      </c>
      <c r="S1215" s="15" t="s">
        <v>1002</v>
      </c>
      <c r="T1215" s="15" t="s">
        <v>1002</v>
      </c>
    </row>
    <row r="1216" spans="1:20" ht="19.899999999999999" customHeight="1" x14ac:dyDescent="0.25">
      <c r="A1216" s="231"/>
      <c r="B1216" s="26"/>
      <c r="C1216" s="251"/>
      <c r="D1216" s="45" t="s">
        <v>560</v>
      </c>
      <c r="E1216" s="15" t="s">
        <v>1002</v>
      </c>
      <c r="F1216" s="15" t="str">
        <f t="shared" si="64"/>
        <v>2. Yes</v>
      </c>
      <c r="G1216" s="15" t="s">
        <v>1004</v>
      </c>
      <c r="H1216" s="15" t="s">
        <v>1002</v>
      </c>
      <c r="I1216" s="15" t="s">
        <v>1002</v>
      </c>
      <c r="J1216" s="15"/>
      <c r="K1216" s="15" t="str">
        <f t="shared" si="65"/>
        <v>1. No</v>
      </c>
      <c r="L1216" s="120" t="s">
        <v>1000</v>
      </c>
      <c r="M1216" s="15" t="s">
        <v>998</v>
      </c>
      <c r="N1216" s="15" t="s">
        <v>998</v>
      </c>
      <c r="O1216" s="15" t="s">
        <v>998</v>
      </c>
      <c r="P1216" s="15"/>
      <c r="Q1216" s="15" t="str">
        <f t="shared" si="66"/>
        <v>2. Yes</v>
      </c>
      <c r="R1216" s="15" t="s">
        <v>1005</v>
      </c>
      <c r="S1216" s="15" t="s">
        <v>1002</v>
      </c>
      <c r="T1216" s="15" t="s">
        <v>1002</v>
      </c>
    </row>
    <row r="1217" spans="1:20" ht="19.899999999999999" customHeight="1" x14ac:dyDescent="0.25">
      <c r="A1217" s="231"/>
      <c r="B1217" s="26"/>
      <c r="C1217" s="251"/>
      <c r="D1217" s="45" t="s">
        <v>561</v>
      </c>
      <c r="E1217" s="15" t="s">
        <v>1002</v>
      </c>
      <c r="F1217" s="15" t="str">
        <f t="shared" si="64"/>
        <v>2. Yes</v>
      </c>
      <c r="G1217" s="15" t="s">
        <v>1004</v>
      </c>
      <c r="H1217" s="15" t="s">
        <v>1002</v>
      </c>
      <c r="I1217" s="15" t="s">
        <v>1002</v>
      </c>
      <c r="J1217" s="15"/>
      <c r="K1217" s="15" t="str">
        <f t="shared" si="65"/>
        <v>1. No</v>
      </c>
      <c r="L1217" s="120" t="s">
        <v>1000</v>
      </c>
      <c r="M1217" s="15" t="s">
        <v>998</v>
      </c>
      <c r="N1217" s="15" t="s">
        <v>998</v>
      </c>
      <c r="O1217" s="15" t="s">
        <v>998</v>
      </c>
      <c r="P1217" s="15"/>
      <c r="Q1217" s="15" t="str">
        <f t="shared" si="66"/>
        <v>2. Yes</v>
      </c>
      <c r="R1217" s="15" t="s">
        <v>1005</v>
      </c>
      <c r="S1217" s="15" t="s">
        <v>1002</v>
      </c>
      <c r="T1217" s="15" t="s">
        <v>1002</v>
      </c>
    </row>
    <row r="1218" spans="1:20" ht="19.899999999999999" customHeight="1" x14ac:dyDescent="0.25">
      <c r="A1218" s="231"/>
      <c r="B1218" s="26"/>
      <c r="C1218" s="251"/>
      <c r="D1218" s="45" t="s">
        <v>562</v>
      </c>
      <c r="E1218" s="15" t="s">
        <v>1002</v>
      </c>
      <c r="F1218" s="15" t="str">
        <f t="shared" si="64"/>
        <v>2. Yes</v>
      </c>
      <c r="G1218" s="15" t="s">
        <v>1434</v>
      </c>
      <c r="H1218" s="15" t="s">
        <v>1002</v>
      </c>
      <c r="I1218" s="15" t="s">
        <v>1002</v>
      </c>
      <c r="J1218" s="15"/>
      <c r="K1218" s="15" t="str">
        <f t="shared" si="65"/>
        <v>1. No</v>
      </c>
      <c r="L1218" s="120" t="s">
        <v>1000</v>
      </c>
      <c r="M1218" s="15" t="s">
        <v>998</v>
      </c>
      <c r="N1218" s="15" t="s">
        <v>998</v>
      </c>
      <c r="O1218" s="15" t="s">
        <v>998</v>
      </c>
      <c r="P1218" s="15"/>
      <c r="Q1218" s="15" t="str">
        <f t="shared" si="66"/>
        <v>2. Yes</v>
      </c>
      <c r="R1218" s="15" t="s">
        <v>1005</v>
      </c>
      <c r="S1218" s="15" t="s">
        <v>1002</v>
      </c>
      <c r="T1218" s="15" t="s">
        <v>1002</v>
      </c>
    </row>
    <row r="1219" spans="1:20" ht="19.899999999999999" customHeight="1" x14ac:dyDescent="0.25">
      <c r="A1219" s="231"/>
      <c r="B1219" s="26"/>
      <c r="C1219" s="251"/>
      <c r="D1219" s="45" t="s">
        <v>563</v>
      </c>
      <c r="E1219" s="15" t="s">
        <v>1002</v>
      </c>
      <c r="F1219" s="15" t="str">
        <f t="shared" si="64"/>
        <v>2. Yes</v>
      </c>
      <c r="G1219" s="15" t="s">
        <v>1434</v>
      </c>
      <c r="H1219" s="15" t="s">
        <v>1002</v>
      </c>
      <c r="I1219" s="15" t="s">
        <v>1002</v>
      </c>
      <c r="J1219" s="15"/>
      <c r="K1219" s="15" t="str">
        <f t="shared" si="65"/>
        <v>1. No</v>
      </c>
      <c r="L1219" s="120" t="s">
        <v>1000</v>
      </c>
      <c r="M1219" s="15" t="s">
        <v>998</v>
      </c>
      <c r="N1219" s="15" t="s">
        <v>998</v>
      </c>
      <c r="O1219" s="15" t="s">
        <v>998</v>
      </c>
      <c r="P1219" s="15"/>
      <c r="Q1219" s="15" t="str">
        <f t="shared" si="66"/>
        <v>2. Yes</v>
      </c>
      <c r="R1219" s="15" t="s">
        <v>1005</v>
      </c>
      <c r="S1219" s="15" t="s">
        <v>1002</v>
      </c>
      <c r="T1219" s="15" t="s">
        <v>1002</v>
      </c>
    </row>
    <row r="1220" spans="1:20" ht="19.899999999999999" customHeight="1" x14ac:dyDescent="0.25">
      <c r="A1220" s="231" t="s">
        <v>353</v>
      </c>
      <c r="B1220" s="25" t="s">
        <v>1095</v>
      </c>
      <c r="C1220" s="233" t="s">
        <v>569</v>
      </c>
      <c r="D1220" s="28" t="s">
        <v>557</v>
      </c>
      <c r="E1220" s="15" t="s">
        <v>1002</v>
      </c>
      <c r="F1220" s="15" t="str">
        <f t="shared" si="64"/>
        <v>2. Yes</v>
      </c>
      <c r="G1220" s="15" t="s">
        <v>1004</v>
      </c>
      <c r="H1220" s="15" t="s">
        <v>1002</v>
      </c>
      <c r="I1220" s="15" t="s">
        <v>1002</v>
      </c>
      <c r="J1220" s="15"/>
      <c r="K1220" s="15" t="str">
        <f t="shared" si="65"/>
        <v>1. No</v>
      </c>
      <c r="L1220" s="120" t="s">
        <v>1000</v>
      </c>
      <c r="M1220" s="15" t="s">
        <v>998</v>
      </c>
      <c r="N1220" s="15" t="s">
        <v>998</v>
      </c>
      <c r="O1220" s="15" t="s">
        <v>998</v>
      </c>
      <c r="P1220" s="15"/>
      <c r="Q1220" s="15" t="str">
        <f t="shared" si="66"/>
        <v>2. Yes</v>
      </c>
      <c r="R1220" s="15" t="s">
        <v>1005</v>
      </c>
      <c r="S1220" s="15" t="s">
        <v>1002</v>
      </c>
      <c r="T1220" s="15" t="s">
        <v>1002</v>
      </c>
    </row>
    <row r="1221" spans="1:20" ht="19.899999999999999" customHeight="1" x14ac:dyDescent="0.25">
      <c r="A1221" s="231"/>
      <c r="B1221" s="26"/>
      <c r="C1221" s="234"/>
      <c r="D1221" s="28" t="s">
        <v>558</v>
      </c>
      <c r="E1221" s="15" t="s">
        <v>1002</v>
      </c>
      <c r="F1221" s="15" t="str">
        <f t="shared" si="64"/>
        <v>2. Yes</v>
      </c>
      <c r="G1221" s="15" t="s">
        <v>1004</v>
      </c>
      <c r="H1221" s="15" t="s">
        <v>1002</v>
      </c>
      <c r="I1221" s="15" t="s">
        <v>1002</v>
      </c>
      <c r="J1221" s="15"/>
      <c r="K1221" s="15" t="str">
        <f t="shared" si="65"/>
        <v>1. No</v>
      </c>
      <c r="L1221" s="120" t="s">
        <v>1000</v>
      </c>
      <c r="M1221" s="15" t="s">
        <v>998</v>
      </c>
      <c r="N1221" s="15" t="s">
        <v>998</v>
      </c>
      <c r="O1221" s="15" t="s">
        <v>998</v>
      </c>
      <c r="P1221" s="15"/>
      <c r="Q1221" s="15" t="str">
        <f t="shared" si="66"/>
        <v>2. Yes</v>
      </c>
      <c r="R1221" s="15" t="s">
        <v>1005</v>
      </c>
      <c r="S1221" s="15" t="s">
        <v>1002</v>
      </c>
      <c r="T1221" s="15" t="s">
        <v>1002</v>
      </c>
    </row>
    <row r="1222" spans="1:20" ht="19.899999999999999" customHeight="1" x14ac:dyDescent="0.25">
      <c r="A1222" s="231"/>
      <c r="B1222" s="26"/>
      <c r="C1222" s="234"/>
      <c r="D1222" s="28" t="s">
        <v>559</v>
      </c>
      <c r="E1222" s="15" t="s">
        <v>1002</v>
      </c>
      <c r="F1222" s="15" t="str">
        <f t="shared" si="64"/>
        <v>2. Yes</v>
      </c>
      <c r="G1222" s="15" t="s">
        <v>1004</v>
      </c>
      <c r="H1222" s="15" t="s">
        <v>1002</v>
      </c>
      <c r="I1222" s="15" t="s">
        <v>1002</v>
      </c>
      <c r="J1222" s="15"/>
      <c r="K1222" s="15" t="str">
        <f t="shared" si="65"/>
        <v>1. No</v>
      </c>
      <c r="L1222" s="120" t="s">
        <v>1000</v>
      </c>
      <c r="M1222" s="15" t="s">
        <v>998</v>
      </c>
      <c r="N1222" s="15" t="s">
        <v>998</v>
      </c>
      <c r="O1222" s="15" t="s">
        <v>998</v>
      </c>
      <c r="P1222" s="15"/>
      <c r="Q1222" s="15" t="str">
        <f t="shared" si="66"/>
        <v>2. Yes</v>
      </c>
      <c r="R1222" s="15" t="s">
        <v>1005</v>
      </c>
      <c r="S1222" s="15" t="s">
        <v>1002</v>
      </c>
      <c r="T1222" s="15" t="s">
        <v>1002</v>
      </c>
    </row>
    <row r="1223" spans="1:20" ht="19.899999999999999" customHeight="1" x14ac:dyDescent="0.25">
      <c r="A1223" s="231"/>
      <c r="B1223" s="26"/>
      <c r="C1223" s="234"/>
      <c r="D1223" s="28" t="s">
        <v>560</v>
      </c>
      <c r="E1223" s="15" t="s">
        <v>1002</v>
      </c>
      <c r="F1223" s="15" t="str">
        <f t="shared" si="64"/>
        <v>2. Yes</v>
      </c>
      <c r="G1223" s="15" t="s">
        <v>1004</v>
      </c>
      <c r="H1223" s="15" t="s">
        <v>1002</v>
      </c>
      <c r="I1223" s="15" t="s">
        <v>1002</v>
      </c>
      <c r="J1223" s="15"/>
      <c r="K1223" s="15" t="str">
        <f t="shared" si="65"/>
        <v>1. No</v>
      </c>
      <c r="L1223" s="120" t="s">
        <v>1000</v>
      </c>
      <c r="M1223" s="15" t="s">
        <v>998</v>
      </c>
      <c r="N1223" s="15" t="s">
        <v>998</v>
      </c>
      <c r="O1223" s="15" t="s">
        <v>998</v>
      </c>
      <c r="P1223" s="15"/>
      <c r="Q1223" s="15" t="str">
        <f t="shared" si="66"/>
        <v>2. Yes</v>
      </c>
      <c r="R1223" s="15" t="s">
        <v>1005</v>
      </c>
      <c r="S1223" s="15" t="s">
        <v>1002</v>
      </c>
      <c r="T1223" s="15" t="s">
        <v>1002</v>
      </c>
    </row>
    <row r="1224" spans="1:20" ht="19.899999999999999" customHeight="1" x14ac:dyDescent="0.25">
      <c r="A1224" s="231"/>
      <c r="B1224" s="26"/>
      <c r="C1224" s="234"/>
      <c r="D1224" s="28" t="s">
        <v>561</v>
      </c>
      <c r="E1224" s="15" t="s">
        <v>1002</v>
      </c>
      <c r="F1224" s="15" t="str">
        <f t="shared" si="64"/>
        <v>2. Yes</v>
      </c>
      <c r="G1224" s="15" t="s">
        <v>1434</v>
      </c>
      <c r="H1224" s="15" t="s">
        <v>1002</v>
      </c>
      <c r="I1224" s="15" t="s">
        <v>1002</v>
      </c>
      <c r="J1224" s="15"/>
      <c r="K1224" s="15" t="str">
        <f t="shared" si="65"/>
        <v>1. No</v>
      </c>
      <c r="L1224" s="120" t="s">
        <v>1000</v>
      </c>
      <c r="M1224" s="15" t="s">
        <v>998</v>
      </c>
      <c r="N1224" s="15" t="s">
        <v>998</v>
      </c>
      <c r="O1224" s="15" t="s">
        <v>998</v>
      </c>
      <c r="P1224" s="15"/>
      <c r="Q1224" s="15" t="str">
        <f t="shared" si="66"/>
        <v>2. Yes</v>
      </c>
      <c r="R1224" s="15" t="s">
        <v>1005</v>
      </c>
      <c r="S1224" s="15" t="s">
        <v>1002</v>
      </c>
      <c r="T1224" s="15" t="s">
        <v>1002</v>
      </c>
    </row>
    <row r="1225" spans="1:20" ht="19.899999999999999" customHeight="1" x14ac:dyDescent="0.25">
      <c r="A1225" s="231"/>
      <c r="B1225" s="26"/>
      <c r="C1225" s="234"/>
      <c r="D1225" s="28" t="s">
        <v>562</v>
      </c>
      <c r="E1225" s="15" t="s">
        <v>1002</v>
      </c>
      <c r="F1225" s="15" t="str">
        <f t="shared" si="64"/>
        <v>2. Yes</v>
      </c>
      <c r="G1225" s="15" t="s">
        <v>1434</v>
      </c>
      <c r="H1225" s="15" t="s">
        <v>1002</v>
      </c>
      <c r="I1225" s="15" t="s">
        <v>1002</v>
      </c>
      <c r="J1225" s="15"/>
      <c r="K1225" s="15" t="str">
        <f t="shared" si="65"/>
        <v>1. No</v>
      </c>
      <c r="L1225" s="120" t="s">
        <v>1000</v>
      </c>
      <c r="M1225" s="15" t="s">
        <v>998</v>
      </c>
      <c r="N1225" s="15" t="s">
        <v>998</v>
      </c>
      <c r="O1225" s="15" t="s">
        <v>998</v>
      </c>
      <c r="P1225" s="15"/>
      <c r="Q1225" s="15" t="str">
        <f t="shared" si="66"/>
        <v>2. Yes</v>
      </c>
      <c r="R1225" s="15" t="s">
        <v>1005</v>
      </c>
      <c r="S1225" s="15" t="s">
        <v>1002</v>
      </c>
      <c r="T1225" s="15" t="s">
        <v>1002</v>
      </c>
    </row>
    <row r="1226" spans="1:20" ht="19.899999999999999" customHeight="1" x14ac:dyDescent="0.25">
      <c r="A1226" s="231"/>
      <c r="B1226" s="27"/>
      <c r="C1226" s="235"/>
      <c r="D1226" s="28" t="s">
        <v>563</v>
      </c>
      <c r="E1226" s="15" t="s">
        <v>1002</v>
      </c>
      <c r="F1226" s="15" t="str">
        <f t="shared" si="64"/>
        <v>2. Yes</v>
      </c>
      <c r="G1226" s="15" t="s">
        <v>1434</v>
      </c>
      <c r="H1226" s="15" t="s">
        <v>1002</v>
      </c>
      <c r="I1226" s="15" t="s">
        <v>1002</v>
      </c>
      <c r="J1226" s="15"/>
      <c r="K1226" s="15" t="str">
        <f t="shared" si="65"/>
        <v>1. No</v>
      </c>
      <c r="L1226" s="120" t="s">
        <v>1000</v>
      </c>
      <c r="M1226" s="15" t="s">
        <v>998</v>
      </c>
      <c r="N1226" s="15" t="s">
        <v>998</v>
      </c>
      <c r="O1226" s="15" t="s">
        <v>998</v>
      </c>
      <c r="P1226" s="15"/>
      <c r="Q1226" s="15" t="str">
        <f t="shared" si="66"/>
        <v>2. Yes</v>
      </c>
      <c r="R1226" s="15" t="s">
        <v>1005</v>
      </c>
      <c r="S1226" s="15" t="s">
        <v>1002</v>
      </c>
      <c r="T1226" s="15" t="s">
        <v>1002</v>
      </c>
    </row>
    <row r="1227" spans="1:20" ht="19.899999999999999" customHeight="1" x14ac:dyDescent="0.25">
      <c r="A1227" s="231" t="s">
        <v>353</v>
      </c>
      <c r="B1227" s="25" t="s">
        <v>1096</v>
      </c>
      <c r="C1227" s="233" t="s">
        <v>570</v>
      </c>
      <c r="D1227" s="28" t="s">
        <v>13</v>
      </c>
      <c r="E1227" s="15" t="s">
        <v>1002</v>
      </c>
      <c r="F1227" s="15" t="str">
        <f t="shared" si="64"/>
        <v>2. Yes</v>
      </c>
      <c r="G1227" s="15" t="s">
        <v>1004</v>
      </c>
      <c r="H1227" s="15" t="s">
        <v>1002</v>
      </c>
      <c r="I1227" s="15" t="s">
        <v>998</v>
      </c>
      <c r="J1227" s="15"/>
      <c r="K1227" s="15" t="str">
        <f t="shared" si="65"/>
        <v>1. No</v>
      </c>
      <c r="L1227" s="120" t="s">
        <v>1000</v>
      </c>
      <c r="M1227" s="15" t="s">
        <v>998</v>
      </c>
      <c r="N1227" s="15" t="s">
        <v>998</v>
      </c>
      <c r="O1227" s="15" t="s">
        <v>998</v>
      </c>
      <c r="P1227" s="15"/>
      <c r="Q1227" s="15" t="str">
        <f t="shared" si="66"/>
        <v>1. No</v>
      </c>
      <c r="R1227" s="15" t="s">
        <v>1001</v>
      </c>
      <c r="S1227" s="15" t="s">
        <v>998</v>
      </c>
      <c r="T1227" s="15" t="s">
        <v>998</v>
      </c>
    </row>
    <row r="1228" spans="1:20" ht="19.899999999999999" customHeight="1" x14ac:dyDescent="0.25">
      <c r="A1228" s="231"/>
      <c r="B1228" s="27"/>
      <c r="C1228" s="235"/>
      <c r="D1228" s="28" t="s">
        <v>14</v>
      </c>
      <c r="E1228" s="15" t="s">
        <v>1002</v>
      </c>
      <c r="F1228" s="15" t="str">
        <f t="shared" si="64"/>
        <v>2. Yes</v>
      </c>
      <c r="G1228" s="15" t="s">
        <v>1434</v>
      </c>
      <c r="H1228" s="15" t="s">
        <v>1002</v>
      </c>
      <c r="I1228" s="15" t="s">
        <v>998</v>
      </c>
      <c r="J1228" s="15"/>
      <c r="K1228" s="15" t="str">
        <f t="shared" si="65"/>
        <v>1. No</v>
      </c>
      <c r="L1228" s="120" t="s">
        <v>1000</v>
      </c>
      <c r="M1228" s="15" t="s">
        <v>998</v>
      </c>
      <c r="N1228" s="15" t="s">
        <v>998</v>
      </c>
      <c r="O1228" s="15" t="s">
        <v>998</v>
      </c>
      <c r="P1228" s="15"/>
      <c r="Q1228" s="15" t="str">
        <f t="shared" si="66"/>
        <v>1. No</v>
      </c>
      <c r="R1228" s="15" t="s">
        <v>1001</v>
      </c>
      <c r="S1228" s="15" t="s">
        <v>998</v>
      </c>
      <c r="T1228" s="15" t="s">
        <v>998</v>
      </c>
    </row>
    <row r="1229" spans="1:20" ht="19.899999999999999" customHeight="1" x14ac:dyDescent="0.25">
      <c r="A1229" s="231" t="s">
        <v>353</v>
      </c>
      <c r="B1229" s="25" t="s">
        <v>1098</v>
      </c>
      <c r="C1229" s="233" t="s">
        <v>571</v>
      </c>
      <c r="D1229" s="28" t="s">
        <v>13</v>
      </c>
      <c r="E1229" s="15" t="s">
        <v>1002</v>
      </c>
      <c r="F1229" s="15" t="str">
        <f t="shared" si="64"/>
        <v>2. Yes</v>
      </c>
      <c r="G1229" s="15" t="s">
        <v>1004</v>
      </c>
      <c r="H1229" s="15" t="s">
        <v>1002</v>
      </c>
      <c r="I1229" s="15" t="s">
        <v>998</v>
      </c>
      <c r="J1229" s="15"/>
      <c r="K1229" s="15" t="str">
        <f t="shared" si="65"/>
        <v>1. No</v>
      </c>
      <c r="L1229" s="120" t="s">
        <v>1000</v>
      </c>
      <c r="M1229" s="15" t="s">
        <v>998</v>
      </c>
      <c r="N1229" s="15" t="s">
        <v>998</v>
      </c>
      <c r="O1229" s="15" t="s">
        <v>998</v>
      </c>
      <c r="P1229" s="15"/>
      <c r="Q1229" s="15" t="str">
        <f t="shared" si="66"/>
        <v>1. No</v>
      </c>
      <c r="R1229" s="15" t="s">
        <v>1001</v>
      </c>
      <c r="S1229" s="15" t="s">
        <v>998</v>
      </c>
      <c r="T1229" s="15" t="s">
        <v>998</v>
      </c>
    </row>
    <row r="1230" spans="1:20" ht="19.899999999999999" customHeight="1" x14ac:dyDescent="0.25">
      <c r="A1230" s="231"/>
      <c r="B1230" s="27"/>
      <c r="C1230" s="235"/>
      <c r="D1230" s="28" t="s">
        <v>14</v>
      </c>
      <c r="E1230" s="15" t="s">
        <v>1002</v>
      </c>
      <c r="F1230" s="15" t="str">
        <f t="shared" si="64"/>
        <v>2. Yes</v>
      </c>
      <c r="G1230" s="15" t="s">
        <v>1434</v>
      </c>
      <c r="H1230" s="15" t="s">
        <v>1002</v>
      </c>
      <c r="I1230" s="15" t="s">
        <v>998</v>
      </c>
      <c r="J1230" s="15"/>
      <c r="K1230" s="15" t="str">
        <f t="shared" si="65"/>
        <v>1. No</v>
      </c>
      <c r="L1230" s="120" t="s">
        <v>1000</v>
      </c>
      <c r="M1230" s="15" t="s">
        <v>998</v>
      </c>
      <c r="N1230" s="15" t="s">
        <v>998</v>
      </c>
      <c r="O1230" s="15" t="s">
        <v>998</v>
      </c>
      <c r="P1230" s="15"/>
      <c r="Q1230" s="15" t="str">
        <f t="shared" si="66"/>
        <v>1. No</v>
      </c>
      <c r="R1230" s="15" t="s">
        <v>1001</v>
      </c>
      <c r="S1230" s="15" t="s">
        <v>998</v>
      </c>
      <c r="T1230" s="15" t="s">
        <v>998</v>
      </c>
    </row>
    <row r="1231" spans="1:20" ht="19.899999999999999" customHeight="1" x14ac:dyDescent="0.25">
      <c r="A1231" s="231" t="s">
        <v>353</v>
      </c>
      <c r="B1231" s="25" t="s">
        <v>1097</v>
      </c>
      <c r="C1231" s="233" t="s">
        <v>572</v>
      </c>
      <c r="D1231" s="28" t="s">
        <v>13</v>
      </c>
      <c r="E1231" s="15" t="s">
        <v>1002</v>
      </c>
      <c r="F1231" s="15" t="str">
        <f t="shared" si="64"/>
        <v>2. Yes</v>
      </c>
      <c r="G1231" s="15" t="s">
        <v>1004</v>
      </c>
      <c r="H1231" s="15" t="s">
        <v>1002</v>
      </c>
      <c r="I1231" s="15" t="s">
        <v>998</v>
      </c>
      <c r="J1231" s="15"/>
      <c r="K1231" s="15" t="str">
        <f t="shared" si="65"/>
        <v>1. No</v>
      </c>
      <c r="L1231" s="120" t="s">
        <v>1000</v>
      </c>
      <c r="M1231" s="15" t="s">
        <v>998</v>
      </c>
      <c r="N1231" s="15" t="s">
        <v>998</v>
      </c>
      <c r="O1231" s="15" t="s">
        <v>998</v>
      </c>
      <c r="P1231" s="15"/>
      <c r="Q1231" s="15" t="str">
        <f t="shared" si="66"/>
        <v>1. No</v>
      </c>
      <c r="R1231" s="15" t="s">
        <v>1001</v>
      </c>
      <c r="S1231" s="15" t="s">
        <v>998</v>
      </c>
      <c r="T1231" s="15" t="s">
        <v>998</v>
      </c>
    </row>
    <row r="1232" spans="1:20" ht="19.899999999999999" customHeight="1" x14ac:dyDescent="0.25">
      <c r="A1232" s="231"/>
      <c r="B1232" s="27"/>
      <c r="C1232" s="235"/>
      <c r="D1232" s="28" t="s">
        <v>14</v>
      </c>
      <c r="E1232" s="15" t="s">
        <v>1002</v>
      </c>
      <c r="F1232" s="15" t="str">
        <f t="shared" si="64"/>
        <v>2. Yes</v>
      </c>
      <c r="G1232" s="15" t="s">
        <v>1434</v>
      </c>
      <c r="H1232" s="15" t="s">
        <v>1002</v>
      </c>
      <c r="I1232" s="15" t="s">
        <v>998</v>
      </c>
      <c r="J1232" s="15"/>
      <c r="K1232" s="15" t="str">
        <f t="shared" si="65"/>
        <v>1. No</v>
      </c>
      <c r="L1232" s="120" t="s">
        <v>1000</v>
      </c>
      <c r="M1232" s="15" t="s">
        <v>998</v>
      </c>
      <c r="N1232" s="15" t="s">
        <v>998</v>
      </c>
      <c r="O1232" s="15" t="s">
        <v>998</v>
      </c>
      <c r="P1232" s="15"/>
      <c r="Q1232" s="15" t="str">
        <f t="shared" si="66"/>
        <v>1. No</v>
      </c>
      <c r="R1232" s="15" t="s">
        <v>1001</v>
      </c>
      <c r="S1232" s="15" t="s">
        <v>998</v>
      </c>
      <c r="T1232" s="15" t="s">
        <v>998</v>
      </c>
    </row>
    <row r="1233" spans="1:20" ht="19.899999999999999" customHeight="1" x14ac:dyDescent="0.25">
      <c r="A1233" s="231" t="s">
        <v>353</v>
      </c>
      <c r="B1233" s="25" t="s">
        <v>1099</v>
      </c>
      <c r="C1233" s="233" t="s">
        <v>573</v>
      </c>
      <c r="D1233" s="28" t="s">
        <v>13</v>
      </c>
      <c r="E1233" s="15" t="s">
        <v>1002</v>
      </c>
      <c r="F1233" s="15" t="str">
        <f t="shared" si="64"/>
        <v>2. Yes</v>
      </c>
      <c r="G1233" s="15" t="s">
        <v>1004</v>
      </c>
      <c r="H1233" s="15" t="s">
        <v>1002</v>
      </c>
      <c r="I1233" s="15" t="s">
        <v>998</v>
      </c>
      <c r="J1233" s="15"/>
      <c r="K1233" s="15" t="str">
        <f t="shared" si="65"/>
        <v>1. No</v>
      </c>
      <c r="L1233" s="120" t="s">
        <v>1000</v>
      </c>
      <c r="M1233" s="15" t="s">
        <v>998</v>
      </c>
      <c r="N1233" s="15" t="s">
        <v>998</v>
      </c>
      <c r="O1233" s="15" t="s">
        <v>998</v>
      </c>
      <c r="P1233" s="15"/>
      <c r="Q1233" s="15" t="str">
        <f t="shared" si="66"/>
        <v>1. No</v>
      </c>
      <c r="R1233" s="15" t="s">
        <v>1001</v>
      </c>
      <c r="S1233" s="15" t="s">
        <v>998</v>
      </c>
      <c r="T1233" s="15" t="s">
        <v>998</v>
      </c>
    </row>
    <row r="1234" spans="1:20" ht="19.899999999999999" customHeight="1" x14ac:dyDescent="0.25">
      <c r="A1234" s="231"/>
      <c r="B1234" s="27"/>
      <c r="C1234" s="235"/>
      <c r="D1234" s="28" t="s">
        <v>14</v>
      </c>
      <c r="E1234" s="15" t="s">
        <v>1002</v>
      </c>
      <c r="F1234" s="15" t="str">
        <f t="shared" si="64"/>
        <v>2. Yes</v>
      </c>
      <c r="G1234" s="15" t="s">
        <v>1434</v>
      </c>
      <c r="H1234" s="15" t="s">
        <v>1002</v>
      </c>
      <c r="I1234" s="15" t="s">
        <v>998</v>
      </c>
      <c r="J1234" s="15"/>
      <c r="K1234" s="15" t="str">
        <f t="shared" si="65"/>
        <v>1. No</v>
      </c>
      <c r="L1234" s="120" t="s">
        <v>1000</v>
      </c>
      <c r="M1234" s="15" t="s">
        <v>998</v>
      </c>
      <c r="N1234" s="15" t="s">
        <v>998</v>
      </c>
      <c r="O1234" s="15" t="s">
        <v>998</v>
      </c>
      <c r="P1234" s="15"/>
      <c r="Q1234" s="15" t="str">
        <f t="shared" si="66"/>
        <v>1. No</v>
      </c>
      <c r="R1234" s="15" t="s">
        <v>1001</v>
      </c>
      <c r="S1234" s="15" t="s">
        <v>998</v>
      </c>
      <c r="T1234" s="15" t="s">
        <v>998</v>
      </c>
    </row>
    <row r="1235" spans="1:20" ht="19.899999999999999" customHeight="1" x14ac:dyDescent="0.25">
      <c r="A1235" s="231" t="s">
        <v>454</v>
      </c>
      <c r="B1235" s="25" t="s">
        <v>1100</v>
      </c>
      <c r="C1235" s="233" t="s">
        <v>574</v>
      </c>
      <c r="D1235" s="28" t="s">
        <v>519</v>
      </c>
      <c r="E1235" s="15" t="s">
        <v>1002</v>
      </c>
      <c r="F1235" s="15" t="s">
        <v>1002</v>
      </c>
      <c r="G1235" s="15" t="s">
        <v>1434</v>
      </c>
      <c r="H1235" s="15" t="s">
        <v>1002</v>
      </c>
      <c r="I1235" s="15" t="s">
        <v>1002</v>
      </c>
      <c r="K1235" s="15" t="s">
        <v>1002</v>
      </c>
    </row>
    <row r="1236" spans="1:20" ht="19.899999999999999" customHeight="1" x14ac:dyDescent="0.25">
      <c r="A1236" s="231"/>
      <c r="B1236" s="26"/>
      <c r="C1236" s="234"/>
      <c r="D1236" s="28" t="s">
        <v>520</v>
      </c>
      <c r="E1236" s="15" t="s">
        <v>1002</v>
      </c>
      <c r="F1236" s="15" t="s">
        <v>1002</v>
      </c>
      <c r="G1236" s="15" t="s">
        <v>1434</v>
      </c>
      <c r="H1236" s="15" t="s">
        <v>1002</v>
      </c>
      <c r="I1236" s="15" t="s">
        <v>1002</v>
      </c>
      <c r="K1236" s="15" t="s">
        <v>1002</v>
      </c>
    </row>
    <row r="1237" spans="1:20" ht="19.899999999999999" customHeight="1" x14ac:dyDescent="0.25">
      <c r="A1237" s="231"/>
      <c r="B1237" s="26"/>
      <c r="C1237" s="234"/>
      <c r="D1237" s="28" t="s">
        <v>521</v>
      </c>
      <c r="E1237" s="15" t="s">
        <v>1002</v>
      </c>
      <c r="F1237" s="15" t="s">
        <v>1002</v>
      </c>
      <c r="G1237" s="15" t="s">
        <v>1434</v>
      </c>
      <c r="H1237" s="15" t="s">
        <v>1002</v>
      </c>
      <c r="I1237" s="15" t="s">
        <v>1002</v>
      </c>
      <c r="K1237" s="15" t="s">
        <v>1002</v>
      </c>
    </row>
    <row r="1238" spans="1:20" ht="19.899999999999999" customHeight="1" x14ac:dyDescent="0.25">
      <c r="A1238" s="231"/>
      <c r="B1238" s="26"/>
      <c r="C1238" s="234"/>
      <c r="D1238" s="28" t="s">
        <v>522</v>
      </c>
      <c r="E1238" s="15" t="s">
        <v>1002</v>
      </c>
      <c r="F1238" s="15" t="s">
        <v>1002</v>
      </c>
      <c r="G1238" s="15" t="s">
        <v>1434</v>
      </c>
      <c r="H1238" s="15" t="s">
        <v>1002</v>
      </c>
      <c r="I1238" s="15" t="s">
        <v>1002</v>
      </c>
      <c r="K1238" s="15" t="s">
        <v>1002</v>
      </c>
    </row>
    <row r="1239" spans="1:20" ht="19.899999999999999" customHeight="1" x14ac:dyDescent="0.25">
      <c r="A1239" s="231"/>
      <c r="B1239" s="26"/>
      <c r="C1239" s="234"/>
      <c r="D1239" s="28" t="s">
        <v>523</v>
      </c>
      <c r="E1239" s="15" t="s">
        <v>1002</v>
      </c>
      <c r="F1239" s="15" t="s">
        <v>1002</v>
      </c>
      <c r="G1239" s="15" t="s">
        <v>1004</v>
      </c>
      <c r="H1239" s="15" t="s">
        <v>1002</v>
      </c>
      <c r="I1239" s="15" t="s">
        <v>1002</v>
      </c>
      <c r="K1239" s="15" t="s">
        <v>1002</v>
      </c>
    </row>
    <row r="1240" spans="1:20" ht="19.899999999999999" customHeight="1" x14ac:dyDescent="0.25">
      <c r="A1240" s="231"/>
      <c r="B1240" s="26"/>
      <c r="C1240" s="234"/>
      <c r="D1240" s="28" t="s">
        <v>524</v>
      </c>
      <c r="E1240" s="15" t="s">
        <v>1002</v>
      </c>
      <c r="F1240" s="15" t="s">
        <v>1002</v>
      </c>
      <c r="G1240" s="15" t="s">
        <v>1004</v>
      </c>
      <c r="H1240" s="15" t="s">
        <v>1002</v>
      </c>
      <c r="I1240" s="15" t="s">
        <v>1002</v>
      </c>
      <c r="K1240" s="15" t="s">
        <v>1002</v>
      </c>
    </row>
    <row r="1241" spans="1:20" s="108" customFormat="1" ht="19.899999999999999" customHeight="1" x14ac:dyDescent="0.25">
      <c r="A1241" s="244"/>
      <c r="B1241" s="34"/>
      <c r="C1241" s="235"/>
      <c r="D1241" s="35" t="s">
        <v>525</v>
      </c>
      <c r="E1241" s="15" t="s">
        <v>1002</v>
      </c>
      <c r="F1241" s="15" t="s">
        <v>1002</v>
      </c>
      <c r="G1241" s="15" t="s">
        <v>1004</v>
      </c>
      <c r="H1241" s="15" t="s">
        <v>1002</v>
      </c>
      <c r="I1241" s="15" t="s">
        <v>1002</v>
      </c>
      <c r="J1241" s="107"/>
      <c r="K1241" s="15" t="s">
        <v>1002</v>
      </c>
      <c r="L1241" s="125"/>
      <c r="M1241" s="107"/>
      <c r="N1241" s="107"/>
      <c r="O1241" s="107"/>
      <c r="P1241" s="107"/>
      <c r="Q1241" s="107"/>
      <c r="R1241" s="107"/>
      <c r="S1241" s="107"/>
      <c r="T1241" s="107"/>
    </row>
    <row r="1242" spans="1:20" s="42" customFormat="1" ht="19.899999999999999" customHeight="1" x14ac:dyDescent="0.2">
      <c r="A1242" s="40"/>
      <c r="B1242" s="40"/>
      <c r="C1242" s="40"/>
      <c r="D1242" s="40"/>
      <c r="L1242" s="126"/>
    </row>
    <row r="1243" spans="1:20" s="42" customFormat="1" ht="19.899999999999999" customHeight="1" x14ac:dyDescent="0.2">
      <c r="A1243" s="40"/>
      <c r="B1243" s="40"/>
      <c r="C1243" s="40"/>
      <c r="D1243" s="40"/>
      <c r="L1243" s="126"/>
    </row>
    <row r="1244" spans="1:20" s="42" customFormat="1" ht="19.899999999999999" customHeight="1" x14ac:dyDescent="0.2">
      <c r="A1244" s="40"/>
      <c r="B1244" s="40"/>
      <c r="C1244" s="40"/>
      <c r="D1244" s="40"/>
      <c r="L1244" s="126"/>
    </row>
    <row r="1245" spans="1:20" s="42" customFormat="1" ht="19.899999999999999" customHeight="1" x14ac:dyDescent="0.2">
      <c r="A1245" s="40"/>
      <c r="B1245" s="40"/>
      <c r="C1245" s="40"/>
      <c r="D1245" s="40"/>
      <c r="L1245" s="126"/>
    </row>
    <row r="1246" spans="1:20" s="42" customFormat="1" ht="19.899999999999999" customHeight="1" x14ac:dyDescent="0.2">
      <c r="A1246" s="40"/>
      <c r="B1246" s="40"/>
      <c r="C1246" s="40"/>
      <c r="D1246" s="40"/>
      <c r="L1246" s="126"/>
    </row>
    <row r="1247" spans="1:20" s="42" customFormat="1" ht="19.899999999999999" customHeight="1" x14ac:dyDescent="0.2">
      <c r="A1247" s="40"/>
      <c r="B1247" s="40"/>
      <c r="C1247" s="40"/>
      <c r="D1247" s="40"/>
      <c r="L1247" s="126"/>
    </row>
    <row r="1248" spans="1:20" s="42" customFormat="1" ht="19.899999999999999" customHeight="1" x14ac:dyDescent="0.2">
      <c r="A1248" s="40"/>
      <c r="B1248" s="40"/>
      <c r="C1248" s="40"/>
      <c r="D1248" s="40"/>
      <c r="L1248" s="126"/>
    </row>
    <row r="1249" spans="1:12" s="42" customFormat="1" ht="19.899999999999999" customHeight="1" x14ac:dyDescent="0.2">
      <c r="A1249" s="40"/>
      <c r="B1249" s="40"/>
      <c r="C1249" s="40"/>
      <c r="D1249" s="40"/>
      <c r="L1249" s="126"/>
    </row>
    <row r="1250" spans="1:12" s="42" customFormat="1" ht="19.899999999999999" customHeight="1" x14ac:dyDescent="0.2">
      <c r="A1250" s="40"/>
      <c r="B1250" s="40"/>
      <c r="C1250" s="40"/>
      <c r="D1250" s="40"/>
      <c r="L1250" s="126"/>
    </row>
    <row r="1251" spans="1:12" s="42" customFormat="1" ht="19.899999999999999" customHeight="1" x14ac:dyDescent="0.2">
      <c r="A1251" s="40"/>
      <c r="B1251" s="40"/>
      <c r="C1251" s="40"/>
      <c r="D1251" s="40"/>
      <c r="L1251" s="126"/>
    </row>
    <row r="1252" spans="1:12" s="42" customFormat="1" ht="19.899999999999999" customHeight="1" x14ac:dyDescent="0.2">
      <c r="A1252" s="40"/>
      <c r="B1252" s="40"/>
      <c r="C1252" s="40"/>
      <c r="D1252" s="40"/>
      <c r="L1252" s="126"/>
    </row>
    <row r="1253" spans="1:12" s="42" customFormat="1" ht="19.899999999999999" customHeight="1" x14ac:dyDescent="0.2">
      <c r="A1253" s="40"/>
      <c r="B1253" s="40"/>
      <c r="C1253" s="40"/>
      <c r="D1253" s="40"/>
      <c r="L1253" s="126"/>
    </row>
    <row r="1254" spans="1:12" s="42" customFormat="1" ht="19.899999999999999" customHeight="1" x14ac:dyDescent="0.2">
      <c r="A1254" s="40"/>
      <c r="B1254" s="40"/>
      <c r="C1254" s="40"/>
      <c r="D1254" s="40"/>
      <c r="L1254" s="126"/>
    </row>
    <row r="1255" spans="1:12" s="42" customFormat="1" ht="19.899999999999999" customHeight="1" x14ac:dyDescent="0.2">
      <c r="A1255" s="40"/>
      <c r="B1255" s="40"/>
      <c r="C1255" s="40"/>
      <c r="D1255" s="40"/>
      <c r="L1255" s="126"/>
    </row>
    <row r="1256" spans="1:12" s="42" customFormat="1" ht="19.899999999999999" customHeight="1" x14ac:dyDescent="0.2">
      <c r="A1256" s="40"/>
      <c r="B1256" s="40"/>
      <c r="C1256" s="40"/>
      <c r="D1256" s="40"/>
      <c r="L1256" s="126"/>
    </row>
    <row r="1257" spans="1:12" s="42" customFormat="1" ht="19.899999999999999" customHeight="1" x14ac:dyDescent="0.2">
      <c r="A1257" s="40"/>
      <c r="B1257" s="40"/>
      <c r="C1257" s="40"/>
      <c r="D1257" s="40"/>
      <c r="L1257" s="126"/>
    </row>
    <row r="1258" spans="1:12" s="42" customFormat="1" ht="19.899999999999999" customHeight="1" x14ac:dyDescent="0.2">
      <c r="A1258" s="40"/>
      <c r="B1258" s="40"/>
      <c r="C1258" s="40"/>
      <c r="D1258" s="40"/>
      <c r="L1258" s="126"/>
    </row>
    <row r="1259" spans="1:12" s="42" customFormat="1" ht="19.899999999999999" customHeight="1" x14ac:dyDescent="0.2">
      <c r="A1259" s="40"/>
      <c r="B1259" s="40"/>
      <c r="C1259" s="40"/>
      <c r="D1259" s="40"/>
      <c r="L1259" s="126"/>
    </row>
    <row r="1260" spans="1:12" s="42" customFormat="1" ht="19.899999999999999" customHeight="1" x14ac:dyDescent="0.2">
      <c r="A1260" s="40"/>
      <c r="B1260" s="40"/>
      <c r="C1260" s="40"/>
      <c r="D1260" s="40"/>
      <c r="L1260" s="126"/>
    </row>
    <row r="1261" spans="1:12" s="42" customFormat="1" ht="19.899999999999999" customHeight="1" x14ac:dyDescent="0.2">
      <c r="A1261" s="40"/>
      <c r="B1261" s="40"/>
      <c r="C1261" s="40"/>
      <c r="D1261" s="40"/>
      <c r="L1261" s="126"/>
    </row>
    <row r="1262" spans="1:12" s="42" customFormat="1" ht="19.899999999999999" customHeight="1" x14ac:dyDescent="0.2">
      <c r="A1262" s="40"/>
      <c r="B1262" s="40"/>
      <c r="C1262" s="40"/>
      <c r="D1262" s="40"/>
      <c r="L1262" s="126"/>
    </row>
    <row r="1263" spans="1:12" s="42" customFormat="1" ht="19.899999999999999" customHeight="1" x14ac:dyDescent="0.2">
      <c r="A1263" s="40"/>
      <c r="B1263" s="40"/>
      <c r="C1263" s="40"/>
      <c r="D1263" s="40"/>
      <c r="L1263" s="126"/>
    </row>
    <row r="1264" spans="1:12" s="42" customFormat="1" ht="19.899999999999999" customHeight="1" x14ac:dyDescent="0.2">
      <c r="A1264" s="40"/>
      <c r="B1264" s="40"/>
      <c r="C1264" s="40"/>
      <c r="D1264" s="40"/>
      <c r="L1264" s="126"/>
    </row>
    <row r="1265" spans="1:12" s="42" customFormat="1" ht="19.899999999999999" customHeight="1" x14ac:dyDescent="0.2">
      <c r="A1265" s="40"/>
      <c r="B1265" s="40"/>
      <c r="C1265" s="40"/>
      <c r="D1265" s="40"/>
      <c r="L1265" s="126"/>
    </row>
    <row r="1266" spans="1:12" s="42" customFormat="1" ht="19.899999999999999" customHeight="1" x14ac:dyDescent="0.2">
      <c r="A1266" s="40"/>
      <c r="B1266" s="40"/>
      <c r="C1266" s="40"/>
      <c r="D1266" s="40"/>
      <c r="L1266" s="126"/>
    </row>
    <row r="1267" spans="1:12" s="42" customFormat="1" ht="19.899999999999999" customHeight="1" x14ac:dyDescent="0.2">
      <c r="A1267" s="40"/>
      <c r="B1267" s="40"/>
      <c r="C1267" s="40"/>
      <c r="D1267" s="40"/>
      <c r="L1267" s="126"/>
    </row>
    <row r="1268" spans="1:12" s="42" customFormat="1" ht="19.899999999999999" customHeight="1" x14ac:dyDescent="0.2">
      <c r="A1268" s="40"/>
      <c r="B1268" s="40"/>
      <c r="C1268" s="40"/>
      <c r="D1268" s="40"/>
      <c r="L1268" s="126"/>
    </row>
    <row r="1269" spans="1:12" s="42" customFormat="1" ht="19.899999999999999" customHeight="1" x14ac:dyDescent="0.2">
      <c r="A1269" s="40"/>
      <c r="B1269" s="40"/>
      <c r="C1269" s="40"/>
      <c r="D1269" s="40"/>
      <c r="L1269" s="126"/>
    </row>
    <row r="1270" spans="1:12" s="42" customFormat="1" ht="19.899999999999999" customHeight="1" x14ac:dyDescent="0.2">
      <c r="A1270" s="40"/>
      <c r="B1270" s="40"/>
      <c r="C1270" s="40"/>
      <c r="D1270" s="40"/>
      <c r="L1270" s="126"/>
    </row>
    <row r="1271" spans="1:12" s="42" customFormat="1" ht="19.899999999999999" customHeight="1" x14ac:dyDescent="0.2">
      <c r="A1271" s="40"/>
      <c r="B1271" s="40"/>
      <c r="C1271" s="40"/>
      <c r="D1271" s="40"/>
      <c r="L1271" s="126"/>
    </row>
    <row r="1272" spans="1:12" s="42" customFormat="1" ht="19.899999999999999" customHeight="1" x14ac:dyDescent="0.2">
      <c r="A1272" s="40"/>
      <c r="B1272" s="40"/>
      <c r="C1272" s="40"/>
      <c r="D1272" s="40"/>
      <c r="L1272" s="126"/>
    </row>
    <row r="1273" spans="1:12" s="42" customFormat="1" ht="19.899999999999999" customHeight="1" x14ac:dyDescent="0.2">
      <c r="A1273" s="40"/>
      <c r="B1273" s="40"/>
      <c r="C1273" s="40"/>
      <c r="D1273" s="40"/>
      <c r="L1273" s="126"/>
    </row>
    <row r="1274" spans="1:12" s="42" customFormat="1" ht="19.899999999999999" customHeight="1" x14ac:dyDescent="0.2">
      <c r="A1274" s="40"/>
      <c r="B1274" s="40"/>
      <c r="C1274" s="40"/>
      <c r="D1274" s="40"/>
      <c r="L1274" s="126"/>
    </row>
    <row r="1275" spans="1:12" s="42" customFormat="1" ht="19.899999999999999" customHeight="1" x14ac:dyDescent="0.2">
      <c r="A1275" s="40"/>
      <c r="B1275" s="40"/>
      <c r="C1275" s="40"/>
      <c r="D1275" s="40"/>
      <c r="L1275" s="126"/>
    </row>
    <row r="1276" spans="1:12" s="42" customFormat="1" ht="19.899999999999999" customHeight="1" x14ac:dyDescent="0.2">
      <c r="A1276" s="40"/>
      <c r="B1276" s="40"/>
      <c r="C1276" s="40"/>
      <c r="D1276" s="40"/>
      <c r="L1276" s="126"/>
    </row>
    <row r="1277" spans="1:12" s="42" customFormat="1" ht="19.899999999999999" customHeight="1" x14ac:dyDescent="0.2">
      <c r="A1277" s="40"/>
      <c r="B1277" s="40"/>
      <c r="C1277" s="40"/>
      <c r="D1277" s="40"/>
      <c r="L1277" s="126"/>
    </row>
    <row r="1278" spans="1:12" s="42" customFormat="1" ht="19.899999999999999" customHeight="1" x14ac:dyDescent="0.2">
      <c r="A1278" s="40"/>
      <c r="B1278" s="40"/>
      <c r="C1278" s="40"/>
      <c r="D1278" s="40"/>
      <c r="L1278" s="126"/>
    </row>
    <row r="1279" spans="1:12" s="42" customFormat="1" ht="19.899999999999999" customHeight="1" x14ac:dyDescent="0.2">
      <c r="A1279" s="40"/>
      <c r="B1279" s="40"/>
      <c r="C1279" s="40"/>
      <c r="D1279" s="40"/>
      <c r="L1279" s="126"/>
    </row>
    <row r="1280" spans="1:12" s="42" customFormat="1" ht="19.899999999999999" customHeight="1" x14ac:dyDescent="0.2">
      <c r="A1280" s="40"/>
      <c r="B1280" s="40"/>
      <c r="C1280" s="40"/>
      <c r="D1280" s="40"/>
      <c r="L1280" s="126"/>
    </row>
    <row r="1281" spans="1:12" s="42" customFormat="1" ht="19.899999999999999" customHeight="1" x14ac:dyDescent="0.2">
      <c r="A1281" s="40"/>
      <c r="B1281" s="40"/>
      <c r="C1281" s="40"/>
      <c r="D1281" s="40"/>
      <c r="L1281" s="126"/>
    </row>
    <row r="1282" spans="1:12" s="42" customFormat="1" ht="19.899999999999999" customHeight="1" x14ac:dyDescent="0.2">
      <c r="A1282" s="40"/>
      <c r="B1282" s="40"/>
      <c r="C1282" s="40"/>
      <c r="D1282" s="40"/>
      <c r="L1282" s="126"/>
    </row>
    <row r="1283" spans="1:12" s="42" customFormat="1" ht="19.899999999999999" customHeight="1" x14ac:dyDescent="0.2">
      <c r="A1283" s="40"/>
      <c r="B1283" s="40"/>
      <c r="C1283" s="40"/>
      <c r="D1283" s="40"/>
      <c r="L1283" s="126"/>
    </row>
    <row r="1284" spans="1:12" s="42" customFormat="1" ht="19.899999999999999" customHeight="1" x14ac:dyDescent="0.2">
      <c r="A1284" s="40"/>
      <c r="B1284" s="40"/>
      <c r="C1284" s="40"/>
      <c r="D1284" s="40"/>
      <c r="L1284" s="126"/>
    </row>
    <row r="1285" spans="1:12" s="42" customFormat="1" ht="19.899999999999999" customHeight="1" x14ac:dyDescent="0.2">
      <c r="A1285" s="40"/>
      <c r="B1285" s="40"/>
      <c r="C1285" s="40"/>
      <c r="D1285" s="40"/>
      <c r="L1285" s="126"/>
    </row>
    <row r="1286" spans="1:12" s="42" customFormat="1" ht="19.899999999999999" customHeight="1" x14ac:dyDescent="0.2">
      <c r="A1286" s="40"/>
      <c r="B1286" s="40"/>
      <c r="C1286" s="40"/>
      <c r="D1286" s="40"/>
      <c r="L1286" s="126"/>
    </row>
    <row r="1287" spans="1:12" s="42" customFormat="1" ht="19.899999999999999" customHeight="1" x14ac:dyDescent="0.2">
      <c r="A1287" s="40"/>
      <c r="B1287" s="40"/>
      <c r="C1287" s="40"/>
      <c r="D1287" s="40"/>
      <c r="L1287" s="126"/>
    </row>
    <row r="1288" spans="1:12" s="42" customFormat="1" ht="19.899999999999999" customHeight="1" x14ac:dyDescent="0.2">
      <c r="A1288" s="40"/>
      <c r="B1288" s="40"/>
      <c r="C1288" s="40"/>
      <c r="D1288" s="40"/>
      <c r="L1288" s="126"/>
    </row>
    <row r="1289" spans="1:12" s="42" customFormat="1" ht="19.899999999999999" customHeight="1" x14ac:dyDescent="0.2">
      <c r="A1289" s="40"/>
      <c r="B1289" s="40"/>
      <c r="C1289" s="40"/>
      <c r="D1289" s="40"/>
      <c r="L1289" s="126"/>
    </row>
    <row r="1290" spans="1:12" s="42" customFormat="1" ht="19.899999999999999" customHeight="1" x14ac:dyDescent="0.2">
      <c r="A1290" s="40"/>
      <c r="B1290" s="40"/>
      <c r="C1290" s="40"/>
      <c r="D1290" s="40"/>
      <c r="L1290" s="126"/>
    </row>
    <row r="1291" spans="1:12" s="42" customFormat="1" ht="19.899999999999999" customHeight="1" x14ac:dyDescent="0.2">
      <c r="A1291" s="40"/>
      <c r="B1291" s="40"/>
      <c r="C1291" s="40"/>
      <c r="D1291" s="40"/>
      <c r="L1291" s="126"/>
    </row>
    <row r="1292" spans="1:12" s="42" customFormat="1" ht="19.899999999999999" customHeight="1" x14ac:dyDescent="0.2">
      <c r="A1292" s="40"/>
      <c r="B1292" s="40"/>
      <c r="C1292" s="40"/>
      <c r="D1292" s="40"/>
      <c r="L1292" s="126"/>
    </row>
    <row r="1293" spans="1:12" s="42" customFormat="1" ht="19.899999999999999" customHeight="1" x14ac:dyDescent="0.2">
      <c r="A1293" s="40"/>
      <c r="B1293" s="40"/>
      <c r="C1293" s="40"/>
      <c r="D1293" s="40"/>
      <c r="L1293" s="126"/>
    </row>
    <row r="1294" spans="1:12" s="42" customFormat="1" ht="19.899999999999999" customHeight="1" x14ac:dyDescent="0.2">
      <c r="A1294" s="40"/>
      <c r="B1294" s="40"/>
      <c r="C1294" s="40"/>
      <c r="D1294" s="40"/>
      <c r="L1294" s="126"/>
    </row>
    <row r="1295" spans="1:12" s="42" customFormat="1" ht="19.899999999999999" customHeight="1" x14ac:dyDescent="0.2">
      <c r="A1295" s="40"/>
      <c r="B1295" s="40"/>
      <c r="C1295" s="40"/>
      <c r="D1295" s="40"/>
      <c r="L1295" s="126"/>
    </row>
    <row r="1296" spans="1:12" s="42" customFormat="1" ht="19.899999999999999" customHeight="1" x14ac:dyDescent="0.2">
      <c r="A1296" s="40"/>
      <c r="B1296" s="40"/>
      <c r="C1296" s="40"/>
      <c r="D1296" s="40"/>
      <c r="L1296" s="126"/>
    </row>
    <row r="1297" spans="1:12" s="42" customFormat="1" ht="19.899999999999999" customHeight="1" x14ac:dyDescent="0.2">
      <c r="A1297" s="40"/>
      <c r="B1297" s="40"/>
      <c r="C1297" s="40"/>
      <c r="D1297" s="40"/>
      <c r="L1297" s="126"/>
    </row>
    <row r="1298" spans="1:12" s="42" customFormat="1" ht="19.899999999999999" customHeight="1" x14ac:dyDescent="0.2">
      <c r="A1298" s="40"/>
      <c r="B1298" s="40"/>
      <c r="C1298" s="40"/>
      <c r="D1298" s="40"/>
      <c r="L1298" s="126"/>
    </row>
    <row r="1299" spans="1:12" s="42" customFormat="1" ht="19.899999999999999" customHeight="1" x14ac:dyDescent="0.2">
      <c r="A1299" s="40"/>
      <c r="B1299" s="40"/>
      <c r="C1299" s="40"/>
      <c r="D1299" s="40"/>
      <c r="L1299" s="126"/>
    </row>
    <row r="1300" spans="1:12" s="42" customFormat="1" ht="19.899999999999999" customHeight="1" x14ac:dyDescent="0.2">
      <c r="A1300" s="40"/>
      <c r="B1300" s="40"/>
      <c r="C1300" s="40"/>
      <c r="D1300" s="40"/>
      <c r="L1300" s="126"/>
    </row>
    <row r="1301" spans="1:12" s="42" customFormat="1" ht="19.899999999999999" customHeight="1" x14ac:dyDescent="0.2">
      <c r="A1301" s="40"/>
      <c r="B1301" s="40"/>
      <c r="C1301" s="40"/>
      <c r="D1301" s="40"/>
      <c r="L1301" s="126"/>
    </row>
    <row r="1302" spans="1:12" s="42" customFormat="1" ht="19.899999999999999" customHeight="1" x14ac:dyDescent="0.2">
      <c r="A1302" s="40"/>
      <c r="B1302" s="40"/>
      <c r="C1302" s="40"/>
      <c r="D1302" s="40"/>
      <c r="L1302" s="126"/>
    </row>
    <row r="1303" spans="1:12" s="42" customFormat="1" ht="19.899999999999999" customHeight="1" x14ac:dyDescent="0.2">
      <c r="A1303" s="40"/>
      <c r="B1303" s="40"/>
      <c r="C1303" s="40"/>
      <c r="D1303" s="40"/>
      <c r="L1303" s="126"/>
    </row>
    <row r="1304" spans="1:12" s="42" customFormat="1" ht="19.899999999999999" customHeight="1" x14ac:dyDescent="0.2">
      <c r="A1304" s="40"/>
      <c r="B1304" s="40"/>
      <c r="C1304" s="40"/>
      <c r="D1304" s="40"/>
      <c r="L1304" s="126"/>
    </row>
    <row r="1305" spans="1:12" s="42" customFormat="1" ht="19.899999999999999" customHeight="1" x14ac:dyDescent="0.2">
      <c r="A1305" s="40"/>
      <c r="B1305" s="40"/>
      <c r="C1305" s="40"/>
      <c r="D1305" s="40"/>
      <c r="L1305" s="126"/>
    </row>
    <row r="1306" spans="1:12" s="42" customFormat="1" ht="19.899999999999999" customHeight="1" x14ac:dyDescent="0.2">
      <c r="A1306" s="40"/>
      <c r="B1306" s="40"/>
      <c r="C1306" s="40"/>
      <c r="D1306" s="40"/>
      <c r="L1306" s="126"/>
    </row>
    <row r="1307" spans="1:12" s="42" customFormat="1" ht="19.899999999999999" customHeight="1" x14ac:dyDescent="0.2">
      <c r="A1307" s="40"/>
      <c r="B1307" s="40"/>
      <c r="C1307" s="40"/>
      <c r="D1307" s="40"/>
      <c r="L1307" s="126"/>
    </row>
    <row r="1308" spans="1:12" s="42" customFormat="1" ht="19.899999999999999" customHeight="1" x14ac:dyDescent="0.2">
      <c r="A1308" s="40"/>
      <c r="B1308" s="40"/>
      <c r="C1308" s="40"/>
      <c r="D1308" s="40"/>
      <c r="L1308" s="126"/>
    </row>
    <row r="1309" spans="1:12" s="42" customFormat="1" ht="19.899999999999999" customHeight="1" x14ac:dyDescent="0.2">
      <c r="A1309" s="40"/>
      <c r="B1309" s="40"/>
      <c r="C1309" s="40"/>
      <c r="D1309" s="40"/>
      <c r="L1309" s="126"/>
    </row>
    <row r="1310" spans="1:12" s="42" customFormat="1" ht="19.899999999999999" customHeight="1" x14ac:dyDescent="0.2">
      <c r="A1310" s="40"/>
      <c r="B1310" s="40"/>
      <c r="C1310" s="40"/>
      <c r="D1310" s="40"/>
      <c r="L1310" s="126"/>
    </row>
    <row r="1311" spans="1:12" s="42" customFormat="1" ht="19.899999999999999" customHeight="1" x14ac:dyDescent="0.2">
      <c r="A1311" s="40"/>
      <c r="B1311" s="40"/>
      <c r="C1311" s="40"/>
      <c r="D1311" s="40"/>
      <c r="L1311" s="126"/>
    </row>
    <row r="1312" spans="1:12" s="42" customFormat="1" ht="19.899999999999999" customHeight="1" x14ac:dyDescent="0.2">
      <c r="A1312" s="40"/>
      <c r="B1312" s="40"/>
      <c r="C1312" s="40"/>
      <c r="D1312" s="40"/>
      <c r="L1312" s="126"/>
    </row>
    <row r="1313" spans="1:12" s="42" customFormat="1" ht="19.899999999999999" customHeight="1" x14ac:dyDescent="0.2">
      <c r="A1313" s="40"/>
      <c r="B1313" s="40"/>
      <c r="C1313" s="40"/>
      <c r="D1313" s="40"/>
      <c r="L1313" s="126"/>
    </row>
    <row r="1314" spans="1:12" s="42" customFormat="1" ht="19.899999999999999" customHeight="1" x14ac:dyDescent="0.2">
      <c r="A1314" s="40"/>
      <c r="B1314" s="40"/>
      <c r="C1314" s="40"/>
      <c r="D1314" s="40"/>
      <c r="L1314" s="126"/>
    </row>
    <row r="1315" spans="1:12" s="42" customFormat="1" ht="19.899999999999999" customHeight="1" x14ac:dyDescent="0.2">
      <c r="A1315" s="40"/>
      <c r="B1315" s="40"/>
      <c r="C1315" s="40"/>
      <c r="D1315" s="40"/>
      <c r="L1315" s="126"/>
    </row>
    <row r="1316" spans="1:12" s="42" customFormat="1" ht="19.899999999999999" customHeight="1" x14ac:dyDescent="0.2">
      <c r="A1316" s="40"/>
      <c r="B1316" s="40"/>
      <c r="C1316" s="40"/>
      <c r="D1316" s="40"/>
      <c r="L1316" s="126"/>
    </row>
    <row r="1317" spans="1:12" s="42" customFormat="1" ht="19.899999999999999" customHeight="1" x14ac:dyDescent="0.2">
      <c r="A1317" s="40"/>
      <c r="B1317" s="40"/>
      <c r="C1317" s="40"/>
      <c r="D1317" s="40"/>
      <c r="L1317" s="126"/>
    </row>
    <row r="1318" spans="1:12" s="42" customFormat="1" ht="19.899999999999999" customHeight="1" x14ac:dyDescent="0.2">
      <c r="A1318" s="40"/>
      <c r="B1318" s="40"/>
      <c r="C1318" s="40"/>
      <c r="D1318" s="40"/>
      <c r="L1318" s="126"/>
    </row>
    <row r="1319" spans="1:12" s="42" customFormat="1" ht="19.899999999999999" customHeight="1" x14ac:dyDescent="0.2">
      <c r="A1319" s="40"/>
      <c r="B1319" s="40"/>
      <c r="C1319" s="40"/>
      <c r="D1319" s="40"/>
      <c r="L1319" s="126"/>
    </row>
    <row r="1320" spans="1:12" s="42" customFormat="1" ht="19.899999999999999" customHeight="1" x14ac:dyDescent="0.2">
      <c r="A1320" s="40"/>
      <c r="B1320" s="40"/>
      <c r="C1320" s="40"/>
      <c r="D1320" s="40"/>
      <c r="L1320" s="126"/>
    </row>
    <row r="1321" spans="1:12" s="42" customFormat="1" ht="19.899999999999999" customHeight="1" x14ac:dyDescent="0.2">
      <c r="A1321" s="40"/>
      <c r="B1321" s="40"/>
      <c r="C1321" s="40"/>
      <c r="D1321" s="40"/>
      <c r="L1321" s="126"/>
    </row>
    <row r="1322" spans="1:12" s="42" customFormat="1" ht="19.899999999999999" customHeight="1" x14ac:dyDescent="0.2">
      <c r="A1322" s="40"/>
      <c r="B1322" s="40"/>
      <c r="C1322" s="40"/>
      <c r="D1322" s="40"/>
      <c r="L1322" s="126"/>
    </row>
    <row r="1323" spans="1:12" s="42" customFormat="1" ht="19.899999999999999" customHeight="1" x14ac:dyDescent="0.2">
      <c r="A1323" s="40"/>
      <c r="B1323" s="40"/>
      <c r="C1323" s="40"/>
      <c r="D1323" s="40"/>
      <c r="L1323" s="126"/>
    </row>
    <row r="1324" spans="1:12" s="42" customFormat="1" ht="19.899999999999999" customHeight="1" x14ac:dyDescent="0.2">
      <c r="A1324" s="40"/>
      <c r="B1324" s="40"/>
      <c r="C1324" s="40"/>
      <c r="D1324" s="40"/>
      <c r="L1324" s="126"/>
    </row>
    <row r="1325" spans="1:12" s="42" customFormat="1" ht="19.899999999999999" customHeight="1" x14ac:dyDescent="0.2">
      <c r="A1325" s="40"/>
      <c r="B1325" s="40"/>
      <c r="C1325" s="40"/>
      <c r="D1325" s="40"/>
      <c r="L1325" s="126"/>
    </row>
    <row r="1326" spans="1:12" s="42" customFormat="1" ht="19.899999999999999" customHeight="1" x14ac:dyDescent="0.2">
      <c r="A1326" s="40"/>
      <c r="B1326" s="40"/>
      <c r="C1326" s="40"/>
      <c r="D1326" s="40"/>
      <c r="L1326" s="126"/>
    </row>
    <row r="1327" spans="1:12" s="42" customFormat="1" ht="19.899999999999999" customHeight="1" x14ac:dyDescent="0.2">
      <c r="A1327" s="40"/>
      <c r="B1327" s="40"/>
      <c r="C1327" s="40"/>
      <c r="D1327" s="40"/>
      <c r="L1327" s="126"/>
    </row>
    <row r="1328" spans="1:12" s="42" customFormat="1" ht="19.899999999999999" customHeight="1" x14ac:dyDescent="0.2">
      <c r="A1328" s="40"/>
      <c r="B1328" s="40"/>
      <c r="C1328" s="40"/>
      <c r="D1328" s="40"/>
      <c r="L1328" s="126"/>
    </row>
    <row r="1329" spans="1:12" s="42" customFormat="1" ht="19.899999999999999" customHeight="1" x14ac:dyDescent="0.2">
      <c r="A1329" s="40"/>
      <c r="B1329" s="40"/>
      <c r="C1329" s="40"/>
      <c r="D1329" s="40"/>
      <c r="L1329" s="126"/>
    </row>
    <row r="1330" spans="1:12" s="42" customFormat="1" ht="19.899999999999999" customHeight="1" x14ac:dyDescent="0.2">
      <c r="A1330" s="40"/>
      <c r="B1330" s="40"/>
      <c r="C1330" s="40"/>
      <c r="D1330" s="40"/>
      <c r="L1330" s="126"/>
    </row>
    <row r="1331" spans="1:12" s="42" customFormat="1" ht="19.899999999999999" customHeight="1" x14ac:dyDescent="0.2">
      <c r="A1331" s="40"/>
      <c r="B1331" s="40"/>
      <c r="C1331" s="40"/>
      <c r="D1331" s="40"/>
      <c r="L1331" s="126"/>
    </row>
    <row r="1332" spans="1:12" s="42" customFormat="1" ht="19.899999999999999" customHeight="1" x14ac:dyDescent="0.2">
      <c r="A1332" s="40"/>
      <c r="B1332" s="40"/>
      <c r="C1332" s="40"/>
      <c r="D1332" s="40"/>
      <c r="L1332" s="126"/>
    </row>
    <row r="1333" spans="1:12" s="42" customFormat="1" ht="19.899999999999999" customHeight="1" x14ac:dyDescent="0.2">
      <c r="A1333" s="40"/>
      <c r="B1333" s="40"/>
      <c r="C1333" s="40"/>
      <c r="D1333" s="40"/>
      <c r="L1333" s="126"/>
    </row>
    <row r="1334" spans="1:12" s="42" customFormat="1" ht="19.899999999999999" customHeight="1" x14ac:dyDescent="0.2">
      <c r="A1334" s="40"/>
      <c r="B1334" s="40"/>
      <c r="C1334" s="40"/>
      <c r="D1334" s="40"/>
      <c r="L1334" s="126"/>
    </row>
    <row r="1335" spans="1:12" s="42" customFormat="1" ht="19.899999999999999" customHeight="1" x14ac:dyDescent="0.2">
      <c r="A1335" s="40"/>
      <c r="B1335" s="40"/>
      <c r="C1335" s="40"/>
      <c r="D1335" s="40"/>
      <c r="L1335" s="126"/>
    </row>
    <row r="1336" spans="1:12" s="42" customFormat="1" ht="19.899999999999999" customHeight="1" x14ac:dyDescent="0.2">
      <c r="A1336" s="40"/>
      <c r="B1336" s="40"/>
      <c r="C1336" s="40"/>
      <c r="D1336" s="40"/>
      <c r="L1336" s="126"/>
    </row>
    <row r="1337" spans="1:12" s="42" customFormat="1" ht="19.899999999999999" customHeight="1" x14ac:dyDescent="0.2">
      <c r="A1337" s="40"/>
      <c r="B1337" s="40"/>
      <c r="C1337" s="40"/>
      <c r="D1337" s="40"/>
      <c r="L1337" s="126"/>
    </row>
    <row r="1338" spans="1:12" s="42" customFormat="1" ht="19.899999999999999" customHeight="1" x14ac:dyDescent="0.2">
      <c r="A1338" s="40"/>
      <c r="B1338" s="40"/>
      <c r="C1338" s="40"/>
      <c r="D1338" s="40"/>
      <c r="L1338" s="126"/>
    </row>
    <row r="1339" spans="1:12" s="42" customFormat="1" ht="19.899999999999999" customHeight="1" x14ac:dyDescent="0.2">
      <c r="A1339" s="40"/>
      <c r="B1339" s="40"/>
      <c r="C1339" s="40"/>
      <c r="D1339" s="40"/>
      <c r="L1339" s="126"/>
    </row>
    <row r="1340" spans="1:12" s="42" customFormat="1" ht="19.899999999999999" customHeight="1" x14ac:dyDescent="0.2">
      <c r="A1340" s="40"/>
      <c r="B1340" s="40"/>
      <c r="C1340" s="40"/>
      <c r="D1340" s="40"/>
      <c r="L1340" s="126"/>
    </row>
    <row r="1341" spans="1:12" s="42" customFormat="1" ht="19.899999999999999" customHeight="1" x14ac:dyDescent="0.2">
      <c r="A1341" s="40"/>
      <c r="B1341" s="40"/>
      <c r="C1341" s="40"/>
      <c r="D1341" s="40"/>
      <c r="L1341" s="126"/>
    </row>
    <row r="1342" spans="1:12" s="42" customFormat="1" ht="19.899999999999999" customHeight="1" x14ac:dyDescent="0.2">
      <c r="A1342" s="40"/>
      <c r="B1342" s="40"/>
      <c r="C1342" s="40"/>
      <c r="D1342" s="40"/>
      <c r="L1342" s="126"/>
    </row>
    <row r="1343" spans="1:12" s="42" customFormat="1" ht="19.899999999999999" customHeight="1" x14ac:dyDescent="0.2">
      <c r="A1343" s="40"/>
      <c r="B1343" s="40"/>
      <c r="C1343" s="40"/>
      <c r="D1343" s="40"/>
      <c r="L1343" s="126"/>
    </row>
    <row r="1344" spans="1:12" s="42" customFormat="1" ht="19.899999999999999" customHeight="1" x14ac:dyDescent="0.2">
      <c r="A1344" s="40"/>
      <c r="B1344" s="40"/>
      <c r="C1344" s="40"/>
      <c r="D1344" s="40"/>
      <c r="L1344" s="126"/>
    </row>
    <row r="1345" spans="1:12" s="42" customFormat="1" ht="19.899999999999999" customHeight="1" x14ac:dyDescent="0.2">
      <c r="A1345" s="40"/>
      <c r="B1345" s="40"/>
      <c r="C1345" s="40"/>
      <c r="D1345" s="40"/>
      <c r="L1345" s="126"/>
    </row>
    <row r="1346" spans="1:12" s="42" customFormat="1" ht="19.899999999999999" customHeight="1" x14ac:dyDescent="0.2">
      <c r="A1346" s="40"/>
      <c r="B1346" s="40"/>
      <c r="C1346" s="40"/>
      <c r="D1346" s="40"/>
      <c r="L1346" s="126"/>
    </row>
    <row r="1347" spans="1:12" s="42" customFormat="1" ht="19.899999999999999" customHeight="1" x14ac:dyDescent="0.2">
      <c r="A1347" s="40"/>
      <c r="B1347" s="40"/>
      <c r="C1347" s="40"/>
      <c r="D1347" s="40"/>
      <c r="L1347" s="126"/>
    </row>
    <row r="1348" spans="1:12" s="42" customFormat="1" ht="19.899999999999999" customHeight="1" x14ac:dyDescent="0.2">
      <c r="A1348" s="40"/>
      <c r="B1348" s="40"/>
      <c r="C1348" s="40"/>
      <c r="D1348" s="40"/>
      <c r="L1348" s="126"/>
    </row>
    <row r="1349" spans="1:12" s="42" customFormat="1" ht="19.899999999999999" customHeight="1" x14ac:dyDescent="0.2">
      <c r="A1349" s="40"/>
      <c r="B1349" s="40"/>
      <c r="C1349" s="40"/>
      <c r="D1349" s="40"/>
      <c r="L1349" s="126"/>
    </row>
    <row r="1350" spans="1:12" s="42" customFormat="1" ht="19.899999999999999" customHeight="1" x14ac:dyDescent="0.2">
      <c r="A1350" s="40"/>
      <c r="B1350" s="40"/>
      <c r="C1350" s="40"/>
      <c r="D1350" s="40"/>
      <c r="L1350" s="126"/>
    </row>
    <row r="1351" spans="1:12" s="42" customFormat="1" ht="19.899999999999999" customHeight="1" x14ac:dyDescent="0.2">
      <c r="A1351" s="40"/>
      <c r="B1351" s="40"/>
      <c r="C1351" s="40"/>
      <c r="D1351" s="40"/>
      <c r="L1351" s="126"/>
    </row>
    <row r="1352" spans="1:12" s="42" customFormat="1" ht="19.899999999999999" customHeight="1" x14ac:dyDescent="0.2">
      <c r="A1352" s="40"/>
      <c r="B1352" s="40"/>
      <c r="C1352" s="40"/>
      <c r="D1352" s="40"/>
      <c r="L1352" s="126"/>
    </row>
    <row r="1353" spans="1:12" s="42" customFormat="1" ht="19.899999999999999" customHeight="1" x14ac:dyDescent="0.2">
      <c r="A1353" s="40"/>
      <c r="B1353" s="40"/>
      <c r="C1353" s="40"/>
      <c r="D1353" s="40"/>
      <c r="L1353" s="126"/>
    </row>
    <row r="1354" spans="1:12" s="42" customFormat="1" ht="19.899999999999999" customHeight="1" x14ac:dyDescent="0.2">
      <c r="A1354" s="40"/>
      <c r="B1354" s="40"/>
      <c r="C1354" s="40"/>
      <c r="D1354" s="40"/>
      <c r="L1354" s="126"/>
    </row>
    <row r="1355" spans="1:12" s="42" customFormat="1" ht="19.899999999999999" customHeight="1" x14ac:dyDescent="0.2">
      <c r="A1355" s="40"/>
      <c r="B1355" s="40"/>
      <c r="C1355" s="40"/>
      <c r="D1355" s="40"/>
      <c r="L1355" s="126"/>
    </row>
    <row r="1356" spans="1:12" s="42" customFormat="1" ht="19.899999999999999" customHeight="1" x14ac:dyDescent="0.2">
      <c r="A1356" s="40"/>
      <c r="B1356" s="40"/>
      <c r="C1356" s="40"/>
      <c r="D1356" s="40"/>
      <c r="L1356" s="126"/>
    </row>
    <row r="1357" spans="1:12" s="42" customFormat="1" ht="19.899999999999999" customHeight="1" x14ac:dyDescent="0.2">
      <c r="A1357" s="40"/>
      <c r="B1357" s="40"/>
      <c r="C1357" s="40"/>
      <c r="D1357" s="40"/>
      <c r="L1357" s="126"/>
    </row>
    <row r="1358" spans="1:12" s="42" customFormat="1" ht="19.899999999999999" customHeight="1" x14ac:dyDescent="0.2">
      <c r="A1358" s="40"/>
      <c r="B1358" s="40"/>
      <c r="C1358" s="40"/>
      <c r="D1358" s="40"/>
      <c r="L1358" s="126"/>
    </row>
    <row r="1359" spans="1:12" s="42" customFormat="1" ht="19.899999999999999" customHeight="1" x14ac:dyDescent="0.2">
      <c r="A1359" s="40"/>
      <c r="B1359" s="40"/>
      <c r="C1359" s="40"/>
      <c r="D1359" s="40"/>
      <c r="L1359" s="126"/>
    </row>
    <row r="1360" spans="1:12" s="42" customFormat="1" ht="19.899999999999999" customHeight="1" x14ac:dyDescent="0.2">
      <c r="A1360" s="40"/>
      <c r="B1360" s="40"/>
      <c r="C1360" s="40"/>
      <c r="D1360" s="40"/>
      <c r="L1360" s="126"/>
    </row>
    <row r="1361" spans="1:12" s="42" customFormat="1" ht="19.899999999999999" customHeight="1" x14ac:dyDescent="0.2">
      <c r="A1361" s="40"/>
      <c r="B1361" s="40"/>
      <c r="C1361" s="40"/>
      <c r="D1361" s="40"/>
      <c r="L1361" s="126"/>
    </row>
    <row r="1362" spans="1:12" s="42" customFormat="1" ht="19.899999999999999" customHeight="1" x14ac:dyDescent="0.2">
      <c r="A1362" s="40"/>
      <c r="B1362" s="40"/>
      <c r="C1362" s="40"/>
      <c r="D1362" s="40"/>
      <c r="L1362" s="126"/>
    </row>
    <row r="1363" spans="1:12" s="42" customFormat="1" ht="19.899999999999999" customHeight="1" x14ac:dyDescent="0.2">
      <c r="A1363" s="40"/>
      <c r="B1363" s="40"/>
      <c r="C1363" s="40"/>
      <c r="D1363" s="40"/>
      <c r="L1363" s="126"/>
    </row>
    <row r="1364" spans="1:12" s="42" customFormat="1" ht="19.899999999999999" customHeight="1" x14ac:dyDescent="0.2">
      <c r="A1364" s="40"/>
      <c r="B1364" s="40"/>
      <c r="C1364" s="40"/>
      <c r="D1364" s="40"/>
      <c r="L1364" s="126"/>
    </row>
    <row r="1365" spans="1:12" s="42" customFormat="1" ht="19.899999999999999" customHeight="1" x14ac:dyDescent="0.2">
      <c r="A1365" s="40"/>
      <c r="B1365" s="40"/>
      <c r="C1365" s="40"/>
      <c r="D1365" s="40"/>
      <c r="L1365" s="126"/>
    </row>
    <row r="1366" spans="1:12" s="42" customFormat="1" ht="19.899999999999999" customHeight="1" x14ac:dyDescent="0.2">
      <c r="A1366" s="40"/>
      <c r="B1366" s="40"/>
      <c r="C1366" s="40"/>
      <c r="D1366" s="40"/>
      <c r="L1366" s="126"/>
    </row>
    <row r="1367" spans="1:12" s="42" customFormat="1" ht="19.899999999999999" customHeight="1" x14ac:dyDescent="0.2">
      <c r="A1367" s="40"/>
      <c r="B1367" s="40"/>
      <c r="C1367" s="40"/>
      <c r="D1367" s="40"/>
      <c r="L1367" s="126"/>
    </row>
    <row r="1368" spans="1:12" s="42" customFormat="1" ht="19.899999999999999" customHeight="1" x14ac:dyDescent="0.2">
      <c r="A1368" s="40"/>
      <c r="B1368" s="40"/>
      <c r="C1368" s="40"/>
      <c r="D1368" s="40"/>
      <c r="L1368" s="126"/>
    </row>
    <row r="1369" spans="1:12" s="42" customFormat="1" ht="19.899999999999999" customHeight="1" x14ac:dyDescent="0.2">
      <c r="A1369" s="40"/>
      <c r="B1369" s="40"/>
      <c r="C1369" s="40"/>
      <c r="D1369" s="40"/>
      <c r="L1369" s="126"/>
    </row>
    <row r="1370" spans="1:12" s="42" customFormat="1" ht="19.899999999999999" customHeight="1" x14ac:dyDescent="0.2">
      <c r="A1370" s="40"/>
      <c r="B1370" s="40"/>
      <c r="C1370" s="40"/>
      <c r="D1370" s="40"/>
      <c r="L1370" s="126"/>
    </row>
    <row r="1371" spans="1:12" s="42" customFormat="1" ht="19.899999999999999" customHeight="1" x14ac:dyDescent="0.2">
      <c r="A1371" s="40"/>
      <c r="B1371" s="40"/>
      <c r="C1371" s="40"/>
      <c r="D1371" s="40"/>
      <c r="L1371" s="126"/>
    </row>
    <row r="1372" spans="1:12" s="42" customFormat="1" ht="19.899999999999999" customHeight="1" x14ac:dyDescent="0.2">
      <c r="A1372" s="40"/>
      <c r="B1372" s="40"/>
      <c r="C1372" s="40"/>
      <c r="D1372" s="40"/>
      <c r="L1372" s="126"/>
    </row>
    <row r="1373" spans="1:12" s="42" customFormat="1" ht="19.899999999999999" customHeight="1" x14ac:dyDescent="0.2">
      <c r="A1373" s="40"/>
      <c r="B1373" s="40"/>
      <c r="C1373" s="40"/>
      <c r="D1373" s="40"/>
      <c r="L1373" s="126"/>
    </row>
    <row r="1374" spans="1:12" s="42" customFormat="1" ht="19.899999999999999" customHeight="1" x14ac:dyDescent="0.2">
      <c r="A1374" s="40"/>
      <c r="B1374" s="40"/>
      <c r="C1374" s="40"/>
      <c r="D1374" s="40"/>
      <c r="L1374" s="126"/>
    </row>
    <row r="1375" spans="1:12" s="42" customFormat="1" ht="19.899999999999999" customHeight="1" x14ac:dyDescent="0.2">
      <c r="A1375" s="40"/>
      <c r="B1375" s="40"/>
      <c r="C1375" s="40"/>
      <c r="D1375" s="40"/>
      <c r="L1375" s="126"/>
    </row>
    <row r="1376" spans="1:12" s="42" customFormat="1" ht="19.899999999999999" customHeight="1" x14ac:dyDescent="0.2">
      <c r="A1376" s="40"/>
      <c r="B1376" s="40"/>
      <c r="C1376" s="40"/>
      <c r="D1376" s="40"/>
      <c r="L1376" s="126"/>
    </row>
    <row r="1377" spans="1:12" s="42" customFormat="1" ht="19.899999999999999" customHeight="1" x14ac:dyDescent="0.2">
      <c r="A1377" s="40"/>
      <c r="B1377" s="40"/>
      <c r="C1377" s="40"/>
      <c r="D1377" s="40"/>
      <c r="L1377" s="126"/>
    </row>
    <row r="1378" spans="1:12" s="42" customFormat="1" ht="19.899999999999999" customHeight="1" x14ac:dyDescent="0.2">
      <c r="A1378" s="40"/>
      <c r="B1378" s="40"/>
      <c r="C1378" s="40"/>
      <c r="D1378" s="40"/>
      <c r="L1378" s="126"/>
    </row>
    <row r="1379" spans="1:12" s="42" customFormat="1" ht="19.899999999999999" customHeight="1" x14ac:dyDescent="0.2">
      <c r="A1379" s="40"/>
      <c r="B1379" s="40"/>
      <c r="C1379" s="40"/>
      <c r="D1379" s="40"/>
      <c r="L1379" s="126"/>
    </row>
    <row r="1380" spans="1:12" s="42" customFormat="1" ht="19.899999999999999" customHeight="1" x14ac:dyDescent="0.2">
      <c r="A1380" s="40"/>
      <c r="B1380" s="40"/>
      <c r="C1380" s="40"/>
      <c r="D1380" s="40"/>
      <c r="L1380" s="126"/>
    </row>
    <row r="1381" spans="1:12" s="42" customFormat="1" ht="19.899999999999999" customHeight="1" x14ac:dyDescent="0.2">
      <c r="A1381" s="40"/>
      <c r="B1381" s="40"/>
      <c r="C1381" s="40"/>
      <c r="D1381" s="40"/>
      <c r="L1381" s="126"/>
    </row>
    <row r="1382" spans="1:12" s="42" customFormat="1" ht="19.899999999999999" customHeight="1" x14ac:dyDescent="0.2">
      <c r="A1382" s="40"/>
      <c r="B1382" s="40"/>
      <c r="C1382" s="40"/>
      <c r="D1382" s="40"/>
      <c r="L1382" s="126"/>
    </row>
    <row r="1383" spans="1:12" s="42" customFormat="1" ht="19.899999999999999" customHeight="1" x14ac:dyDescent="0.2">
      <c r="A1383" s="40"/>
      <c r="B1383" s="40"/>
      <c r="C1383" s="40"/>
      <c r="D1383" s="40"/>
      <c r="L1383" s="126"/>
    </row>
    <row r="1384" spans="1:12" s="42" customFormat="1" ht="19.899999999999999" customHeight="1" x14ac:dyDescent="0.2">
      <c r="A1384" s="40"/>
      <c r="B1384" s="40"/>
      <c r="C1384" s="40"/>
      <c r="D1384" s="40"/>
      <c r="L1384" s="126"/>
    </row>
    <row r="1385" spans="1:12" s="42" customFormat="1" ht="19.899999999999999" customHeight="1" x14ac:dyDescent="0.2">
      <c r="A1385" s="40"/>
      <c r="B1385" s="40"/>
      <c r="C1385" s="40"/>
      <c r="D1385" s="40"/>
      <c r="L1385" s="126"/>
    </row>
    <row r="1386" spans="1:12" s="42" customFormat="1" ht="19.899999999999999" customHeight="1" x14ac:dyDescent="0.2">
      <c r="A1386" s="40"/>
      <c r="B1386" s="40"/>
      <c r="C1386" s="40"/>
      <c r="D1386" s="40"/>
      <c r="L1386" s="126"/>
    </row>
    <row r="1387" spans="1:12" s="42" customFormat="1" ht="19.899999999999999" customHeight="1" x14ac:dyDescent="0.2">
      <c r="A1387" s="40"/>
      <c r="B1387" s="40"/>
      <c r="C1387" s="40"/>
      <c r="D1387" s="40"/>
      <c r="L1387" s="126"/>
    </row>
    <row r="1388" spans="1:12" s="42" customFormat="1" ht="19.899999999999999" customHeight="1" x14ac:dyDescent="0.2">
      <c r="A1388" s="40"/>
      <c r="B1388" s="40"/>
      <c r="C1388" s="40"/>
      <c r="D1388" s="40"/>
      <c r="L1388" s="126"/>
    </row>
    <row r="1389" spans="1:12" s="42" customFormat="1" ht="19.899999999999999" customHeight="1" x14ac:dyDescent="0.2">
      <c r="A1389" s="40"/>
      <c r="B1389" s="40"/>
      <c r="C1389" s="40"/>
      <c r="D1389" s="40"/>
      <c r="L1389" s="126"/>
    </row>
    <row r="1390" spans="1:12" s="42" customFormat="1" ht="19.899999999999999" customHeight="1" x14ac:dyDescent="0.2">
      <c r="A1390" s="40"/>
      <c r="B1390" s="40"/>
      <c r="C1390" s="40"/>
      <c r="D1390" s="40"/>
      <c r="L1390" s="126"/>
    </row>
    <row r="1391" spans="1:12" s="42" customFormat="1" ht="19.899999999999999" customHeight="1" x14ac:dyDescent="0.2">
      <c r="A1391" s="40"/>
      <c r="B1391" s="40"/>
      <c r="C1391" s="40"/>
      <c r="D1391" s="40"/>
      <c r="L1391" s="126"/>
    </row>
    <row r="1392" spans="1:12" s="42" customFormat="1" ht="19.899999999999999" customHeight="1" x14ac:dyDescent="0.2">
      <c r="A1392" s="40"/>
      <c r="B1392" s="40"/>
      <c r="C1392" s="40"/>
      <c r="D1392" s="40"/>
      <c r="L1392" s="126"/>
    </row>
    <row r="1393" spans="1:12" s="42" customFormat="1" ht="19.899999999999999" customHeight="1" x14ac:dyDescent="0.2">
      <c r="A1393" s="40"/>
      <c r="B1393" s="40"/>
      <c r="C1393" s="40"/>
      <c r="D1393" s="40"/>
      <c r="L1393" s="126"/>
    </row>
    <row r="1394" spans="1:12" s="42" customFormat="1" ht="19.899999999999999" customHeight="1" x14ac:dyDescent="0.2">
      <c r="A1394" s="40"/>
      <c r="B1394" s="40"/>
      <c r="C1394" s="40"/>
      <c r="D1394" s="40"/>
      <c r="L1394" s="126"/>
    </row>
    <row r="1395" spans="1:12" s="42" customFormat="1" ht="19.899999999999999" customHeight="1" x14ac:dyDescent="0.2">
      <c r="A1395" s="40"/>
      <c r="B1395" s="40"/>
      <c r="C1395" s="40"/>
      <c r="D1395" s="40"/>
      <c r="L1395" s="126"/>
    </row>
    <row r="1396" spans="1:12" s="42" customFormat="1" ht="19.899999999999999" customHeight="1" x14ac:dyDescent="0.2">
      <c r="A1396" s="40"/>
      <c r="B1396" s="40"/>
      <c r="C1396" s="40"/>
      <c r="D1396" s="40"/>
      <c r="L1396" s="126"/>
    </row>
    <row r="1397" spans="1:12" s="42" customFormat="1" ht="19.899999999999999" customHeight="1" x14ac:dyDescent="0.2">
      <c r="A1397" s="40"/>
      <c r="B1397" s="40"/>
      <c r="C1397" s="40"/>
      <c r="D1397" s="40"/>
      <c r="L1397" s="126"/>
    </row>
    <row r="1398" spans="1:12" s="42" customFormat="1" ht="19.899999999999999" customHeight="1" x14ac:dyDescent="0.2">
      <c r="A1398" s="40"/>
      <c r="B1398" s="40"/>
      <c r="C1398" s="40"/>
      <c r="D1398" s="40"/>
      <c r="L1398" s="126"/>
    </row>
    <row r="1399" spans="1:12" s="42" customFormat="1" ht="19.899999999999999" customHeight="1" x14ac:dyDescent="0.2">
      <c r="A1399" s="40"/>
      <c r="B1399" s="40"/>
      <c r="C1399" s="40"/>
      <c r="D1399" s="40"/>
      <c r="L1399" s="126"/>
    </row>
    <row r="1400" spans="1:12" s="42" customFormat="1" ht="19.899999999999999" customHeight="1" x14ac:dyDescent="0.2">
      <c r="A1400" s="40"/>
      <c r="B1400" s="40"/>
      <c r="C1400" s="40"/>
      <c r="D1400" s="40"/>
      <c r="L1400" s="126"/>
    </row>
    <row r="1401" spans="1:12" s="42" customFormat="1" ht="19.899999999999999" customHeight="1" x14ac:dyDescent="0.2">
      <c r="A1401" s="40"/>
      <c r="B1401" s="40"/>
      <c r="C1401" s="40"/>
      <c r="D1401" s="40"/>
      <c r="L1401" s="126"/>
    </row>
    <row r="1402" spans="1:12" s="42" customFormat="1" ht="19.899999999999999" customHeight="1" x14ac:dyDescent="0.2">
      <c r="A1402" s="40"/>
      <c r="B1402" s="40"/>
      <c r="C1402" s="40"/>
      <c r="D1402" s="40"/>
      <c r="L1402" s="126"/>
    </row>
    <row r="1403" spans="1:12" s="42" customFormat="1" ht="19.899999999999999" customHeight="1" x14ac:dyDescent="0.2">
      <c r="A1403" s="40"/>
      <c r="B1403" s="40"/>
      <c r="C1403" s="40"/>
      <c r="D1403" s="40"/>
      <c r="L1403" s="126"/>
    </row>
    <row r="1404" spans="1:12" s="42" customFormat="1" ht="19.899999999999999" customHeight="1" x14ac:dyDescent="0.2">
      <c r="A1404" s="40"/>
      <c r="B1404" s="40"/>
      <c r="C1404" s="40"/>
      <c r="D1404" s="40"/>
      <c r="L1404" s="126"/>
    </row>
    <row r="1405" spans="1:12" s="42" customFormat="1" ht="19.899999999999999" customHeight="1" x14ac:dyDescent="0.2">
      <c r="A1405" s="40"/>
      <c r="B1405" s="40"/>
      <c r="C1405" s="40"/>
      <c r="D1405" s="40"/>
      <c r="L1405" s="126"/>
    </row>
    <row r="1406" spans="1:12" s="42" customFormat="1" ht="19.899999999999999" customHeight="1" x14ac:dyDescent="0.2">
      <c r="A1406" s="40"/>
      <c r="B1406" s="40"/>
      <c r="C1406" s="40"/>
      <c r="D1406" s="40"/>
      <c r="L1406" s="126"/>
    </row>
    <row r="1407" spans="1:12" s="42" customFormat="1" ht="19.899999999999999" customHeight="1" x14ac:dyDescent="0.2">
      <c r="A1407" s="40"/>
      <c r="B1407" s="40"/>
      <c r="C1407" s="40"/>
      <c r="D1407" s="40"/>
      <c r="L1407" s="126"/>
    </row>
    <row r="1408" spans="1:12" s="42" customFormat="1" ht="19.899999999999999" customHeight="1" x14ac:dyDescent="0.2">
      <c r="A1408" s="40"/>
      <c r="B1408" s="40"/>
      <c r="C1408" s="40"/>
      <c r="D1408" s="40"/>
      <c r="L1408" s="126"/>
    </row>
    <row r="1409" spans="1:12" s="42" customFormat="1" ht="19.899999999999999" customHeight="1" x14ac:dyDescent="0.2">
      <c r="A1409" s="40"/>
      <c r="B1409" s="40"/>
      <c r="C1409" s="40"/>
      <c r="D1409" s="40"/>
      <c r="L1409" s="126"/>
    </row>
    <row r="1410" spans="1:12" s="42" customFormat="1" ht="19.899999999999999" customHeight="1" x14ac:dyDescent="0.2">
      <c r="A1410" s="40"/>
      <c r="B1410" s="40"/>
      <c r="C1410" s="40"/>
      <c r="D1410" s="40"/>
      <c r="L1410" s="126"/>
    </row>
    <row r="1411" spans="1:12" s="42" customFormat="1" ht="19.899999999999999" customHeight="1" x14ac:dyDescent="0.2">
      <c r="A1411" s="40"/>
      <c r="B1411" s="40"/>
      <c r="C1411" s="40"/>
      <c r="D1411" s="40"/>
      <c r="L1411" s="126"/>
    </row>
    <row r="1412" spans="1:12" s="42" customFormat="1" ht="19.899999999999999" customHeight="1" x14ac:dyDescent="0.2">
      <c r="A1412" s="40"/>
      <c r="B1412" s="40"/>
      <c r="C1412" s="40"/>
      <c r="D1412" s="40"/>
      <c r="L1412" s="126"/>
    </row>
    <row r="1413" spans="1:12" s="42" customFormat="1" ht="19.899999999999999" customHeight="1" x14ac:dyDescent="0.2">
      <c r="A1413" s="40"/>
      <c r="B1413" s="40"/>
      <c r="C1413" s="40"/>
      <c r="D1413" s="40"/>
      <c r="L1413" s="126"/>
    </row>
    <row r="1414" spans="1:12" s="42" customFormat="1" ht="19.899999999999999" customHeight="1" x14ac:dyDescent="0.2">
      <c r="A1414" s="40"/>
      <c r="B1414" s="40"/>
      <c r="C1414" s="40"/>
      <c r="D1414" s="40"/>
      <c r="L1414" s="126"/>
    </row>
    <row r="1415" spans="1:12" s="42" customFormat="1" ht="19.899999999999999" customHeight="1" x14ac:dyDescent="0.2">
      <c r="A1415" s="40"/>
      <c r="B1415" s="40"/>
      <c r="C1415" s="40"/>
      <c r="D1415" s="40"/>
      <c r="L1415" s="126"/>
    </row>
    <row r="1416" spans="1:12" s="42" customFormat="1" ht="19.899999999999999" customHeight="1" x14ac:dyDescent="0.2">
      <c r="A1416" s="40"/>
      <c r="B1416" s="40"/>
      <c r="C1416" s="40"/>
      <c r="D1416" s="40"/>
      <c r="L1416" s="126"/>
    </row>
    <row r="1417" spans="1:12" s="42" customFormat="1" ht="19.899999999999999" customHeight="1" x14ac:dyDescent="0.2">
      <c r="A1417" s="40"/>
      <c r="B1417" s="40"/>
      <c r="C1417" s="40"/>
      <c r="D1417" s="40"/>
      <c r="L1417" s="126"/>
    </row>
    <row r="1418" spans="1:12" s="42" customFormat="1" ht="19.899999999999999" customHeight="1" x14ac:dyDescent="0.2">
      <c r="A1418" s="40"/>
      <c r="B1418" s="40"/>
      <c r="C1418" s="40"/>
      <c r="D1418" s="40"/>
      <c r="L1418" s="126"/>
    </row>
    <row r="1419" spans="1:12" s="42" customFormat="1" ht="19.899999999999999" customHeight="1" x14ac:dyDescent="0.2">
      <c r="A1419" s="40"/>
      <c r="B1419" s="40"/>
      <c r="C1419" s="40"/>
      <c r="D1419" s="40"/>
      <c r="L1419" s="126"/>
    </row>
    <row r="1420" spans="1:12" s="42" customFormat="1" ht="19.899999999999999" customHeight="1" x14ac:dyDescent="0.2">
      <c r="A1420" s="40"/>
      <c r="B1420" s="40"/>
      <c r="C1420" s="40"/>
      <c r="D1420" s="40"/>
      <c r="L1420" s="126"/>
    </row>
    <row r="1421" spans="1:12" s="42" customFormat="1" ht="19.899999999999999" customHeight="1" x14ac:dyDescent="0.2">
      <c r="A1421" s="40"/>
      <c r="B1421" s="40"/>
      <c r="C1421" s="40"/>
      <c r="D1421" s="40"/>
      <c r="L1421" s="126"/>
    </row>
    <row r="1422" spans="1:12" s="42" customFormat="1" ht="19.899999999999999" customHeight="1" x14ac:dyDescent="0.2">
      <c r="A1422" s="40"/>
      <c r="B1422" s="40"/>
      <c r="C1422" s="40"/>
      <c r="D1422" s="40"/>
      <c r="L1422" s="126"/>
    </row>
    <row r="1423" spans="1:12" s="42" customFormat="1" ht="19.899999999999999" customHeight="1" x14ac:dyDescent="0.2">
      <c r="A1423" s="40"/>
      <c r="B1423" s="40"/>
      <c r="C1423" s="40"/>
      <c r="D1423" s="40"/>
      <c r="L1423" s="126"/>
    </row>
    <row r="1424" spans="1:12" s="42" customFormat="1" ht="19.899999999999999" customHeight="1" x14ac:dyDescent="0.2">
      <c r="A1424" s="40"/>
      <c r="B1424" s="40"/>
      <c r="C1424" s="40"/>
      <c r="D1424" s="40"/>
      <c r="L1424" s="126"/>
    </row>
    <row r="1425" spans="1:12" s="42" customFormat="1" ht="19.899999999999999" customHeight="1" x14ac:dyDescent="0.2">
      <c r="A1425" s="40"/>
      <c r="B1425" s="40"/>
      <c r="C1425" s="40"/>
      <c r="D1425" s="40"/>
      <c r="L1425" s="126"/>
    </row>
    <row r="1426" spans="1:12" s="42" customFormat="1" ht="19.899999999999999" customHeight="1" x14ac:dyDescent="0.2">
      <c r="A1426" s="40"/>
      <c r="B1426" s="40"/>
      <c r="C1426" s="40"/>
      <c r="D1426" s="40"/>
      <c r="L1426" s="126"/>
    </row>
    <row r="1427" spans="1:12" s="42" customFormat="1" ht="19.899999999999999" customHeight="1" x14ac:dyDescent="0.2">
      <c r="A1427" s="40"/>
      <c r="B1427" s="40"/>
      <c r="C1427" s="40"/>
      <c r="D1427" s="40"/>
      <c r="L1427" s="126"/>
    </row>
    <row r="1428" spans="1:12" s="42" customFormat="1" ht="19.899999999999999" customHeight="1" x14ac:dyDescent="0.2">
      <c r="A1428" s="40"/>
      <c r="B1428" s="40"/>
      <c r="C1428" s="40"/>
      <c r="D1428" s="40"/>
      <c r="L1428" s="126"/>
    </row>
    <row r="1429" spans="1:12" s="42" customFormat="1" ht="19.899999999999999" customHeight="1" x14ac:dyDescent="0.2">
      <c r="A1429" s="40"/>
      <c r="B1429" s="40"/>
      <c r="C1429" s="40"/>
      <c r="D1429" s="40"/>
      <c r="L1429" s="126"/>
    </row>
    <row r="1430" spans="1:12" s="42" customFormat="1" ht="19.899999999999999" customHeight="1" x14ac:dyDescent="0.2">
      <c r="A1430" s="40"/>
      <c r="B1430" s="40"/>
      <c r="C1430" s="40"/>
      <c r="D1430" s="40"/>
      <c r="L1430" s="126"/>
    </row>
    <row r="1431" spans="1:12" s="42" customFormat="1" ht="19.899999999999999" customHeight="1" x14ac:dyDescent="0.2">
      <c r="A1431" s="40"/>
      <c r="B1431" s="40"/>
      <c r="C1431" s="40"/>
      <c r="D1431" s="40"/>
      <c r="L1431" s="126"/>
    </row>
    <row r="1432" spans="1:12" s="42" customFormat="1" ht="19.899999999999999" customHeight="1" x14ac:dyDescent="0.2">
      <c r="A1432" s="40"/>
      <c r="B1432" s="40"/>
      <c r="C1432" s="40"/>
      <c r="D1432" s="40"/>
      <c r="L1432" s="126"/>
    </row>
    <row r="1433" spans="1:12" s="42" customFormat="1" ht="19.899999999999999" customHeight="1" x14ac:dyDescent="0.2">
      <c r="A1433" s="40"/>
      <c r="B1433" s="40"/>
      <c r="C1433" s="40"/>
      <c r="D1433" s="40"/>
      <c r="L1433" s="126"/>
    </row>
    <row r="1434" spans="1:12" s="42" customFormat="1" ht="19.899999999999999" customHeight="1" x14ac:dyDescent="0.2">
      <c r="A1434" s="40"/>
      <c r="B1434" s="40"/>
      <c r="C1434" s="40"/>
      <c r="D1434" s="40"/>
      <c r="L1434" s="126"/>
    </row>
    <row r="1435" spans="1:12" s="42" customFormat="1" ht="19.899999999999999" customHeight="1" x14ac:dyDescent="0.2">
      <c r="A1435" s="40"/>
      <c r="B1435" s="40"/>
      <c r="C1435" s="40"/>
      <c r="D1435" s="40"/>
      <c r="L1435" s="126"/>
    </row>
    <row r="1436" spans="1:12" s="42" customFormat="1" ht="19.899999999999999" customHeight="1" x14ac:dyDescent="0.2">
      <c r="A1436" s="40"/>
      <c r="B1436" s="40"/>
      <c r="C1436" s="40"/>
      <c r="D1436" s="40"/>
      <c r="L1436" s="126"/>
    </row>
    <row r="1437" spans="1:12" s="42" customFormat="1" ht="19.899999999999999" customHeight="1" x14ac:dyDescent="0.2">
      <c r="A1437" s="40"/>
      <c r="B1437" s="40"/>
      <c r="C1437" s="40"/>
      <c r="D1437" s="40"/>
      <c r="L1437" s="126"/>
    </row>
    <row r="1438" spans="1:12" s="42" customFormat="1" ht="19.899999999999999" customHeight="1" x14ac:dyDescent="0.2">
      <c r="A1438" s="40"/>
      <c r="B1438" s="40"/>
      <c r="C1438" s="40"/>
      <c r="D1438" s="40"/>
      <c r="L1438" s="126"/>
    </row>
    <row r="1439" spans="1:12" s="42" customFormat="1" ht="19.899999999999999" customHeight="1" x14ac:dyDescent="0.2">
      <c r="A1439" s="40"/>
      <c r="B1439" s="40"/>
      <c r="C1439" s="40"/>
      <c r="D1439" s="40"/>
      <c r="L1439" s="126"/>
    </row>
    <row r="1440" spans="1:12" s="42" customFormat="1" ht="19.899999999999999" customHeight="1" x14ac:dyDescent="0.2">
      <c r="A1440" s="40"/>
      <c r="B1440" s="40"/>
      <c r="C1440" s="40"/>
      <c r="D1440" s="40"/>
      <c r="L1440" s="126"/>
    </row>
    <row r="1441" spans="1:12" s="42" customFormat="1" ht="19.899999999999999" customHeight="1" x14ac:dyDescent="0.2">
      <c r="A1441" s="40"/>
      <c r="B1441" s="40"/>
      <c r="C1441" s="40"/>
      <c r="D1441" s="40"/>
      <c r="L1441" s="126"/>
    </row>
    <row r="1442" spans="1:12" s="42" customFormat="1" ht="19.899999999999999" customHeight="1" x14ac:dyDescent="0.2">
      <c r="A1442" s="40"/>
      <c r="B1442" s="40"/>
      <c r="C1442" s="40"/>
      <c r="D1442" s="40"/>
      <c r="L1442" s="126"/>
    </row>
    <row r="1443" spans="1:12" s="42" customFormat="1" ht="19.899999999999999" customHeight="1" x14ac:dyDescent="0.2">
      <c r="A1443" s="40"/>
      <c r="B1443" s="40"/>
      <c r="C1443" s="40"/>
      <c r="D1443" s="40"/>
      <c r="L1443" s="126"/>
    </row>
    <row r="1444" spans="1:12" s="42" customFormat="1" ht="19.899999999999999" customHeight="1" x14ac:dyDescent="0.2">
      <c r="A1444" s="40"/>
      <c r="B1444" s="40"/>
      <c r="C1444" s="40"/>
      <c r="D1444" s="40"/>
      <c r="L1444" s="126"/>
    </row>
    <row r="1445" spans="1:12" s="42" customFormat="1" ht="19.899999999999999" customHeight="1" x14ac:dyDescent="0.2">
      <c r="A1445" s="40"/>
      <c r="B1445" s="40"/>
      <c r="C1445" s="40"/>
      <c r="D1445" s="40"/>
      <c r="L1445" s="126"/>
    </row>
    <row r="1446" spans="1:12" s="42" customFormat="1" ht="19.899999999999999" customHeight="1" x14ac:dyDescent="0.2">
      <c r="A1446" s="40"/>
      <c r="B1446" s="40"/>
      <c r="C1446" s="40"/>
      <c r="D1446" s="40"/>
      <c r="L1446" s="126"/>
    </row>
    <row r="1447" spans="1:12" s="42" customFormat="1" ht="19.899999999999999" customHeight="1" x14ac:dyDescent="0.2">
      <c r="A1447" s="40"/>
      <c r="B1447" s="40"/>
      <c r="C1447" s="40"/>
      <c r="D1447" s="40"/>
      <c r="L1447" s="126"/>
    </row>
    <row r="1448" spans="1:12" s="42" customFormat="1" ht="19.899999999999999" customHeight="1" x14ac:dyDescent="0.2">
      <c r="A1448" s="40"/>
      <c r="B1448" s="40"/>
      <c r="C1448" s="40"/>
      <c r="D1448" s="40"/>
      <c r="L1448" s="126"/>
    </row>
    <row r="1449" spans="1:12" s="42" customFormat="1" ht="19.899999999999999" customHeight="1" x14ac:dyDescent="0.2">
      <c r="A1449" s="40"/>
      <c r="B1449" s="40"/>
      <c r="C1449" s="40"/>
      <c r="D1449" s="40"/>
      <c r="L1449" s="126"/>
    </row>
    <row r="1450" spans="1:12" s="42" customFormat="1" ht="19.899999999999999" customHeight="1" x14ac:dyDescent="0.2">
      <c r="A1450" s="40"/>
      <c r="B1450" s="40"/>
      <c r="C1450" s="40"/>
      <c r="D1450" s="40"/>
      <c r="L1450" s="126"/>
    </row>
    <row r="1451" spans="1:12" s="42" customFormat="1" ht="19.899999999999999" customHeight="1" x14ac:dyDescent="0.2">
      <c r="A1451" s="40"/>
      <c r="B1451" s="40"/>
      <c r="C1451" s="40"/>
      <c r="D1451" s="40"/>
      <c r="L1451" s="126"/>
    </row>
    <row r="1452" spans="1:12" s="42" customFormat="1" ht="19.899999999999999" customHeight="1" x14ac:dyDescent="0.2">
      <c r="A1452" s="40"/>
      <c r="B1452" s="40"/>
      <c r="C1452" s="40"/>
      <c r="D1452" s="40"/>
      <c r="L1452" s="126"/>
    </row>
    <row r="1453" spans="1:12" s="42" customFormat="1" ht="19.899999999999999" customHeight="1" x14ac:dyDescent="0.2">
      <c r="A1453" s="40"/>
      <c r="B1453" s="40"/>
      <c r="C1453" s="40"/>
      <c r="D1453" s="40"/>
      <c r="L1453" s="126"/>
    </row>
    <row r="1454" spans="1:12" s="42" customFormat="1" ht="19.899999999999999" customHeight="1" x14ac:dyDescent="0.2">
      <c r="A1454" s="40"/>
      <c r="B1454" s="40"/>
      <c r="C1454" s="40"/>
      <c r="D1454" s="40"/>
      <c r="L1454" s="126"/>
    </row>
    <row r="1455" spans="1:12" s="42" customFormat="1" ht="19.899999999999999" customHeight="1" x14ac:dyDescent="0.2">
      <c r="A1455" s="40"/>
      <c r="B1455" s="40"/>
      <c r="C1455" s="40"/>
      <c r="D1455" s="40"/>
      <c r="L1455" s="126"/>
    </row>
    <row r="1456" spans="1:12" s="42" customFormat="1" ht="19.899999999999999" customHeight="1" x14ac:dyDescent="0.2">
      <c r="A1456" s="40"/>
      <c r="B1456" s="40"/>
      <c r="C1456" s="40"/>
      <c r="D1456" s="40"/>
      <c r="L1456" s="126"/>
    </row>
    <row r="1457" spans="1:12" s="42" customFormat="1" ht="19.899999999999999" customHeight="1" x14ac:dyDescent="0.2">
      <c r="A1457" s="40"/>
      <c r="B1457" s="40"/>
      <c r="C1457" s="40"/>
      <c r="D1457" s="40"/>
      <c r="L1457" s="126"/>
    </row>
    <row r="1458" spans="1:12" s="42" customFormat="1" ht="19.899999999999999" customHeight="1" x14ac:dyDescent="0.2">
      <c r="A1458" s="40"/>
      <c r="B1458" s="40"/>
      <c r="C1458" s="40"/>
      <c r="D1458" s="40"/>
      <c r="L1458" s="126"/>
    </row>
    <row r="1459" spans="1:12" s="42" customFormat="1" ht="19.899999999999999" customHeight="1" x14ac:dyDescent="0.2">
      <c r="A1459" s="40"/>
      <c r="B1459" s="40"/>
      <c r="C1459" s="40"/>
      <c r="D1459" s="40"/>
      <c r="L1459" s="126"/>
    </row>
    <row r="1460" spans="1:12" s="42" customFormat="1" ht="19.899999999999999" customHeight="1" x14ac:dyDescent="0.2">
      <c r="A1460" s="40"/>
      <c r="B1460" s="40"/>
      <c r="C1460" s="40"/>
      <c r="D1460" s="40"/>
      <c r="L1460" s="126"/>
    </row>
    <row r="1461" spans="1:12" s="42" customFormat="1" ht="19.899999999999999" customHeight="1" x14ac:dyDescent="0.2">
      <c r="A1461" s="40"/>
      <c r="B1461" s="40"/>
      <c r="C1461" s="40"/>
      <c r="D1461" s="40"/>
      <c r="L1461" s="126"/>
    </row>
    <row r="1462" spans="1:12" s="42" customFormat="1" ht="19.899999999999999" customHeight="1" x14ac:dyDescent="0.2">
      <c r="A1462" s="40"/>
      <c r="B1462" s="40"/>
      <c r="C1462" s="40"/>
      <c r="D1462" s="40"/>
      <c r="L1462" s="126"/>
    </row>
    <row r="1463" spans="1:12" s="42" customFormat="1" ht="19.899999999999999" customHeight="1" x14ac:dyDescent="0.2">
      <c r="A1463" s="40"/>
      <c r="B1463" s="40"/>
      <c r="C1463" s="40"/>
      <c r="D1463" s="40"/>
      <c r="L1463" s="126"/>
    </row>
    <row r="1464" spans="1:12" s="42" customFormat="1" ht="19.899999999999999" customHeight="1" x14ac:dyDescent="0.2">
      <c r="A1464" s="40"/>
      <c r="B1464" s="40"/>
      <c r="C1464" s="40"/>
      <c r="D1464" s="40"/>
      <c r="L1464" s="126"/>
    </row>
    <row r="1465" spans="1:12" s="42" customFormat="1" ht="19.899999999999999" customHeight="1" x14ac:dyDescent="0.2">
      <c r="A1465" s="40"/>
      <c r="B1465" s="40"/>
      <c r="C1465" s="40"/>
      <c r="D1465" s="40"/>
      <c r="L1465" s="126"/>
    </row>
    <row r="1466" spans="1:12" s="42" customFormat="1" ht="19.899999999999999" customHeight="1" x14ac:dyDescent="0.2">
      <c r="A1466" s="40"/>
      <c r="B1466" s="40"/>
      <c r="C1466" s="40"/>
      <c r="D1466" s="40"/>
      <c r="L1466" s="126"/>
    </row>
    <row r="1467" spans="1:12" s="42" customFormat="1" ht="19.899999999999999" customHeight="1" x14ac:dyDescent="0.2">
      <c r="A1467" s="40"/>
      <c r="B1467" s="40"/>
      <c r="C1467" s="40"/>
      <c r="D1467" s="40"/>
      <c r="L1467" s="126"/>
    </row>
    <row r="1468" spans="1:12" s="42" customFormat="1" ht="19.899999999999999" customHeight="1" x14ac:dyDescent="0.2">
      <c r="A1468" s="40"/>
      <c r="B1468" s="40"/>
      <c r="C1468" s="40"/>
      <c r="D1468" s="40"/>
      <c r="L1468" s="126"/>
    </row>
    <row r="1469" spans="1:12" s="42" customFormat="1" ht="19.899999999999999" customHeight="1" x14ac:dyDescent="0.2">
      <c r="A1469" s="40"/>
      <c r="B1469" s="40"/>
      <c r="C1469" s="40"/>
      <c r="D1469" s="40"/>
      <c r="L1469" s="126"/>
    </row>
    <row r="1470" spans="1:12" s="42" customFormat="1" ht="19.899999999999999" customHeight="1" x14ac:dyDescent="0.2">
      <c r="A1470" s="40"/>
      <c r="B1470" s="40"/>
      <c r="C1470" s="40"/>
      <c r="D1470" s="40"/>
      <c r="L1470" s="126"/>
    </row>
    <row r="1471" spans="1:12" s="42" customFormat="1" ht="19.899999999999999" customHeight="1" x14ac:dyDescent="0.2">
      <c r="A1471" s="40"/>
      <c r="B1471" s="40"/>
      <c r="C1471" s="40"/>
      <c r="D1471" s="40"/>
      <c r="L1471" s="126"/>
    </row>
    <row r="1472" spans="1:12" s="42" customFormat="1" ht="19.899999999999999" customHeight="1" x14ac:dyDescent="0.2">
      <c r="A1472" s="40"/>
      <c r="B1472" s="40"/>
      <c r="C1472" s="40"/>
      <c r="D1472" s="40"/>
      <c r="L1472" s="126"/>
    </row>
    <row r="1473" spans="1:12" s="42" customFormat="1" ht="19.899999999999999" customHeight="1" x14ac:dyDescent="0.2">
      <c r="A1473" s="40"/>
      <c r="B1473" s="40"/>
      <c r="C1473" s="40"/>
      <c r="D1473" s="40"/>
      <c r="L1473" s="126"/>
    </row>
    <row r="1474" spans="1:12" s="42" customFormat="1" ht="19.899999999999999" customHeight="1" x14ac:dyDescent="0.2">
      <c r="A1474" s="40"/>
      <c r="B1474" s="40"/>
      <c r="C1474" s="40"/>
      <c r="D1474" s="40"/>
      <c r="L1474" s="126"/>
    </row>
    <row r="1475" spans="1:12" s="42" customFormat="1" ht="19.899999999999999" customHeight="1" x14ac:dyDescent="0.2">
      <c r="A1475" s="40"/>
      <c r="B1475" s="40"/>
      <c r="C1475" s="40"/>
      <c r="D1475" s="40"/>
      <c r="L1475" s="126"/>
    </row>
    <row r="1476" spans="1:12" s="42" customFormat="1" ht="19.899999999999999" customHeight="1" x14ac:dyDescent="0.2">
      <c r="A1476" s="40"/>
      <c r="B1476" s="40"/>
      <c r="C1476" s="40"/>
      <c r="D1476" s="40"/>
      <c r="L1476" s="126"/>
    </row>
    <row r="1477" spans="1:12" s="42" customFormat="1" ht="19.899999999999999" customHeight="1" x14ac:dyDescent="0.2">
      <c r="A1477" s="40"/>
      <c r="B1477" s="40"/>
      <c r="C1477" s="40"/>
      <c r="D1477" s="40"/>
      <c r="L1477" s="126"/>
    </row>
    <row r="1478" spans="1:12" s="42" customFormat="1" ht="19.899999999999999" customHeight="1" x14ac:dyDescent="0.2">
      <c r="A1478" s="40"/>
      <c r="B1478" s="40"/>
      <c r="C1478" s="40"/>
      <c r="D1478" s="40"/>
      <c r="L1478" s="126"/>
    </row>
    <row r="1479" spans="1:12" s="42" customFormat="1" ht="19.899999999999999" customHeight="1" x14ac:dyDescent="0.2">
      <c r="A1479" s="40"/>
      <c r="B1479" s="40"/>
      <c r="C1479" s="40"/>
      <c r="D1479" s="40"/>
      <c r="L1479" s="126"/>
    </row>
    <row r="1480" spans="1:12" s="42" customFormat="1" ht="19.899999999999999" customHeight="1" x14ac:dyDescent="0.2">
      <c r="A1480" s="40"/>
      <c r="B1480" s="40"/>
      <c r="C1480" s="40"/>
      <c r="D1480" s="40"/>
      <c r="L1480" s="126"/>
    </row>
    <row r="1481" spans="1:12" s="42" customFormat="1" ht="19.899999999999999" customHeight="1" x14ac:dyDescent="0.2">
      <c r="A1481" s="40"/>
      <c r="B1481" s="40"/>
      <c r="C1481" s="40"/>
      <c r="D1481" s="40"/>
      <c r="L1481" s="126"/>
    </row>
    <row r="1482" spans="1:12" s="42" customFormat="1" ht="19.899999999999999" customHeight="1" x14ac:dyDescent="0.2">
      <c r="A1482" s="40"/>
      <c r="B1482" s="40"/>
      <c r="C1482" s="40"/>
      <c r="D1482" s="40"/>
      <c r="L1482" s="126"/>
    </row>
    <row r="1483" spans="1:12" s="42" customFormat="1" ht="19.899999999999999" customHeight="1" x14ac:dyDescent="0.2">
      <c r="A1483" s="40"/>
      <c r="B1483" s="40"/>
      <c r="C1483" s="40"/>
      <c r="D1483" s="40"/>
      <c r="L1483" s="126"/>
    </row>
    <row r="1484" spans="1:12" s="42" customFormat="1" ht="19.899999999999999" customHeight="1" x14ac:dyDescent="0.2">
      <c r="A1484" s="40"/>
      <c r="B1484" s="40"/>
      <c r="C1484" s="40"/>
      <c r="D1484" s="40"/>
      <c r="L1484" s="126"/>
    </row>
    <row r="1485" spans="1:12" s="42" customFormat="1" ht="19.899999999999999" customHeight="1" x14ac:dyDescent="0.2">
      <c r="A1485" s="40"/>
      <c r="B1485" s="40"/>
      <c r="C1485" s="40"/>
      <c r="D1485" s="40"/>
      <c r="L1485" s="126"/>
    </row>
    <row r="1486" spans="1:12" s="42" customFormat="1" ht="19.899999999999999" customHeight="1" x14ac:dyDescent="0.2">
      <c r="A1486" s="40"/>
      <c r="B1486" s="40"/>
      <c r="C1486" s="40"/>
      <c r="D1486" s="40"/>
      <c r="L1486" s="126"/>
    </row>
    <row r="1487" spans="1:12" s="42" customFormat="1" ht="19.899999999999999" customHeight="1" x14ac:dyDescent="0.2">
      <c r="A1487" s="40"/>
      <c r="B1487" s="40"/>
      <c r="C1487" s="40"/>
      <c r="D1487" s="40"/>
      <c r="L1487" s="126"/>
    </row>
    <row r="1488" spans="1:12" s="42" customFormat="1" ht="19.899999999999999" customHeight="1" x14ac:dyDescent="0.2">
      <c r="A1488" s="40"/>
      <c r="B1488" s="40"/>
      <c r="C1488" s="40"/>
      <c r="D1488" s="40"/>
      <c r="L1488" s="126"/>
    </row>
    <row r="1489" spans="1:12" s="42" customFormat="1" ht="19.899999999999999" customHeight="1" x14ac:dyDescent="0.2">
      <c r="A1489" s="40"/>
      <c r="B1489" s="40"/>
      <c r="C1489" s="40"/>
      <c r="D1489" s="40"/>
      <c r="L1489" s="126"/>
    </row>
    <row r="1490" spans="1:12" s="42" customFormat="1" ht="19.899999999999999" customHeight="1" x14ac:dyDescent="0.2">
      <c r="A1490" s="40"/>
      <c r="B1490" s="40"/>
      <c r="C1490" s="40"/>
      <c r="D1490" s="40"/>
      <c r="L1490" s="126"/>
    </row>
    <row r="1491" spans="1:12" s="42" customFormat="1" ht="19.899999999999999" customHeight="1" x14ac:dyDescent="0.2">
      <c r="A1491" s="40"/>
      <c r="B1491" s="40"/>
      <c r="C1491" s="40"/>
      <c r="D1491" s="40"/>
      <c r="L1491" s="126"/>
    </row>
    <row r="1492" spans="1:12" s="42" customFormat="1" ht="19.899999999999999" customHeight="1" x14ac:dyDescent="0.2">
      <c r="A1492" s="40"/>
      <c r="B1492" s="40"/>
      <c r="C1492" s="40"/>
      <c r="D1492" s="40"/>
      <c r="L1492" s="126"/>
    </row>
    <row r="1493" spans="1:12" s="42" customFormat="1" ht="19.899999999999999" customHeight="1" x14ac:dyDescent="0.2">
      <c r="A1493" s="40"/>
      <c r="B1493" s="40"/>
      <c r="C1493" s="40"/>
      <c r="D1493" s="40"/>
      <c r="L1493" s="126"/>
    </row>
    <row r="1494" spans="1:12" s="42" customFormat="1" ht="19.899999999999999" customHeight="1" x14ac:dyDescent="0.2">
      <c r="A1494" s="40"/>
      <c r="B1494" s="40"/>
      <c r="C1494" s="40"/>
      <c r="D1494" s="40"/>
      <c r="L1494" s="126"/>
    </row>
    <row r="1495" spans="1:12" s="42" customFormat="1" ht="19.899999999999999" customHeight="1" x14ac:dyDescent="0.2">
      <c r="A1495" s="40"/>
      <c r="B1495" s="40"/>
      <c r="C1495" s="40"/>
      <c r="D1495" s="40"/>
      <c r="L1495" s="126"/>
    </row>
    <row r="1496" spans="1:12" s="42" customFormat="1" ht="19.899999999999999" customHeight="1" x14ac:dyDescent="0.2">
      <c r="A1496" s="40"/>
      <c r="B1496" s="40"/>
      <c r="C1496" s="40"/>
      <c r="D1496" s="40"/>
      <c r="L1496" s="126"/>
    </row>
    <row r="1497" spans="1:12" s="42" customFormat="1" ht="19.899999999999999" customHeight="1" x14ac:dyDescent="0.2">
      <c r="A1497" s="40"/>
      <c r="B1497" s="40"/>
      <c r="C1497" s="40"/>
      <c r="D1497" s="40"/>
      <c r="L1497" s="126"/>
    </row>
    <row r="1498" spans="1:12" s="42" customFormat="1" ht="19.899999999999999" customHeight="1" x14ac:dyDescent="0.2">
      <c r="A1498" s="40"/>
      <c r="B1498" s="40"/>
      <c r="C1498" s="40"/>
      <c r="D1498" s="40"/>
      <c r="L1498" s="126"/>
    </row>
    <row r="1499" spans="1:12" s="42" customFormat="1" ht="19.899999999999999" customHeight="1" x14ac:dyDescent="0.2">
      <c r="A1499" s="40"/>
      <c r="B1499" s="40"/>
      <c r="C1499" s="40"/>
      <c r="D1499" s="40"/>
      <c r="L1499" s="126"/>
    </row>
    <row r="1500" spans="1:12" s="42" customFormat="1" ht="19.899999999999999" customHeight="1" x14ac:dyDescent="0.2">
      <c r="A1500" s="40"/>
      <c r="B1500" s="40"/>
      <c r="C1500" s="40"/>
      <c r="D1500" s="40"/>
      <c r="L1500" s="126"/>
    </row>
    <row r="1501" spans="1:12" s="42" customFormat="1" ht="19.899999999999999" customHeight="1" x14ac:dyDescent="0.2">
      <c r="A1501" s="40"/>
      <c r="B1501" s="40"/>
      <c r="C1501" s="40"/>
      <c r="D1501" s="40"/>
      <c r="L1501" s="126"/>
    </row>
    <row r="1502" spans="1:12" s="42" customFormat="1" ht="19.899999999999999" customHeight="1" x14ac:dyDescent="0.2">
      <c r="A1502" s="40"/>
      <c r="B1502" s="40"/>
      <c r="C1502" s="40"/>
      <c r="D1502" s="40"/>
      <c r="L1502" s="126"/>
    </row>
    <row r="1503" spans="1:12" s="42" customFormat="1" ht="19.899999999999999" customHeight="1" x14ac:dyDescent="0.2">
      <c r="A1503" s="40"/>
      <c r="B1503" s="40"/>
      <c r="C1503" s="40"/>
      <c r="D1503" s="40"/>
      <c r="L1503" s="126"/>
    </row>
    <row r="1504" spans="1:12" s="42" customFormat="1" ht="19.899999999999999" customHeight="1" x14ac:dyDescent="0.2">
      <c r="A1504" s="40"/>
      <c r="B1504" s="40"/>
      <c r="C1504" s="40"/>
      <c r="D1504" s="40"/>
      <c r="L1504" s="126"/>
    </row>
    <row r="1505" spans="1:12" s="42" customFormat="1" ht="19.899999999999999" customHeight="1" x14ac:dyDescent="0.2">
      <c r="A1505" s="40"/>
      <c r="B1505" s="40"/>
      <c r="C1505" s="40"/>
      <c r="D1505" s="40"/>
      <c r="L1505" s="126"/>
    </row>
    <row r="1506" spans="1:12" s="42" customFormat="1" ht="19.899999999999999" customHeight="1" x14ac:dyDescent="0.2">
      <c r="A1506" s="40"/>
      <c r="B1506" s="40"/>
      <c r="C1506" s="40"/>
      <c r="D1506" s="40"/>
      <c r="L1506" s="126"/>
    </row>
    <row r="1507" spans="1:12" s="42" customFormat="1" ht="19.899999999999999" customHeight="1" x14ac:dyDescent="0.2">
      <c r="A1507" s="40"/>
      <c r="B1507" s="40"/>
      <c r="C1507" s="40"/>
      <c r="D1507" s="40"/>
      <c r="L1507" s="126"/>
    </row>
    <row r="1508" spans="1:12" s="42" customFormat="1" ht="19.899999999999999" customHeight="1" x14ac:dyDescent="0.2">
      <c r="A1508" s="40"/>
      <c r="B1508" s="40"/>
      <c r="C1508" s="40"/>
      <c r="D1508" s="40"/>
      <c r="L1508" s="126"/>
    </row>
    <row r="1509" spans="1:12" s="42" customFormat="1" ht="19.899999999999999" customHeight="1" x14ac:dyDescent="0.2">
      <c r="A1509" s="40"/>
      <c r="B1509" s="40"/>
      <c r="C1509" s="40"/>
      <c r="D1509" s="40"/>
      <c r="L1509" s="126"/>
    </row>
    <row r="1510" spans="1:12" s="42" customFormat="1" ht="19.899999999999999" customHeight="1" x14ac:dyDescent="0.2">
      <c r="A1510" s="40"/>
      <c r="B1510" s="40"/>
      <c r="C1510" s="40"/>
      <c r="D1510" s="40"/>
      <c r="L1510" s="126"/>
    </row>
    <row r="1511" spans="1:12" s="42" customFormat="1" ht="19.899999999999999" customHeight="1" x14ac:dyDescent="0.2">
      <c r="A1511" s="40"/>
      <c r="B1511" s="40"/>
      <c r="C1511" s="40"/>
      <c r="D1511" s="40"/>
      <c r="L1511" s="126"/>
    </row>
    <row r="1512" spans="1:12" s="42" customFormat="1" ht="19.899999999999999" customHeight="1" x14ac:dyDescent="0.2">
      <c r="A1512" s="40"/>
      <c r="B1512" s="40"/>
      <c r="C1512" s="40"/>
      <c r="D1512" s="40"/>
      <c r="L1512" s="126"/>
    </row>
    <row r="1513" spans="1:12" s="42" customFormat="1" ht="19.899999999999999" customHeight="1" x14ac:dyDescent="0.2">
      <c r="A1513" s="40"/>
      <c r="B1513" s="40"/>
      <c r="C1513" s="40"/>
      <c r="D1513" s="40"/>
      <c r="L1513" s="126"/>
    </row>
    <row r="1514" spans="1:12" s="42" customFormat="1" ht="19.899999999999999" customHeight="1" x14ac:dyDescent="0.2">
      <c r="A1514" s="40"/>
      <c r="B1514" s="40"/>
      <c r="C1514" s="40"/>
      <c r="D1514" s="40"/>
      <c r="L1514" s="126"/>
    </row>
    <row r="1515" spans="1:12" s="42" customFormat="1" ht="19.899999999999999" customHeight="1" x14ac:dyDescent="0.2">
      <c r="A1515" s="40"/>
      <c r="B1515" s="40"/>
      <c r="C1515" s="40"/>
      <c r="D1515" s="40"/>
      <c r="L1515" s="126"/>
    </row>
    <row r="1516" spans="1:12" s="42" customFormat="1" ht="19.899999999999999" customHeight="1" x14ac:dyDescent="0.2">
      <c r="A1516" s="40"/>
      <c r="B1516" s="40"/>
      <c r="C1516" s="40"/>
      <c r="D1516" s="40"/>
      <c r="L1516" s="126"/>
    </row>
    <row r="1517" spans="1:12" s="42" customFormat="1" ht="19.899999999999999" customHeight="1" x14ac:dyDescent="0.2">
      <c r="A1517" s="40"/>
      <c r="B1517" s="40"/>
      <c r="C1517" s="40"/>
      <c r="D1517" s="40"/>
      <c r="L1517" s="126"/>
    </row>
    <row r="1518" spans="1:12" s="42" customFormat="1" ht="19.899999999999999" customHeight="1" x14ac:dyDescent="0.2">
      <c r="A1518" s="40"/>
      <c r="B1518" s="40"/>
      <c r="C1518" s="40"/>
      <c r="D1518" s="40"/>
      <c r="L1518" s="126"/>
    </row>
    <row r="1519" spans="1:12" s="42" customFormat="1" ht="19.899999999999999" customHeight="1" x14ac:dyDescent="0.2">
      <c r="A1519" s="40"/>
      <c r="B1519" s="40"/>
      <c r="C1519" s="40"/>
      <c r="D1519" s="40"/>
      <c r="L1519" s="126"/>
    </row>
    <row r="1520" spans="1:12" s="42" customFormat="1" ht="19.899999999999999" customHeight="1" x14ac:dyDescent="0.2">
      <c r="A1520" s="40"/>
      <c r="B1520" s="40"/>
      <c r="C1520" s="40"/>
      <c r="D1520" s="40"/>
      <c r="L1520" s="126"/>
    </row>
    <row r="1521" spans="1:12" s="42" customFormat="1" ht="19.899999999999999" customHeight="1" x14ac:dyDescent="0.2">
      <c r="A1521" s="40"/>
      <c r="B1521" s="40"/>
      <c r="C1521" s="40"/>
      <c r="D1521" s="40"/>
      <c r="L1521" s="126"/>
    </row>
    <row r="1522" spans="1:12" s="42" customFormat="1" ht="19.899999999999999" customHeight="1" x14ac:dyDescent="0.2">
      <c r="A1522" s="40"/>
      <c r="B1522" s="40"/>
      <c r="C1522" s="40"/>
      <c r="D1522" s="40"/>
      <c r="L1522" s="126"/>
    </row>
    <row r="1523" spans="1:12" s="42" customFormat="1" ht="19.899999999999999" customHeight="1" x14ac:dyDescent="0.2">
      <c r="A1523" s="40"/>
      <c r="B1523" s="40"/>
      <c r="C1523" s="40"/>
      <c r="D1523" s="40"/>
      <c r="L1523" s="126"/>
    </row>
    <row r="1524" spans="1:12" s="42" customFormat="1" ht="19.899999999999999" customHeight="1" x14ac:dyDescent="0.2">
      <c r="A1524" s="40"/>
      <c r="B1524" s="40"/>
      <c r="C1524" s="40"/>
      <c r="D1524" s="40"/>
      <c r="L1524" s="126"/>
    </row>
    <row r="1525" spans="1:12" s="42" customFormat="1" ht="19.899999999999999" customHeight="1" x14ac:dyDescent="0.2">
      <c r="A1525" s="40"/>
      <c r="B1525" s="40"/>
      <c r="C1525" s="40"/>
      <c r="D1525" s="40"/>
      <c r="L1525" s="126"/>
    </row>
    <row r="1526" spans="1:12" s="42" customFormat="1" ht="19.899999999999999" customHeight="1" x14ac:dyDescent="0.2">
      <c r="A1526" s="40"/>
      <c r="B1526" s="40"/>
      <c r="C1526" s="40"/>
      <c r="D1526" s="40"/>
      <c r="L1526" s="126"/>
    </row>
    <row r="1527" spans="1:12" s="42" customFormat="1" ht="19.899999999999999" customHeight="1" x14ac:dyDescent="0.2">
      <c r="A1527" s="40"/>
      <c r="B1527" s="40"/>
      <c r="C1527" s="40"/>
      <c r="D1527" s="40"/>
      <c r="L1527" s="126"/>
    </row>
    <row r="1528" spans="1:12" s="42" customFormat="1" ht="19.899999999999999" customHeight="1" x14ac:dyDescent="0.2">
      <c r="A1528" s="40"/>
      <c r="B1528" s="40"/>
      <c r="C1528" s="40"/>
      <c r="D1528" s="40"/>
      <c r="L1528" s="126"/>
    </row>
    <row r="1529" spans="1:12" s="42" customFormat="1" ht="19.899999999999999" customHeight="1" x14ac:dyDescent="0.2">
      <c r="A1529" s="40"/>
      <c r="B1529" s="40"/>
      <c r="C1529" s="40"/>
      <c r="D1529" s="40"/>
      <c r="L1529" s="126"/>
    </row>
    <row r="1530" spans="1:12" s="42" customFormat="1" ht="19.899999999999999" customHeight="1" x14ac:dyDescent="0.2">
      <c r="A1530" s="40"/>
      <c r="B1530" s="40"/>
      <c r="C1530" s="40"/>
      <c r="D1530" s="40"/>
      <c r="L1530" s="126"/>
    </row>
    <row r="1531" spans="1:12" s="42" customFormat="1" ht="19.899999999999999" customHeight="1" x14ac:dyDescent="0.2">
      <c r="A1531" s="40"/>
      <c r="B1531" s="40"/>
      <c r="C1531" s="40"/>
      <c r="D1531" s="40"/>
      <c r="L1531" s="126"/>
    </row>
    <row r="1532" spans="1:12" s="42" customFormat="1" ht="19.899999999999999" customHeight="1" x14ac:dyDescent="0.2">
      <c r="A1532" s="40"/>
      <c r="B1532" s="40"/>
      <c r="C1532" s="40"/>
      <c r="D1532" s="40"/>
      <c r="L1532" s="126"/>
    </row>
    <row r="1533" spans="1:12" s="42" customFormat="1" ht="19.899999999999999" customHeight="1" x14ac:dyDescent="0.2">
      <c r="A1533" s="40"/>
      <c r="B1533" s="40"/>
      <c r="C1533" s="40"/>
      <c r="D1533" s="40"/>
      <c r="L1533" s="126"/>
    </row>
    <row r="1534" spans="1:12" s="42" customFormat="1" ht="19.899999999999999" customHeight="1" x14ac:dyDescent="0.2">
      <c r="A1534" s="40"/>
      <c r="B1534" s="40"/>
      <c r="C1534" s="40"/>
      <c r="D1534" s="40"/>
      <c r="L1534" s="126"/>
    </row>
    <row r="1535" spans="1:12" s="42" customFormat="1" ht="19.899999999999999" customHeight="1" x14ac:dyDescent="0.2">
      <c r="A1535" s="40"/>
      <c r="B1535" s="40"/>
      <c r="C1535" s="40"/>
      <c r="D1535" s="40"/>
      <c r="L1535" s="126"/>
    </row>
    <row r="1536" spans="1:12" s="42" customFormat="1" ht="19.899999999999999" customHeight="1" x14ac:dyDescent="0.2">
      <c r="A1536" s="40"/>
      <c r="B1536" s="40"/>
      <c r="C1536" s="40"/>
      <c r="D1536" s="40"/>
      <c r="L1536" s="126"/>
    </row>
    <row r="1537" spans="1:12" s="42" customFormat="1" ht="19.899999999999999" customHeight="1" x14ac:dyDescent="0.2">
      <c r="A1537" s="40"/>
      <c r="B1537" s="40"/>
      <c r="C1537" s="40"/>
      <c r="D1537" s="40"/>
      <c r="L1537" s="126"/>
    </row>
    <row r="1538" spans="1:12" s="42" customFormat="1" ht="19.899999999999999" customHeight="1" x14ac:dyDescent="0.2">
      <c r="A1538" s="40"/>
      <c r="B1538" s="40"/>
      <c r="C1538" s="40"/>
      <c r="D1538" s="40"/>
      <c r="L1538" s="126"/>
    </row>
    <row r="1539" spans="1:12" s="42" customFormat="1" ht="19.899999999999999" customHeight="1" x14ac:dyDescent="0.2">
      <c r="A1539" s="40"/>
      <c r="B1539" s="40"/>
      <c r="C1539" s="40"/>
      <c r="D1539" s="40"/>
      <c r="L1539" s="126"/>
    </row>
    <row r="1540" spans="1:12" s="42" customFormat="1" ht="19.899999999999999" customHeight="1" x14ac:dyDescent="0.2">
      <c r="A1540" s="40"/>
      <c r="B1540" s="40"/>
      <c r="C1540" s="40"/>
      <c r="D1540" s="40"/>
      <c r="L1540" s="126"/>
    </row>
    <row r="1541" spans="1:12" s="42" customFormat="1" ht="19.899999999999999" customHeight="1" x14ac:dyDescent="0.2">
      <c r="A1541" s="40"/>
      <c r="B1541" s="40"/>
      <c r="C1541" s="40"/>
      <c r="D1541" s="40"/>
      <c r="L1541" s="126"/>
    </row>
    <row r="1542" spans="1:12" s="42" customFormat="1" ht="19.899999999999999" customHeight="1" x14ac:dyDescent="0.2">
      <c r="A1542" s="40"/>
      <c r="B1542" s="40"/>
      <c r="C1542" s="40"/>
      <c r="D1542" s="40"/>
      <c r="L1542" s="126"/>
    </row>
    <row r="1543" spans="1:12" s="42" customFormat="1" ht="19.899999999999999" customHeight="1" x14ac:dyDescent="0.2">
      <c r="A1543" s="40"/>
      <c r="B1543" s="40"/>
      <c r="C1543" s="40"/>
      <c r="D1543" s="40"/>
      <c r="L1543" s="126"/>
    </row>
    <row r="1544" spans="1:12" s="42" customFormat="1" ht="19.899999999999999" customHeight="1" x14ac:dyDescent="0.2">
      <c r="A1544" s="40"/>
      <c r="B1544" s="40"/>
      <c r="C1544" s="40"/>
      <c r="D1544" s="40"/>
      <c r="L1544" s="126"/>
    </row>
    <row r="1545" spans="1:12" s="42" customFormat="1" ht="19.899999999999999" customHeight="1" x14ac:dyDescent="0.2">
      <c r="A1545" s="40"/>
      <c r="B1545" s="40"/>
      <c r="C1545" s="40"/>
      <c r="D1545" s="40"/>
      <c r="L1545" s="126"/>
    </row>
    <row r="1546" spans="1:12" s="42" customFormat="1" ht="19.899999999999999" customHeight="1" x14ac:dyDescent="0.2">
      <c r="A1546" s="40"/>
      <c r="B1546" s="40"/>
      <c r="C1546" s="40"/>
      <c r="D1546" s="40"/>
      <c r="L1546" s="126"/>
    </row>
    <row r="1547" spans="1:12" s="42" customFormat="1" ht="19.899999999999999" customHeight="1" x14ac:dyDescent="0.2">
      <c r="A1547" s="40"/>
      <c r="B1547" s="40"/>
      <c r="C1547" s="40"/>
      <c r="D1547" s="40"/>
      <c r="L1547" s="126"/>
    </row>
    <row r="1548" spans="1:12" s="42" customFormat="1" ht="19.899999999999999" customHeight="1" x14ac:dyDescent="0.2">
      <c r="A1548" s="40"/>
      <c r="B1548" s="40"/>
      <c r="C1548" s="40"/>
      <c r="D1548" s="40"/>
      <c r="L1548" s="126"/>
    </row>
    <row r="1549" spans="1:12" s="42" customFormat="1" ht="19.899999999999999" customHeight="1" x14ac:dyDescent="0.2">
      <c r="A1549" s="40"/>
      <c r="B1549" s="40"/>
      <c r="C1549" s="40"/>
      <c r="D1549" s="40"/>
      <c r="L1549" s="126"/>
    </row>
    <row r="1550" spans="1:12" s="42" customFormat="1" ht="19.899999999999999" customHeight="1" x14ac:dyDescent="0.2">
      <c r="A1550" s="40"/>
      <c r="B1550" s="40"/>
      <c r="C1550" s="40"/>
      <c r="D1550" s="40"/>
      <c r="L1550" s="126"/>
    </row>
    <row r="1551" spans="1:12" s="42" customFormat="1" ht="19.899999999999999" customHeight="1" x14ac:dyDescent="0.2">
      <c r="A1551" s="40"/>
      <c r="B1551" s="40"/>
      <c r="C1551" s="40"/>
      <c r="D1551" s="40"/>
      <c r="L1551" s="126"/>
    </row>
    <row r="1552" spans="1:12" s="42" customFormat="1" ht="19.899999999999999" customHeight="1" x14ac:dyDescent="0.2">
      <c r="A1552" s="40"/>
      <c r="B1552" s="40"/>
      <c r="C1552" s="40"/>
      <c r="D1552" s="40"/>
      <c r="L1552" s="126"/>
    </row>
    <row r="1553" spans="1:12" s="42" customFormat="1" ht="19.899999999999999" customHeight="1" x14ac:dyDescent="0.2">
      <c r="A1553" s="40"/>
      <c r="B1553" s="40"/>
      <c r="C1553" s="40"/>
      <c r="D1553" s="40"/>
      <c r="L1553" s="126"/>
    </row>
    <row r="1554" spans="1:12" s="42" customFormat="1" ht="19.899999999999999" customHeight="1" x14ac:dyDescent="0.2">
      <c r="A1554" s="40"/>
      <c r="B1554" s="40"/>
      <c r="C1554" s="40"/>
      <c r="D1554" s="40"/>
      <c r="L1554" s="126"/>
    </row>
    <row r="1555" spans="1:12" s="42" customFormat="1" ht="19.899999999999999" customHeight="1" x14ac:dyDescent="0.2">
      <c r="A1555" s="40"/>
      <c r="B1555" s="40"/>
      <c r="C1555" s="40"/>
      <c r="D1555" s="40"/>
      <c r="L1555" s="126"/>
    </row>
    <row r="1556" spans="1:12" s="42" customFormat="1" ht="19.899999999999999" customHeight="1" x14ac:dyDescent="0.2">
      <c r="A1556" s="40"/>
      <c r="B1556" s="40"/>
      <c r="C1556" s="40"/>
      <c r="D1556" s="40"/>
      <c r="L1556" s="126"/>
    </row>
    <row r="1557" spans="1:12" s="42" customFormat="1" ht="19.899999999999999" customHeight="1" x14ac:dyDescent="0.2">
      <c r="A1557" s="40"/>
      <c r="B1557" s="40"/>
      <c r="C1557" s="40"/>
      <c r="D1557" s="40"/>
      <c r="L1557" s="126"/>
    </row>
    <row r="1558" spans="1:12" s="42" customFormat="1" ht="19.899999999999999" customHeight="1" x14ac:dyDescent="0.2">
      <c r="A1558" s="40"/>
      <c r="B1558" s="40"/>
      <c r="C1558" s="40"/>
      <c r="D1558" s="40"/>
      <c r="L1558" s="126"/>
    </row>
    <row r="1559" spans="1:12" s="42" customFormat="1" ht="19.899999999999999" customHeight="1" x14ac:dyDescent="0.2">
      <c r="A1559" s="40"/>
      <c r="B1559" s="40"/>
      <c r="C1559" s="40"/>
      <c r="D1559" s="40"/>
      <c r="L1559" s="126"/>
    </row>
    <row r="1560" spans="1:12" s="42" customFormat="1" ht="19.899999999999999" customHeight="1" x14ac:dyDescent="0.2">
      <c r="A1560" s="40"/>
      <c r="B1560" s="40"/>
      <c r="C1560" s="40"/>
      <c r="D1560" s="40"/>
      <c r="L1560" s="126"/>
    </row>
    <row r="1561" spans="1:12" s="42" customFormat="1" ht="19.899999999999999" customHeight="1" x14ac:dyDescent="0.2">
      <c r="A1561" s="40"/>
      <c r="B1561" s="40"/>
      <c r="C1561" s="40"/>
      <c r="D1561" s="40"/>
      <c r="L1561" s="126"/>
    </row>
    <row r="1562" spans="1:12" s="42" customFormat="1" ht="19.899999999999999" customHeight="1" x14ac:dyDescent="0.2">
      <c r="A1562" s="40"/>
      <c r="B1562" s="40"/>
      <c r="C1562" s="40"/>
      <c r="D1562" s="40"/>
      <c r="L1562" s="126"/>
    </row>
    <row r="1563" spans="1:12" s="42" customFormat="1" ht="19.899999999999999" customHeight="1" x14ac:dyDescent="0.2">
      <c r="A1563" s="40"/>
      <c r="B1563" s="40"/>
      <c r="C1563" s="40"/>
      <c r="D1563" s="40"/>
      <c r="L1563" s="126"/>
    </row>
    <row r="1564" spans="1:12" s="42" customFormat="1" ht="19.899999999999999" customHeight="1" x14ac:dyDescent="0.2">
      <c r="A1564" s="40"/>
      <c r="B1564" s="40"/>
      <c r="C1564" s="40"/>
      <c r="D1564" s="40"/>
      <c r="L1564" s="126"/>
    </row>
    <row r="1565" spans="1:12" s="42" customFormat="1" ht="19.899999999999999" customHeight="1" x14ac:dyDescent="0.2">
      <c r="A1565" s="40"/>
      <c r="B1565" s="40"/>
      <c r="C1565" s="40"/>
      <c r="D1565" s="40"/>
      <c r="L1565" s="126"/>
    </row>
    <row r="1566" spans="1:12" s="42" customFormat="1" ht="19.899999999999999" customHeight="1" x14ac:dyDescent="0.2">
      <c r="A1566" s="40"/>
      <c r="B1566" s="40"/>
      <c r="C1566" s="40"/>
      <c r="D1566" s="40"/>
      <c r="L1566" s="126"/>
    </row>
    <row r="1567" spans="1:12" s="42" customFormat="1" ht="19.899999999999999" customHeight="1" x14ac:dyDescent="0.2">
      <c r="A1567" s="40"/>
      <c r="B1567" s="40"/>
      <c r="C1567" s="40"/>
      <c r="D1567" s="40"/>
      <c r="L1567" s="126"/>
    </row>
    <row r="1568" spans="1:12" s="42" customFormat="1" ht="19.899999999999999" customHeight="1" x14ac:dyDescent="0.2">
      <c r="A1568" s="40"/>
      <c r="B1568" s="40"/>
      <c r="C1568" s="40"/>
      <c r="D1568" s="40"/>
      <c r="L1568" s="126"/>
    </row>
    <row r="1569" spans="1:12" s="42" customFormat="1" ht="19.899999999999999" customHeight="1" x14ac:dyDescent="0.2">
      <c r="A1569" s="40"/>
      <c r="B1569" s="40"/>
      <c r="C1569" s="40"/>
      <c r="D1569" s="40"/>
      <c r="L1569" s="126"/>
    </row>
    <row r="1570" spans="1:12" s="42" customFormat="1" ht="19.899999999999999" customHeight="1" x14ac:dyDescent="0.2">
      <c r="A1570" s="40"/>
      <c r="B1570" s="40"/>
      <c r="C1570" s="40"/>
      <c r="D1570" s="40"/>
      <c r="L1570" s="126"/>
    </row>
    <row r="1571" spans="1:12" s="42" customFormat="1" ht="19.899999999999999" customHeight="1" x14ac:dyDescent="0.2">
      <c r="A1571" s="40"/>
      <c r="B1571" s="40"/>
      <c r="C1571" s="40"/>
      <c r="D1571" s="40"/>
      <c r="L1571" s="126"/>
    </row>
    <row r="1572" spans="1:12" s="42" customFormat="1" ht="19.899999999999999" customHeight="1" x14ac:dyDescent="0.2">
      <c r="A1572" s="40"/>
      <c r="B1572" s="40"/>
      <c r="C1572" s="40"/>
      <c r="D1572" s="40"/>
      <c r="L1572" s="126"/>
    </row>
    <row r="1573" spans="1:12" s="42" customFormat="1" ht="19.899999999999999" customHeight="1" x14ac:dyDescent="0.2">
      <c r="A1573" s="40"/>
      <c r="B1573" s="40"/>
      <c r="C1573" s="40"/>
      <c r="D1573" s="40"/>
      <c r="L1573" s="126"/>
    </row>
    <row r="1574" spans="1:12" s="42" customFormat="1" ht="19.899999999999999" customHeight="1" x14ac:dyDescent="0.2">
      <c r="A1574" s="40"/>
      <c r="B1574" s="40"/>
      <c r="C1574" s="40"/>
      <c r="D1574" s="40"/>
      <c r="L1574" s="126"/>
    </row>
    <row r="1575" spans="1:12" s="42" customFormat="1" ht="19.899999999999999" customHeight="1" x14ac:dyDescent="0.2">
      <c r="A1575" s="40"/>
      <c r="B1575" s="40"/>
      <c r="C1575" s="40"/>
      <c r="D1575" s="40"/>
      <c r="L1575" s="126"/>
    </row>
    <row r="1576" spans="1:12" s="42" customFormat="1" ht="19.899999999999999" customHeight="1" x14ac:dyDescent="0.2">
      <c r="A1576" s="40"/>
      <c r="B1576" s="40"/>
      <c r="C1576" s="40"/>
      <c r="D1576" s="40"/>
      <c r="L1576" s="126"/>
    </row>
    <row r="1577" spans="1:12" s="42" customFormat="1" ht="19.899999999999999" customHeight="1" x14ac:dyDescent="0.2">
      <c r="A1577" s="40"/>
      <c r="B1577" s="40"/>
      <c r="C1577" s="40"/>
      <c r="D1577" s="40"/>
      <c r="L1577" s="126"/>
    </row>
    <row r="1578" spans="1:12" s="42" customFormat="1" ht="19.899999999999999" customHeight="1" x14ac:dyDescent="0.2">
      <c r="A1578" s="40"/>
      <c r="B1578" s="40"/>
      <c r="C1578" s="40"/>
      <c r="D1578" s="40"/>
      <c r="L1578" s="126"/>
    </row>
    <row r="1579" spans="1:12" s="42" customFormat="1" ht="19.899999999999999" customHeight="1" x14ac:dyDescent="0.2">
      <c r="A1579" s="40"/>
      <c r="B1579" s="40"/>
      <c r="C1579" s="40"/>
      <c r="D1579" s="40"/>
      <c r="L1579" s="126"/>
    </row>
    <row r="1580" spans="1:12" s="42" customFormat="1" ht="19.899999999999999" customHeight="1" x14ac:dyDescent="0.2">
      <c r="A1580" s="40"/>
      <c r="B1580" s="40"/>
      <c r="C1580" s="40"/>
      <c r="D1580" s="40"/>
      <c r="L1580" s="126"/>
    </row>
    <row r="1581" spans="1:12" s="42" customFormat="1" ht="19.899999999999999" customHeight="1" x14ac:dyDescent="0.2">
      <c r="A1581" s="40"/>
      <c r="B1581" s="40"/>
      <c r="C1581" s="40"/>
      <c r="D1581" s="40"/>
      <c r="L1581" s="126"/>
    </row>
    <row r="1582" spans="1:12" s="42" customFormat="1" ht="19.899999999999999" customHeight="1" x14ac:dyDescent="0.2">
      <c r="A1582" s="40"/>
      <c r="B1582" s="40"/>
      <c r="C1582" s="40"/>
      <c r="D1582" s="40"/>
      <c r="L1582" s="126"/>
    </row>
    <row r="1583" spans="1:12" s="42" customFormat="1" ht="19.899999999999999" customHeight="1" x14ac:dyDescent="0.2">
      <c r="A1583" s="40"/>
      <c r="B1583" s="40"/>
      <c r="C1583" s="40"/>
      <c r="D1583" s="40"/>
      <c r="L1583" s="126"/>
    </row>
    <row r="1584" spans="1:12" s="42" customFormat="1" ht="19.899999999999999" customHeight="1" x14ac:dyDescent="0.2">
      <c r="A1584" s="40"/>
      <c r="B1584" s="40"/>
      <c r="C1584" s="40"/>
      <c r="D1584" s="40"/>
      <c r="L1584" s="126"/>
    </row>
    <row r="1585" spans="1:12" s="42" customFormat="1" ht="19.899999999999999" customHeight="1" x14ac:dyDescent="0.2">
      <c r="A1585" s="40"/>
      <c r="B1585" s="40"/>
      <c r="C1585" s="40"/>
      <c r="D1585" s="40"/>
      <c r="L1585" s="126"/>
    </row>
    <row r="1586" spans="1:12" s="42" customFormat="1" ht="19.899999999999999" customHeight="1" x14ac:dyDescent="0.2">
      <c r="A1586" s="40"/>
      <c r="B1586" s="40"/>
      <c r="C1586" s="40"/>
      <c r="D1586" s="40"/>
      <c r="L1586" s="126"/>
    </row>
    <row r="1587" spans="1:12" s="42" customFormat="1" ht="19.899999999999999" customHeight="1" x14ac:dyDescent="0.2">
      <c r="A1587" s="40"/>
      <c r="B1587" s="40"/>
      <c r="C1587" s="40"/>
      <c r="D1587" s="40"/>
      <c r="L1587" s="126"/>
    </row>
    <row r="1588" spans="1:12" s="42" customFormat="1" ht="19.899999999999999" customHeight="1" x14ac:dyDescent="0.2">
      <c r="A1588" s="40"/>
      <c r="B1588" s="40"/>
      <c r="C1588" s="40"/>
      <c r="D1588" s="40"/>
      <c r="L1588" s="126"/>
    </row>
    <row r="1589" spans="1:12" s="42" customFormat="1" ht="19.899999999999999" customHeight="1" x14ac:dyDescent="0.2">
      <c r="A1589" s="40"/>
      <c r="B1589" s="40"/>
      <c r="C1589" s="40"/>
      <c r="D1589" s="40"/>
      <c r="L1589" s="126"/>
    </row>
    <row r="1590" spans="1:12" s="42" customFormat="1" ht="19.899999999999999" customHeight="1" x14ac:dyDescent="0.2">
      <c r="A1590" s="40"/>
      <c r="B1590" s="40"/>
      <c r="C1590" s="40"/>
      <c r="D1590" s="40"/>
      <c r="L1590" s="126"/>
    </row>
    <row r="1591" spans="1:12" s="42" customFormat="1" ht="19.899999999999999" customHeight="1" x14ac:dyDescent="0.2">
      <c r="A1591" s="40"/>
      <c r="B1591" s="40"/>
      <c r="C1591" s="40"/>
      <c r="D1591" s="40"/>
      <c r="L1591" s="126"/>
    </row>
    <row r="1592" spans="1:12" s="42" customFormat="1" ht="19.899999999999999" customHeight="1" x14ac:dyDescent="0.2">
      <c r="A1592" s="40"/>
      <c r="B1592" s="40"/>
      <c r="C1592" s="40"/>
      <c r="D1592" s="40"/>
      <c r="L1592" s="126"/>
    </row>
    <row r="1593" spans="1:12" s="42" customFormat="1" ht="19.899999999999999" customHeight="1" x14ac:dyDescent="0.2">
      <c r="A1593" s="40"/>
      <c r="B1593" s="40"/>
      <c r="C1593" s="40"/>
      <c r="D1593" s="40"/>
      <c r="L1593" s="126"/>
    </row>
    <row r="1594" spans="1:12" s="42" customFormat="1" ht="19.899999999999999" customHeight="1" x14ac:dyDescent="0.2">
      <c r="A1594" s="40"/>
      <c r="B1594" s="40"/>
      <c r="C1594" s="40"/>
      <c r="D1594" s="40"/>
      <c r="L1594" s="126"/>
    </row>
    <row r="1595" spans="1:12" s="42" customFormat="1" ht="19.899999999999999" customHeight="1" x14ac:dyDescent="0.2">
      <c r="A1595" s="40"/>
      <c r="B1595" s="40"/>
      <c r="C1595" s="40"/>
      <c r="D1595" s="40"/>
      <c r="L1595" s="126"/>
    </row>
    <row r="1596" spans="1:12" s="42" customFormat="1" ht="19.899999999999999" customHeight="1" x14ac:dyDescent="0.2">
      <c r="A1596" s="40"/>
      <c r="B1596" s="40"/>
      <c r="C1596" s="40"/>
      <c r="D1596" s="40"/>
      <c r="L1596" s="126"/>
    </row>
    <row r="1597" spans="1:12" s="42" customFormat="1" ht="19.899999999999999" customHeight="1" x14ac:dyDescent="0.2">
      <c r="A1597" s="40"/>
      <c r="B1597" s="40"/>
      <c r="C1597" s="40"/>
      <c r="D1597" s="40"/>
      <c r="L1597" s="126"/>
    </row>
    <row r="1598" spans="1:12" s="42" customFormat="1" ht="19.899999999999999" customHeight="1" x14ac:dyDescent="0.2">
      <c r="A1598" s="40"/>
      <c r="B1598" s="40"/>
      <c r="C1598" s="40"/>
      <c r="D1598" s="40"/>
      <c r="L1598" s="126"/>
    </row>
    <row r="1599" spans="1:12" s="42" customFormat="1" ht="19.899999999999999" customHeight="1" x14ac:dyDescent="0.2">
      <c r="A1599" s="40"/>
      <c r="B1599" s="40"/>
      <c r="C1599" s="40"/>
      <c r="D1599" s="40"/>
      <c r="L1599" s="126"/>
    </row>
    <row r="1600" spans="1:12" s="42" customFormat="1" ht="19.899999999999999" customHeight="1" x14ac:dyDescent="0.2">
      <c r="A1600" s="40"/>
      <c r="B1600" s="40"/>
      <c r="C1600" s="40"/>
      <c r="D1600" s="40"/>
      <c r="L1600" s="126"/>
    </row>
    <row r="1601" spans="1:12" s="42" customFormat="1" ht="19.899999999999999" customHeight="1" x14ac:dyDescent="0.2">
      <c r="A1601" s="40"/>
      <c r="B1601" s="40"/>
      <c r="C1601" s="40"/>
      <c r="D1601" s="40"/>
      <c r="L1601" s="126"/>
    </row>
    <row r="1602" spans="1:12" s="42" customFormat="1" ht="19.899999999999999" customHeight="1" x14ac:dyDescent="0.2">
      <c r="A1602" s="40"/>
      <c r="B1602" s="40"/>
      <c r="C1602" s="40"/>
      <c r="D1602" s="40"/>
      <c r="L1602" s="126"/>
    </row>
    <row r="1603" spans="1:12" s="42" customFormat="1" ht="19.899999999999999" customHeight="1" x14ac:dyDescent="0.2">
      <c r="A1603" s="40"/>
      <c r="B1603" s="40"/>
      <c r="C1603" s="40"/>
      <c r="D1603" s="40"/>
      <c r="L1603" s="126"/>
    </row>
    <row r="1604" spans="1:12" s="42" customFormat="1" ht="19.899999999999999" customHeight="1" x14ac:dyDescent="0.2">
      <c r="A1604" s="40"/>
      <c r="B1604" s="40"/>
      <c r="C1604" s="40"/>
      <c r="D1604" s="40"/>
      <c r="L1604" s="126"/>
    </row>
    <row r="1605" spans="1:12" s="42" customFormat="1" ht="19.899999999999999" customHeight="1" x14ac:dyDescent="0.2">
      <c r="A1605" s="40"/>
      <c r="B1605" s="40"/>
      <c r="C1605" s="40"/>
      <c r="D1605" s="40"/>
      <c r="L1605" s="126"/>
    </row>
    <row r="1606" spans="1:12" s="42" customFormat="1" ht="19.899999999999999" customHeight="1" x14ac:dyDescent="0.2">
      <c r="A1606" s="40"/>
      <c r="B1606" s="40"/>
      <c r="C1606" s="40"/>
      <c r="D1606" s="40"/>
      <c r="L1606" s="126"/>
    </row>
    <row r="1607" spans="1:12" s="42" customFormat="1" ht="19.899999999999999" customHeight="1" x14ac:dyDescent="0.2">
      <c r="A1607" s="40"/>
      <c r="B1607" s="40"/>
      <c r="C1607" s="40"/>
      <c r="D1607" s="40"/>
      <c r="L1607" s="126"/>
    </row>
    <row r="1608" spans="1:12" s="42" customFormat="1" ht="19.899999999999999" customHeight="1" x14ac:dyDescent="0.2">
      <c r="A1608" s="40"/>
      <c r="B1608" s="40"/>
      <c r="C1608" s="40"/>
      <c r="D1608" s="40"/>
      <c r="L1608" s="126"/>
    </row>
    <row r="1609" spans="1:12" s="42" customFormat="1" ht="19.899999999999999" customHeight="1" x14ac:dyDescent="0.2">
      <c r="A1609" s="40"/>
      <c r="B1609" s="40"/>
      <c r="C1609" s="40"/>
      <c r="D1609" s="40"/>
      <c r="L1609" s="126"/>
    </row>
    <row r="1610" spans="1:12" s="42" customFormat="1" ht="19.899999999999999" customHeight="1" x14ac:dyDescent="0.2">
      <c r="A1610" s="40"/>
      <c r="B1610" s="40"/>
      <c r="C1610" s="40"/>
      <c r="D1610" s="40"/>
      <c r="L1610" s="126"/>
    </row>
    <row r="1611" spans="1:12" s="42" customFormat="1" ht="19.899999999999999" customHeight="1" x14ac:dyDescent="0.2">
      <c r="A1611" s="40"/>
      <c r="B1611" s="40"/>
      <c r="C1611" s="40"/>
      <c r="D1611" s="40"/>
      <c r="L1611" s="126"/>
    </row>
    <row r="1612" spans="1:12" s="42" customFormat="1" ht="19.899999999999999" customHeight="1" x14ac:dyDescent="0.2">
      <c r="A1612" s="40"/>
      <c r="B1612" s="40"/>
      <c r="C1612" s="40"/>
      <c r="D1612" s="40"/>
      <c r="L1612" s="126"/>
    </row>
    <row r="1613" spans="1:12" s="42" customFormat="1" ht="19.899999999999999" customHeight="1" x14ac:dyDescent="0.2">
      <c r="A1613" s="40"/>
      <c r="B1613" s="40"/>
      <c r="C1613" s="40"/>
      <c r="D1613" s="40"/>
      <c r="L1613" s="126"/>
    </row>
    <row r="1614" spans="1:12" s="42" customFormat="1" ht="19.899999999999999" customHeight="1" x14ac:dyDescent="0.2">
      <c r="A1614" s="40"/>
      <c r="B1614" s="40"/>
      <c r="C1614" s="40"/>
      <c r="D1614" s="40"/>
      <c r="L1614" s="126"/>
    </row>
    <row r="1615" spans="1:12" s="42" customFormat="1" ht="19.899999999999999" customHeight="1" x14ac:dyDescent="0.2">
      <c r="A1615" s="40"/>
      <c r="B1615" s="40"/>
      <c r="C1615" s="40"/>
      <c r="D1615" s="40"/>
      <c r="L1615" s="126"/>
    </row>
    <row r="1616" spans="1:12" s="42" customFormat="1" ht="19.899999999999999" customHeight="1" x14ac:dyDescent="0.2">
      <c r="A1616" s="40"/>
      <c r="B1616" s="40"/>
      <c r="C1616" s="40"/>
      <c r="D1616" s="40"/>
      <c r="L1616" s="126"/>
    </row>
    <row r="1617" spans="1:12" s="42" customFormat="1" ht="19.899999999999999" customHeight="1" x14ac:dyDescent="0.2">
      <c r="A1617" s="40"/>
      <c r="B1617" s="40"/>
      <c r="C1617" s="40"/>
      <c r="D1617" s="40"/>
      <c r="L1617" s="126"/>
    </row>
    <row r="1618" spans="1:12" s="42" customFormat="1" ht="19.899999999999999" customHeight="1" x14ac:dyDescent="0.2">
      <c r="A1618" s="40"/>
      <c r="B1618" s="40"/>
      <c r="C1618" s="40"/>
      <c r="D1618" s="40"/>
      <c r="L1618" s="126"/>
    </row>
    <row r="1619" spans="1:12" s="42" customFormat="1" ht="19.899999999999999" customHeight="1" x14ac:dyDescent="0.2">
      <c r="A1619" s="40"/>
      <c r="B1619" s="40"/>
      <c r="C1619" s="40"/>
      <c r="D1619" s="40"/>
      <c r="L1619" s="126"/>
    </row>
    <row r="1620" spans="1:12" s="42" customFormat="1" ht="19.899999999999999" customHeight="1" x14ac:dyDescent="0.2">
      <c r="A1620" s="40"/>
      <c r="B1620" s="40"/>
      <c r="C1620" s="40"/>
      <c r="D1620" s="40"/>
      <c r="L1620" s="126"/>
    </row>
    <row r="1621" spans="1:12" s="42" customFormat="1" ht="19.899999999999999" customHeight="1" x14ac:dyDescent="0.2">
      <c r="A1621" s="40"/>
      <c r="B1621" s="40"/>
      <c r="C1621" s="40"/>
      <c r="D1621" s="40"/>
      <c r="L1621" s="126"/>
    </row>
    <row r="1622" spans="1:12" s="42" customFormat="1" ht="19.899999999999999" customHeight="1" x14ac:dyDescent="0.2">
      <c r="A1622" s="40"/>
      <c r="B1622" s="40"/>
      <c r="C1622" s="40"/>
      <c r="D1622" s="40"/>
      <c r="L1622" s="126"/>
    </row>
    <row r="1623" spans="1:12" ht="19.899999999999999" customHeight="1" x14ac:dyDescent="0.25">
      <c r="A1623" s="40"/>
      <c r="B1623" s="40"/>
      <c r="C1623" s="40"/>
    </row>
    <row r="1624" spans="1:12" ht="19.899999999999999" customHeight="1" x14ac:dyDescent="0.25">
      <c r="A1624" s="40"/>
      <c r="B1624" s="40"/>
      <c r="C1624" s="40"/>
    </row>
    <row r="1625" spans="1:12" ht="19.899999999999999" customHeight="1" x14ac:dyDescent="0.25">
      <c r="A1625" s="40"/>
      <c r="B1625" s="40"/>
      <c r="C1625" s="40"/>
    </row>
    <row r="1626" spans="1:12" ht="19.899999999999999" customHeight="1" x14ac:dyDescent="0.25">
      <c r="A1626" s="40"/>
      <c r="B1626" s="40"/>
      <c r="C1626" s="40"/>
    </row>
    <row r="1627" spans="1:12" ht="19.899999999999999" customHeight="1" x14ac:dyDescent="0.25">
      <c r="A1627" s="40"/>
      <c r="B1627" s="40"/>
      <c r="C1627" s="40"/>
    </row>
    <row r="1628" spans="1:12" ht="19.899999999999999" customHeight="1" x14ac:dyDescent="0.25">
      <c r="A1628" s="40"/>
      <c r="B1628" s="40"/>
      <c r="C1628" s="40"/>
    </row>
    <row r="1629" spans="1:12" ht="19.899999999999999" customHeight="1" x14ac:dyDescent="0.25">
      <c r="A1629" s="40"/>
      <c r="B1629" s="40"/>
      <c r="C1629" s="40"/>
    </row>
    <row r="1630" spans="1:12" ht="19.899999999999999" customHeight="1" x14ac:dyDescent="0.25">
      <c r="A1630" s="40"/>
      <c r="B1630" s="40"/>
      <c r="C1630" s="40"/>
    </row>
    <row r="1631" spans="1:12" ht="19.899999999999999" customHeight="1" x14ac:dyDescent="0.25">
      <c r="A1631" s="40"/>
      <c r="B1631" s="40"/>
      <c r="C1631" s="40"/>
    </row>
    <row r="1632" spans="1:12" ht="19.899999999999999" customHeight="1" x14ac:dyDescent="0.25">
      <c r="A1632" s="40"/>
      <c r="B1632" s="40"/>
      <c r="C1632" s="40"/>
    </row>
    <row r="1633" spans="1:3" ht="19.899999999999999" customHeight="1" x14ac:dyDescent="0.25">
      <c r="A1633" s="40"/>
      <c r="B1633" s="40"/>
      <c r="C1633" s="40"/>
    </row>
    <row r="1634" spans="1:3" ht="19.899999999999999" customHeight="1" x14ac:dyDescent="0.25">
      <c r="A1634" s="40"/>
      <c r="B1634" s="40"/>
      <c r="C1634" s="40"/>
    </row>
    <row r="1635" spans="1:3" ht="19.899999999999999" customHeight="1" x14ac:dyDescent="0.25">
      <c r="A1635" s="40"/>
      <c r="B1635" s="40"/>
      <c r="C1635" s="40"/>
    </row>
    <row r="1636" spans="1:3" ht="19.899999999999999" customHeight="1" x14ac:dyDescent="0.25">
      <c r="A1636" s="40"/>
      <c r="B1636" s="40"/>
      <c r="C1636" s="40"/>
    </row>
    <row r="1637" spans="1:3" ht="19.899999999999999" customHeight="1" x14ac:dyDescent="0.25">
      <c r="A1637" s="40"/>
      <c r="B1637" s="40"/>
      <c r="C1637" s="40"/>
    </row>
    <row r="1638" spans="1:3" ht="19.899999999999999" customHeight="1" x14ac:dyDescent="0.25">
      <c r="A1638" s="40"/>
      <c r="B1638" s="40"/>
      <c r="C1638" s="40"/>
    </row>
    <row r="1639" spans="1:3" ht="19.899999999999999" customHeight="1" x14ac:dyDescent="0.25">
      <c r="A1639" s="40"/>
      <c r="B1639" s="40"/>
      <c r="C1639" s="40"/>
    </row>
    <row r="1640" spans="1:3" ht="19.899999999999999" customHeight="1" x14ac:dyDescent="0.25">
      <c r="A1640" s="40"/>
      <c r="B1640" s="40"/>
      <c r="C1640" s="40"/>
    </row>
    <row r="1641" spans="1:3" ht="19.899999999999999" customHeight="1" x14ac:dyDescent="0.25">
      <c r="A1641" s="40"/>
      <c r="B1641" s="40"/>
      <c r="C1641" s="40"/>
    </row>
    <row r="1642" spans="1:3" ht="19.899999999999999" customHeight="1" x14ac:dyDescent="0.25">
      <c r="A1642" s="40"/>
      <c r="B1642" s="40"/>
      <c r="C1642" s="40"/>
    </row>
    <row r="1643" spans="1:3" ht="19.899999999999999" customHeight="1" x14ac:dyDescent="0.25">
      <c r="A1643" s="40"/>
      <c r="B1643" s="40"/>
      <c r="C1643" s="40"/>
    </row>
    <row r="1644" spans="1:3" ht="19.899999999999999" customHeight="1" x14ac:dyDescent="0.25">
      <c r="A1644" s="40"/>
      <c r="B1644" s="40"/>
      <c r="C1644" s="40"/>
    </row>
    <row r="1645" spans="1:3" ht="19.899999999999999" customHeight="1" x14ac:dyDescent="0.25">
      <c r="A1645" s="40"/>
      <c r="B1645" s="40"/>
      <c r="C1645" s="40"/>
    </row>
    <row r="1646" spans="1:3" ht="19.899999999999999" customHeight="1" x14ac:dyDescent="0.25">
      <c r="A1646" s="40"/>
      <c r="B1646" s="40"/>
      <c r="C1646" s="40"/>
    </row>
    <row r="1647" spans="1:3" ht="19.899999999999999" customHeight="1" x14ac:dyDescent="0.25">
      <c r="A1647" s="40"/>
      <c r="B1647" s="40"/>
      <c r="C1647" s="40"/>
    </row>
    <row r="1648" spans="1:3" ht="19.899999999999999" customHeight="1" x14ac:dyDescent="0.25">
      <c r="A1648" s="40"/>
      <c r="B1648" s="40"/>
      <c r="C1648" s="40"/>
    </row>
    <row r="1649" spans="1:3" ht="19.899999999999999" customHeight="1" x14ac:dyDescent="0.25">
      <c r="A1649" s="40"/>
      <c r="B1649" s="40"/>
      <c r="C1649" s="40"/>
    </row>
    <row r="1650" spans="1:3" ht="19.899999999999999" customHeight="1" x14ac:dyDescent="0.25">
      <c r="A1650" s="40"/>
      <c r="B1650" s="40"/>
      <c r="C1650" s="40"/>
    </row>
    <row r="1651" spans="1:3" ht="19.899999999999999" customHeight="1" x14ac:dyDescent="0.25">
      <c r="A1651" s="40"/>
      <c r="B1651" s="40"/>
      <c r="C1651" s="40"/>
    </row>
    <row r="1652" spans="1:3" ht="19.899999999999999" customHeight="1" x14ac:dyDescent="0.25">
      <c r="A1652" s="40"/>
      <c r="B1652" s="40"/>
      <c r="C1652" s="40"/>
    </row>
    <row r="1653" spans="1:3" ht="19.899999999999999" customHeight="1" x14ac:dyDescent="0.25">
      <c r="A1653" s="40"/>
      <c r="B1653" s="40"/>
      <c r="C1653" s="40"/>
    </row>
    <row r="1654" spans="1:3" ht="19.899999999999999" customHeight="1" x14ac:dyDescent="0.25">
      <c r="A1654" s="40"/>
      <c r="B1654" s="40"/>
      <c r="C1654" s="40"/>
    </row>
    <row r="1655" spans="1:3" ht="19.899999999999999" customHeight="1" x14ac:dyDescent="0.25">
      <c r="A1655" s="40"/>
      <c r="B1655" s="40"/>
      <c r="C1655" s="40"/>
    </row>
    <row r="1656" spans="1:3" ht="19.899999999999999" customHeight="1" x14ac:dyDescent="0.25">
      <c r="A1656" s="40"/>
      <c r="B1656" s="40"/>
      <c r="C1656" s="40"/>
    </row>
    <row r="1657" spans="1:3" ht="19.899999999999999" customHeight="1" x14ac:dyDescent="0.25">
      <c r="A1657" s="40"/>
      <c r="B1657" s="40"/>
      <c r="C1657" s="40"/>
    </row>
    <row r="1658" spans="1:3" ht="19.899999999999999" customHeight="1" x14ac:dyDescent="0.25">
      <c r="A1658" s="40"/>
      <c r="B1658" s="40"/>
      <c r="C1658" s="40"/>
    </row>
    <row r="1659" spans="1:3" ht="19.899999999999999" customHeight="1" x14ac:dyDescent="0.25">
      <c r="A1659" s="40"/>
      <c r="B1659" s="40"/>
      <c r="C1659" s="40"/>
    </row>
    <row r="1660" spans="1:3" ht="19.899999999999999" customHeight="1" x14ac:dyDescent="0.25">
      <c r="A1660" s="40"/>
      <c r="B1660" s="40"/>
      <c r="C1660" s="40"/>
    </row>
    <row r="1661" spans="1:3" ht="19.899999999999999" customHeight="1" x14ac:dyDescent="0.25">
      <c r="A1661" s="40"/>
      <c r="B1661" s="40"/>
      <c r="C1661" s="40"/>
    </row>
    <row r="1662" spans="1:3" ht="19.899999999999999" customHeight="1" x14ac:dyDescent="0.25">
      <c r="A1662" s="40"/>
      <c r="B1662" s="40"/>
      <c r="C1662" s="40"/>
    </row>
    <row r="1663" spans="1:3" ht="19.899999999999999" customHeight="1" x14ac:dyDescent="0.25">
      <c r="A1663" s="40"/>
      <c r="B1663" s="40"/>
      <c r="C1663" s="40"/>
    </row>
    <row r="1664" spans="1:3" ht="19.899999999999999" customHeight="1" x14ac:dyDescent="0.25">
      <c r="A1664" s="40"/>
      <c r="B1664" s="40"/>
      <c r="C1664" s="40"/>
    </row>
    <row r="1665" spans="1:3" ht="19.899999999999999" customHeight="1" x14ac:dyDescent="0.25">
      <c r="A1665" s="40"/>
      <c r="B1665" s="40"/>
      <c r="C1665" s="40"/>
    </row>
    <row r="1666" spans="1:3" ht="19.899999999999999" customHeight="1" x14ac:dyDescent="0.25">
      <c r="A1666" s="40"/>
      <c r="B1666" s="40"/>
      <c r="C1666" s="40"/>
    </row>
    <row r="1667" spans="1:3" ht="19.899999999999999" customHeight="1" x14ac:dyDescent="0.25">
      <c r="A1667" s="40"/>
      <c r="B1667" s="40"/>
      <c r="C1667" s="40"/>
    </row>
    <row r="1668" spans="1:3" ht="19.899999999999999" customHeight="1" x14ac:dyDescent="0.25">
      <c r="A1668" s="40"/>
      <c r="B1668" s="40"/>
      <c r="C1668" s="40"/>
    </row>
    <row r="1669" spans="1:3" ht="19.899999999999999" customHeight="1" x14ac:dyDescent="0.25">
      <c r="A1669" s="40"/>
      <c r="B1669" s="40"/>
      <c r="C1669" s="40"/>
    </row>
    <row r="1670" spans="1:3" ht="19.899999999999999" customHeight="1" x14ac:dyDescent="0.25">
      <c r="A1670" s="40"/>
      <c r="B1670" s="40"/>
      <c r="C1670" s="40"/>
    </row>
    <row r="1671" spans="1:3" ht="19.899999999999999" customHeight="1" x14ac:dyDescent="0.25">
      <c r="A1671" s="40"/>
      <c r="B1671" s="40"/>
      <c r="C1671" s="40"/>
    </row>
    <row r="1672" spans="1:3" ht="19.899999999999999" customHeight="1" x14ac:dyDescent="0.25">
      <c r="A1672" s="40"/>
      <c r="B1672" s="40"/>
      <c r="C1672" s="40"/>
    </row>
    <row r="1673" spans="1:3" ht="19.899999999999999" customHeight="1" x14ac:dyDescent="0.25">
      <c r="A1673" s="40"/>
      <c r="B1673" s="40"/>
      <c r="C1673" s="40"/>
    </row>
    <row r="1674" spans="1:3" ht="19.899999999999999" customHeight="1" x14ac:dyDescent="0.25">
      <c r="A1674" s="40"/>
      <c r="B1674" s="40"/>
      <c r="C1674" s="40"/>
    </row>
    <row r="1675" spans="1:3" ht="19.899999999999999" customHeight="1" x14ac:dyDescent="0.25">
      <c r="A1675" s="40"/>
      <c r="B1675" s="40"/>
      <c r="C1675" s="40"/>
    </row>
    <row r="1676" spans="1:3" ht="19.899999999999999" customHeight="1" x14ac:dyDescent="0.25">
      <c r="A1676" s="40"/>
      <c r="B1676" s="40"/>
      <c r="C1676" s="40"/>
    </row>
    <row r="1677" spans="1:3" ht="19.899999999999999" customHeight="1" x14ac:dyDescent="0.25">
      <c r="A1677" s="40"/>
      <c r="B1677" s="40"/>
      <c r="C1677" s="40"/>
    </row>
    <row r="1678" spans="1:3" ht="19.899999999999999" customHeight="1" x14ac:dyDescent="0.25">
      <c r="A1678" s="40"/>
      <c r="B1678" s="40"/>
      <c r="C1678" s="40"/>
    </row>
    <row r="1679" spans="1:3" ht="19.899999999999999" customHeight="1" x14ac:dyDescent="0.25">
      <c r="A1679" s="40"/>
      <c r="B1679" s="40"/>
      <c r="C1679" s="40"/>
    </row>
    <row r="1680" spans="1:3" ht="19.899999999999999" customHeight="1" x14ac:dyDescent="0.25">
      <c r="A1680" s="40"/>
      <c r="B1680" s="40"/>
      <c r="C1680" s="40"/>
    </row>
    <row r="1681" spans="1:3" ht="19.899999999999999" customHeight="1" x14ac:dyDescent="0.25">
      <c r="A1681" s="40"/>
      <c r="B1681" s="40"/>
      <c r="C1681" s="40"/>
    </row>
    <row r="1682" spans="1:3" ht="19.899999999999999" customHeight="1" x14ac:dyDescent="0.25">
      <c r="A1682" s="40"/>
      <c r="B1682" s="40"/>
      <c r="C1682" s="40"/>
    </row>
    <row r="1683" spans="1:3" ht="19.899999999999999" customHeight="1" x14ac:dyDescent="0.25">
      <c r="A1683" s="40"/>
      <c r="B1683" s="40"/>
      <c r="C1683" s="40"/>
    </row>
    <row r="1684" spans="1:3" ht="19.899999999999999" customHeight="1" x14ac:dyDescent="0.25">
      <c r="A1684" s="40"/>
      <c r="B1684" s="40"/>
      <c r="C1684" s="40"/>
    </row>
    <row r="1685" spans="1:3" ht="19.899999999999999" customHeight="1" x14ac:dyDescent="0.25">
      <c r="A1685" s="40"/>
      <c r="B1685" s="40"/>
      <c r="C1685" s="40"/>
    </row>
    <row r="1686" spans="1:3" ht="19.899999999999999" customHeight="1" x14ac:dyDescent="0.25">
      <c r="A1686" s="40"/>
      <c r="B1686" s="40"/>
      <c r="C1686" s="40"/>
    </row>
    <row r="1687" spans="1:3" ht="19.899999999999999" customHeight="1" x14ac:dyDescent="0.25">
      <c r="A1687" s="40"/>
      <c r="B1687" s="40"/>
      <c r="C1687" s="40"/>
    </row>
    <row r="1688" spans="1:3" ht="19.899999999999999" customHeight="1" x14ac:dyDescent="0.25">
      <c r="A1688" s="40"/>
      <c r="B1688" s="40"/>
      <c r="C1688" s="40"/>
    </row>
    <row r="1689" spans="1:3" ht="19.899999999999999" customHeight="1" x14ac:dyDescent="0.25">
      <c r="A1689" s="40"/>
      <c r="B1689" s="40"/>
      <c r="C1689" s="40"/>
    </row>
    <row r="1690" spans="1:3" ht="19.899999999999999" customHeight="1" x14ac:dyDescent="0.25">
      <c r="A1690" s="40"/>
      <c r="B1690" s="40"/>
      <c r="C1690" s="40"/>
    </row>
    <row r="1691" spans="1:3" ht="19.899999999999999" customHeight="1" x14ac:dyDescent="0.25">
      <c r="A1691" s="40"/>
      <c r="B1691" s="40"/>
      <c r="C1691" s="40"/>
    </row>
    <row r="1692" spans="1:3" ht="19.899999999999999" customHeight="1" x14ac:dyDescent="0.25">
      <c r="A1692" s="40"/>
      <c r="B1692" s="40"/>
      <c r="C1692" s="40"/>
    </row>
    <row r="1693" spans="1:3" ht="19.899999999999999" customHeight="1" x14ac:dyDescent="0.25">
      <c r="A1693" s="40"/>
      <c r="B1693" s="40"/>
      <c r="C1693" s="40"/>
    </row>
    <row r="1694" spans="1:3" ht="19.899999999999999" customHeight="1" x14ac:dyDescent="0.25">
      <c r="A1694" s="40"/>
      <c r="B1694" s="40"/>
      <c r="C1694" s="40"/>
    </row>
    <row r="1695" spans="1:3" ht="19.899999999999999" customHeight="1" x14ac:dyDescent="0.25">
      <c r="A1695" s="40"/>
      <c r="B1695" s="40"/>
      <c r="C1695" s="40"/>
    </row>
    <row r="1696" spans="1:3" ht="19.899999999999999" customHeight="1" x14ac:dyDescent="0.25">
      <c r="A1696" s="40"/>
      <c r="B1696" s="40"/>
      <c r="C1696" s="40"/>
    </row>
    <row r="1697" spans="1:3" ht="19.899999999999999" customHeight="1" x14ac:dyDescent="0.25">
      <c r="A1697" s="40"/>
      <c r="B1697" s="40"/>
      <c r="C1697" s="40"/>
    </row>
    <row r="1698" spans="1:3" ht="19.899999999999999" customHeight="1" x14ac:dyDescent="0.25">
      <c r="A1698" s="40"/>
      <c r="B1698" s="40"/>
      <c r="C1698" s="40"/>
    </row>
    <row r="1699" spans="1:3" ht="19.899999999999999" customHeight="1" x14ac:dyDescent="0.25">
      <c r="A1699" s="40"/>
      <c r="B1699" s="40"/>
      <c r="C1699" s="40"/>
    </row>
    <row r="1700" spans="1:3" ht="19.899999999999999" customHeight="1" x14ac:dyDescent="0.25">
      <c r="A1700" s="40"/>
      <c r="B1700" s="40"/>
      <c r="C1700" s="40"/>
    </row>
    <row r="1701" spans="1:3" ht="19.899999999999999" customHeight="1" x14ac:dyDescent="0.25">
      <c r="A1701" s="40"/>
      <c r="B1701" s="40"/>
      <c r="C1701" s="40"/>
    </row>
    <row r="1702" spans="1:3" ht="19.899999999999999" customHeight="1" x14ac:dyDescent="0.25">
      <c r="A1702" s="40"/>
      <c r="B1702" s="40"/>
      <c r="C1702" s="40"/>
    </row>
    <row r="1703" spans="1:3" ht="19.899999999999999" customHeight="1" x14ac:dyDescent="0.25">
      <c r="A1703" s="40"/>
      <c r="B1703" s="40"/>
      <c r="C1703" s="40"/>
    </row>
    <row r="1704" spans="1:3" ht="19.899999999999999" customHeight="1" x14ac:dyDescent="0.25">
      <c r="A1704" s="40"/>
      <c r="B1704" s="40"/>
      <c r="C1704" s="40"/>
    </row>
    <row r="1705" spans="1:3" ht="19.899999999999999" customHeight="1" x14ac:dyDescent="0.25">
      <c r="A1705" s="40"/>
      <c r="B1705" s="40"/>
      <c r="C1705" s="40"/>
    </row>
    <row r="1706" spans="1:3" ht="19.899999999999999" customHeight="1" x14ac:dyDescent="0.25">
      <c r="A1706" s="40"/>
      <c r="B1706" s="40"/>
      <c r="C1706" s="40"/>
    </row>
    <row r="1707" spans="1:3" ht="19.899999999999999" customHeight="1" x14ac:dyDescent="0.25">
      <c r="A1707" s="40"/>
      <c r="B1707" s="40"/>
      <c r="C1707" s="40"/>
    </row>
    <row r="1708" spans="1:3" ht="19.899999999999999" customHeight="1" x14ac:dyDescent="0.25">
      <c r="A1708" s="40"/>
      <c r="B1708" s="40"/>
      <c r="C1708" s="40"/>
    </row>
    <row r="1709" spans="1:3" ht="19.899999999999999" customHeight="1" x14ac:dyDescent="0.25">
      <c r="A1709" s="40"/>
      <c r="B1709" s="40"/>
      <c r="C1709" s="40"/>
    </row>
    <row r="1710" spans="1:3" ht="19.899999999999999" customHeight="1" x14ac:dyDescent="0.25">
      <c r="A1710" s="40"/>
      <c r="B1710" s="40"/>
      <c r="C1710" s="40"/>
    </row>
    <row r="1711" spans="1:3" ht="19.899999999999999" customHeight="1" x14ac:dyDescent="0.25">
      <c r="A1711" s="40"/>
      <c r="B1711" s="40"/>
      <c r="C1711" s="40"/>
    </row>
    <row r="1712" spans="1:3" ht="19.899999999999999" customHeight="1" x14ac:dyDescent="0.25">
      <c r="A1712" s="40"/>
      <c r="B1712" s="40"/>
      <c r="C1712" s="40"/>
    </row>
    <row r="1713" spans="1:3" ht="19.899999999999999" customHeight="1" x14ac:dyDescent="0.25">
      <c r="A1713" s="40"/>
      <c r="B1713" s="40"/>
      <c r="C1713" s="40"/>
    </row>
    <row r="1714" spans="1:3" ht="19.899999999999999" customHeight="1" x14ac:dyDescent="0.25">
      <c r="A1714" s="40"/>
      <c r="B1714" s="40"/>
      <c r="C1714" s="40"/>
    </row>
    <row r="1715" spans="1:3" ht="19.899999999999999" customHeight="1" x14ac:dyDescent="0.25">
      <c r="A1715" s="40"/>
      <c r="B1715" s="40"/>
      <c r="C1715" s="40"/>
    </row>
    <row r="1716" spans="1:3" ht="19.899999999999999" customHeight="1" x14ac:dyDescent="0.25">
      <c r="A1716" s="40"/>
      <c r="B1716" s="40"/>
      <c r="C1716" s="40"/>
    </row>
    <row r="1717" spans="1:3" ht="19.899999999999999" customHeight="1" x14ac:dyDescent="0.25">
      <c r="A1717" s="40"/>
      <c r="B1717" s="40"/>
      <c r="C1717" s="40"/>
    </row>
    <row r="1718" spans="1:3" ht="19.899999999999999" customHeight="1" x14ac:dyDescent="0.25">
      <c r="A1718" s="40"/>
      <c r="B1718" s="40"/>
      <c r="C1718" s="40"/>
    </row>
    <row r="1719" spans="1:3" ht="19.899999999999999" customHeight="1" x14ac:dyDescent="0.25">
      <c r="A1719" s="40"/>
      <c r="B1719" s="40"/>
      <c r="C1719" s="40"/>
    </row>
    <row r="1720" spans="1:3" ht="19.899999999999999" customHeight="1" x14ac:dyDescent="0.25">
      <c r="A1720" s="40"/>
      <c r="B1720" s="40"/>
      <c r="C1720" s="40"/>
    </row>
    <row r="1721" spans="1:3" ht="19.899999999999999" customHeight="1" x14ac:dyDescent="0.25">
      <c r="A1721" s="40"/>
      <c r="B1721" s="40"/>
      <c r="C1721" s="40"/>
    </row>
    <row r="1722" spans="1:3" ht="19.899999999999999" customHeight="1" x14ac:dyDescent="0.25">
      <c r="A1722" s="40"/>
      <c r="B1722" s="40"/>
      <c r="C1722" s="40"/>
    </row>
    <row r="1723" spans="1:3" ht="19.899999999999999" customHeight="1" x14ac:dyDescent="0.25">
      <c r="A1723" s="40"/>
      <c r="B1723" s="40"/>
      <c r="C1723" s="40"/>
    </row>
    <row r="1724" spans="1:3" ht="19.899999999999999" customHeight="1" x14ac:dyDescent="0.25">
      <c r="A1724" s="40"/>
      <c r="B1724" s="40"/>
      <c r="C1724" s="40"/>
    </row>
    <row r="1725" spans="1:3" ht="19.899999999999999" customHeight="1" x14ac:dyDescent="0.25">
      <c r="A1725" s="40"/>
      <c r="B1725" s="40"/>
      <c r="C1725" s="40"/>
    </row>
    <row r="1726" spans="1:3" ht="19.899999999999999" customHeight="1" x14ac:dyDescent="0.25">
      <c r="A1726" s="40"/>
      <c r="B1726" s="40"/>
      <c r="C1726" s="40"/>
    </row>
    <row r="1727" spans="1:3" ht="19.899999999999999" customHeight="1" x14ac:dyDescent="0.25">
      <c r="A1727" s="40"/>
      <c r="B1727" s="40"/>
      <c r="C1727" s="40"/>
    </row>
    <row r="1728" spans="1:3" ht="19.899999999999999" customHeight="1" x14ac:dyDescent="0.25">
      <c r="A1728" s="40"/>
      <c r="B1728" s="40"/>
      <c r="C1728" s="40"/>
    </row>
    <row r="1729" spans="1:3" ht="19.899999999999999" customHeight="1" x14ac:dyDescent="0.25">
      <c r="A1729" s="40"/>
      <c r="B1729" s="40"/>
      <c r="C1729" s="40"/>
    </row>
    <row r="1730" spans="1:3" ht="19.899999999999999" customHeight="1" x14ac:dyDescent="0.25">
      <c r="A1730" s="40"/>
      <c r="B1730" s="40"/>
      <c r="C1730" s="40"/>
    </row>
    <row r="1731" spans="1:3" ht="19.899999999999999" customHeight="1" x14ac:dyDescent="0.25">
      <c r="A1731" s="40"/>
      <c r="B1731" s="40"/>
      <c r="C1731" s="40"/>
    </row>
    <row r="1732" spans="1:3" ht="19.899999999999999" customHeight="1" x14ac:dyDescent="0.25">
      <c r="A1732" s="40"/>
      <c r="B1732" s="40"/>
      <c r="C1732" s="40"/>
    </row>
    <row r="1733" spans="1:3" ht="19.899999999999999" customHeight="1" x14ac:dyDescent="0.25">
      <c r="A1733" s="40"/>
      <c r="B1733" s="40"/>
      <c r="C1733" s="40"/>
    </row>
    <row r="1734" spans="1:3" ht="19.899999999999999" customHeight="1" x14ac:dyDescent="0.25">
      <c r="A1734" s="40"/>
      <c r="B1734" s="40"/>
      <c r="C1734" s="40"/>
    </row>
    <row r="1735" spans="1:3" ht="19.899999999999999" customHeight="1" x14ac:dyDescent="0.25">
      <c r="A1735" s="40"/>
      <c r="B1735" s="40"/>
      <c r="C1735" s="40"/>
    </row>
    <row r="1736" spans="1:3" ht="19.899999999999999" customHeight="1" x14ac:dyDescent="0.25">
      <c r="A1736" s="40"/>
      <c r="B1736" s="40"/>
      <c r="C1736" s="40"/>
    </row>
    <row r="1737" spans="1:3" ht="19.899999999999999" customHeight="1" x14ac:dyDescent="0.25">
      <c r="A1737" s="40"/>
      <c r="B1737" s="40"/>
      <c r="C1737" s="40"/>
    </row>
    <row r="1738" spans="1:3" ht="19.899999999999999" customHeight="1" x14ac:dyDescent="0.25">
      <c r="A1738" s="40"/>
      <c r="B1738" s="40"/>
      <c r="C1738" s="40"/>
    </row>
    <row r="1739" spans="1:3" ht="19.899999999999999" customHeight="1" x14ac:dyDescent="0.25">
      <c r="A1739" s="40"/>
      <c r="B1739" s="40"/>
      <c r="C1739" s="40"/>
    </row>
    <row r="1740" spans="1:3" ht="19.899999999999999" customHeight="1" x14ac:dyDescent="0.25">
      <c r="A1740" s="40"/>
      <c r="B1740" s="40"/>
      <c r="C1740" s="40"/>
    </row>
    <row r="1741" spans="1:3" ht="19.899999999999999" customHeight="1" x14ac:dyDescent="0.25">
      <c r="A1741" s="40"/>
      <c r="B1741" s="40"/>
      <c r="C1741" s="40"/>
    </row>
    <row r="1742" spans="1:3" ht="19.899999999999999" customHeight="1" x14ac:dyDescent="0.25">
      <c r="A1742" s="40"/>
      <c r="B1742" s="40"/>
      <c r="C1742" s="40"/>
    </row>
    <row r="1743" spans="1:3" ht="19.899999999999999" customHeight="1" x14ac:dyDescent="0.25">
      <c r="A1743" s="40"/>
      <c r="B1743" s="40"/>
      <c r="C1743" s="40"/>
    </row>
    <row r="1744" spans="1:3" ht="19.899999999999999" customHeight="1" x14ac:dyDescent="0.25">
      <c r="A1744" s="40"/>
      <c r="B1744" s="40"/>
      <c r="C1744" s="40"/>
    </row>
    <row r="1745" spans="1:3" ht="19.899999999999999" customHeight="1" x14ac:dyDescent="0.25">
      <c r="A1745" s="40"/>
      <c r="B1745" s="40"/>
      <c r="C1745" s="40"/>
    </row>
    <row r="1746" spans="1:3" ht="19.899999999999999" customHeight="1" x14ac:dyDescent="0.25">
      <c r="A1746" s="40"/>
      <c r="B1746" s="40"/>
      <c r="C1746" s="40"/>
    </row>
    <row r="1747" spans="1:3" ht="19.899999999999999" customHeight="1" x14ac:dyDescent="0.25">
      <c r="A1747" s="40"/>
      <c r="B1747" s="40"/>
      <c r="C1747" s="40"/>
    </row>
    <row r="1748" spans="1:3" ht="19.899999999999999" customHeight="1" x14ac:dyDescent="0.25">
      <c r="A1748" s="40"/>
      <c r="B1748" s="40"/>
      <c r="C1748" s="40"/>
    </row>
    <row r="1749" spans="1:3" ht="19.899999999999999" customHeight="1" x14ac:dyDescent="0.25">
      <c r="A1749" s="40"/>
      <c r="B1749" s="40"/>
      <c r="C1749" s="40"/>
    </row>
    <row r="1750" spans="1:3" ht="19.899999999999999" customHeight="1" x14ac:dyDescent="0.25">
      <c r="A1750" s="40"/>
      <c r="B1750" s="40"/>
      <c r="C1750" s="40"/>
    </row>
    <row r="1751" spans="1:3" ht="19.899999999999999" customHeight="1" x14ac:dyDescent="0.25">
      <c r="A1751" s="40"/>
      <c r="B1751" s="40"/>
      <c r="C1751" s="40"/>
    </row>
    <row r="1752" spans="1:3" ht="19.899999999999999" customHeight="1" x14ac:dyDescent="0.25">
      <c r="A1752" s="40"/>
      <c r="B1752" s="40"/>
      <c r="C1752" s="40"/>
    </row>
    <row r="1753" spans="1:3" ht="19.899999999999999" customHeight="1" x14ac:dyDescent="0.25">
      <c r="A1753" s="40"/>
      <c r="B1753" s="40"/>
      <c r="C1753" s="40"/>
    </row>
    <row r="1754" spans="1:3" ht="19.899999999999999" customHeight="1" x14ac:dyDescent="0.25">
      <c r="A1754" s="40"/>
      <c r="B1754" s="40"/>
      <c r="C1754" s="40"/>
    </row>
    <row r="1755" spans="1:3" ht="19.899999999999999" customHeight="1" x14ac:dyDescent="0.25">
      <c r="A1755" s="40"/>
      <c r="B1755" s="40"/>
      <c r="C1755" s="40"/>
    </row>
    <row r="1756" spans="1:3" ht="19.899999999999999" customHeight="1" x14ac:dyDescent="0.25">
      <c r="A1756" s="40"/>
      <c r="B1756" s="40"/>
      <c r="C1756" s="40"/>
    </row>
    <row r="1757" spans="1:3" ht="19.899999999999999" customHeight="1" x14ac:dyDescent="0.25">
      <c r="A1757" s="40"/>
      <c r="B1757" s="40"/>
      <c r="C1757" s="40"/>
    </row>
    <row r="1758" spans="1:3" ht="19.899999999999999" customHeight="1" x14ac:dyDescent="0.25">
      <c r="A1758" s="40"/>
      <c r="B1758" s="40"/>
      <c r="C1758" s="40"/>
    </row>
    <row r="1759" spans="1:3" ht="19.899999999999999" customHeight="1" x14ac:dyDescent="0.25">
      <c r="A1759" s="40"/>
      <c r="B1759" s="40"/>
      <c r="C1759" s="40"/>
    </row>
    <row r="1760" spans="1:3" ht="19.899999999999999" customHeight="1" x14ac:dyDescent="0.25">
      <c r="A1760" s="40"/>
      <c r="B1760" s="40"/>
      <c r="C1760" s="40"/>
    </row>
    <row r="1761" spans="1:3" ht="19.899999999999999" customHeight="1" x14ac:dyDescent="0.25">
      <c r="A1761" s="40"/>
      <c r="B1761" s="40"/>
      <c r="C1761" s="40"/>
    </row>
    <row r="1762" spans="1:3" ht="19.899999999999999" customHeight="1" x14ac:dyDescent="0.25">
      <c r="A1762" s="40"/>
      <c r="B1762" s="40"/>
      <c r="C1762" s="40"/>
    </row>
    <row r="1763" spans="1:3" ht="19.899999999999999" customHeight="1" x14ac:dyDescent="0.25">
      <c r="A1763" s="40"/>
      <c r="B1763" s="40"/>
      <c r="C1763" s="40"/>
    </row>
    <row r="1764" spans="1:3" ht="19.899999999999999" customHeight="1" x14ac:dyDescent="0.25">
      <c r="A1764" s="40"/>
      <c r="B1764" s="40"/>
      <c r="C1764" s="40"/>
    </row>
    <row r="1765" spans="1:3" ht="19.899999999999999" customHeight="1" x14ac:dyDescent="0.25">
      <c r="A1765" s="40"/>
      <c r="B1765" s="40"/>
      <c r="C1765" s="40"/>
    </row>
    <row r="1766" spans="1:3" ht="19.899999999999999" customHeight="1" x14ac:dyDescent="0.25">
      <c r="A1766" s="40"/>
      <c r="B1766" s="40"/>
      <c r="C1766" s="40"/>
    </row>
    <row r="1767" spans="1:3" ht="19.899999999999999" customHeight="1" x14ac:dyDescent="0.25">
      <c r="A1767" s="40"/>
      <c r="B1767" s="40"/>
      <c r="C1767" s="40"/>
    </row>
    <row r="1768" spans="1:3" ht="19.899999999999999" customHeight="1" x14ac:dyDescent="0.25">
      <c r="A1768" s="40"/>
      <c r="B1768" s="40"/>
      <c r="C1768" s="40"/>
    </row>
    <row r="1769" spans="1:3" ht="19.899999999999999" customHeight="1" x14ac:dyDescent="0.25">
      <c r="A1769" s="40"/>
      <c r="B1769" s="40"/>
      <c r="C1769" s="40"/>
    </row>
    <row r="1770" spans="1:3" ht="19.899999999999999" customHeight="1" x14ac:dyDescent="0.25">
      <c r="A1770" s="40"/>
      <c r="B1770" s="40"/>
      <c r="C1770" s="40"/>
    </row>
    <row r="1771" spans="1:3" ht="19.899999999999999" customHeight="1" x14ac:dyDescent="0.25">
      <c r="A1771" s="40"/>
      <c r="B1771" s="40"/>
      <c r="C1771" s="40"/>
    </row>
    <row r="1772" spans="1:3" ht="19.899999999999999" customHeight="1" x14ac:dyDescent="0.25">
      <c r="A1772" s="40"/>
      <c r="B1772" s="40"/>
      <c r="C1772" s="40"/>
    </row>
    <row r="1773" spans="1:3" ht="19.899999999999999" customHeight="1" x14ac:dyDescent="0.25">
      <c r="A1773" s="40"/>
      <c r="B1773" s="40"/>
      <c r="C1773" s="40"/>
    </row>
    <row r="1774" spans="1:3" ht="19.899999999999999" customHeight="1" x14ac:dyDescent="0.25">
      <c r="A1774" s="40"/>
      <c r="B1774" s="40"/>
      <c r="C1774" s="40"/>
    </row>
    <row r="1775" spans="1:3" ht="19.899999999999999" customHeight="1" x14ac:dyDescent="0.25">
      <c r="A1775" s="40"/>
      <c r="B1775" s="40"/>
      <c r="C1775" s="40"/>
    </row>
    <row r="1776" spans="1:3" ht="19.899999999999999" customHeight="1" x14ac:dyDescent="0.25">
      <c r="A1776" s="40"/>
      <c r="B1776" s="40"/>
      <c r="C1776" s="40"/>
    </row>
    <row r="1777" spans="1:3" ht="19.899999999999999" customHeight="1" x14ac:dyDescent="0.25">
      <c r="A1777" s="40"/>
      <c r="B1777" s="40"/>
      <c r="C1777" s="40"/>
    </row>
    <row r="1778" spans="1:3" ht="19.899999999999999" customHeight="1" x14ac:dyDescent="0.25">
      <c r="A1778" s="40"/>
      <c r="B1778" s="40"/>
      <c r="C1778" s="40"/>
    </row>
    <row r="1779" spans="1:3" ht="19.899999999999999" customHeight="1" x14ac:dyDescent="0.25">
      <c r="A1779" s="40"/>
      <c r="B1779" s="40"/>
      <c r="C1779" s="40"/>
    </row>
    <row r="1780" spans="1:3" ht="19.899999999999999" customHeight="1" x14ac:dyDescent="0.25">
      <c r="A1780" s="40"/>
      <c r="B1780" s="40"/>
      <c r="C1780" s="40"/>
    </row>
    <row r="1781" spans="1:3" ht="19.899999999999999" customHeight="1" x14ac:dyDescent="0.25">
      <c r="A1781" s="40"/>
      <c r="B1781" s="40"/>
      <c r="C1781" s="40"/>
    </row>
    <row r="1782" spans="1:3" ht="19.899999999999999" customHeight="1" x14ac:dyDescent="0.25">
      <c r="A1782" s="40"/>
      <c r="B1782" s="40"/>
      <c r="C1782" s="40"/>
    </row>
    <row r="1783" spans="1:3" ht="19.899999999999999" customHeight="1" x14ac:dyDescent="0.25">
      <c r="A1783" s="40"/>
      <c r="B1783" s="40"/>
      <c r="C1783" s="40"/>
    </row>
    <row r="1784" spans="1:3" ht="19.899999999999999" customHeight="1" x14ac:dyDescent="0.25">
      <c r="A1784" s="40"/>
      <c r="B1784" s="40"/>
      <c r="C1784" s="40"/>
    </row>
    <row r="1785" spans="1:3" ht="19.899999999999999" customHeight="1" x14ac:dyDescent="0.25">
      <c r="A1785" s="40"/>
      <c r="B1785" s="40"/>
      <c r="C1785" s="40"/>
    </row>
    <row r="1786" spans="1:3" ht="19.899999999999999" customHeight="1" x14ac:dyDescent="0.25">
      <c r="A1786" s="40"/>
      <c r="B1786" s="40"/>
      <c r="C1786" s="40"/>
    </row>
    <row r="1787" spans="1:3" ht="19.899999999999999" customHeight="1" x14ac:dyDescent="0.25">
      <c r="A1787" s="40"/>
      <c r="B1787" s="40"/>
      <c r="C1787" s="40"/>
    </row>
    <row r="1788" spans="1:3" ht="19.899999999999999" customHeight="1" x14ac:dyDescent="0.25">
      <c r="A1788" s="40"/>
      <c r="B1788" s="40"/>
      <c r="C1788" s="40"/>
    </row>
    <row r="1789" spans="1:3" ht="19.899999999999999" customHeight="1" x14ac:dyDescent="0.25">
      <c r="A1789" s="40"/>
      <c r="B1789" s="40"/>
      <c r="C1789" s="40"/>
    </row>
    <row r="1790" spans="1:3" ht="19.899999999999999" customHeight="1" x14ac:dyDescent="0.25">
      <c r="A1790" s="40"/>
      <c r="B1790" s="40"/>
      <c r="C1790" s="40"/>
    </row>
    <row r="1791" spans="1:3" ht="19.899999999999999" customHeight="1" x14ac:dyDescent="0.25">
      <c r="A1791" s="40"/>
      <c r="B1791" s="40"/>
      <c r="C1791" s="40"/>
    </row>
    <row r="1792" spans="1:3" ht="19.899999999999999" customHeight="1" x14ac:dyDescent="0.25">
      <c r="A1792" s="40"/>
      <c r="B1792" s="40"/>
      <c r="C1792" s="40"/>
    </row>
    <row r="1793" spans="1:3" ht="19.899999999999999" customHeight="1" x14ac:dyDescent="0.25">
      <c r="A1793" s="40"/>
      <c r="B1793" s="40"/>
      <c r="C1793" s="40"/>
    </row>
    <row r="1794" spans="1:3" ht="19.899999999999999" customHeight="1" x14ac:dyDescent="0.25">
      <c r="A1794" s="40"/>
      <c r="B1794" s="40"/>
      <c r="C1794" s="40"/>
    </row>
    <row r="1795" spans="1:3" ht="19.899999999999999" customHeight="1" x14ac:dyDescent="0.25">
      <c r="A1795" s="40"/>
      <c r="B1795" s="40"/>
      <c r="C1795" s="40"/>
    </row>
    <row r="1796" spans="1:3" ht="19.899999999999999" customHeight="1" x14ac:dyDescent="0.25">
      <c r="A1796" s="40"/>
      <c r="B1796" s="40"/>
      <c r="C1796" s="40"/>
    </row>
    <row r="1797" spans="1:3" ht="19.899999999999999" customHeight="1" x14ac:dyDescent="0.25">
      <c r="A1797" s="40"/>
      <c r="B1797" s="40"/>
      <c r="C1797" s="40"/>
    </row>
    <row r="1798" spans="1:3" ht="19.899999999999999" customHeight="1" x14ac:dyDescent="0.25">
      <c r="A1798" s="40"/>
      <c r="B1798" s="40"/>
      <c r="C1798" s="40"/>
    </row>
    <row r="1799" spans="1:3" ht="19.899999999999999" customHeight="1" x14ac:dyDescent="0.25">
      <c r="A1799" s="40"/>
      <c r="B1799" s="40"/>
      <c r="C1799" s="40"/>
    </row>
    <row r="1800" spans="1:3" ht="19.899999999999999" customHeight="1" x14ac:dyDescent="0.25">
      <c r="A1800" s="40"/>
      <c r="B1800" s="40"/>
      <c r="C1800" s="40"/>
    </row>
    <row r="1801" spans="1:3" ht="19.899999999999999" customHeight="1" x14ac:dyDescent="0.25">
      <c r="A1801" s="40"/>
      <c r="B1801" s="40"/>
      <c r="C1801" s="40"/>
    </row>
    <row r="1802" spans="1:3" ht="19.899999999999999" customHeight="1" x14ac:dyDescent="0.25">
      <c r="A1802" s="40"/>
      <c r="B1802" s="40"/>
      <c r="C1802" s="40"/>
    </row>
    <row r="1803" spans="1:3" ht="19.899999999999999" customHeight="1" x14ac:dyDescent="0.25">
      <c r="A1803" s="40"/>
      <c r="B1803" s="40"/>
      <c r="C1803" s="40"/>
    </row>
    <row r="1804" spans="1:3" ht="19.899999999999999" customHeight="1" x14ac:dyDescent="0.25">
      <c r="A1804" s="40"/>
      <c r="B1804" s="40"/>
      <c r="C1804" s="40"/>
    </row>
    <row r="1805" spans="1:3" ht="19.899999999999999" customHeight="1" x14ac:dyDescent="0.25">
      <c r="A1805" s="40"/>
      <c r="B1805" s="40"/>
      <c r="C1805" s="40"/>
    </row>
    <row r="1806" spans="1:3" ht="19.899999999999999" customHeight="1" x14ac:dyDescent="0.25">
      <c r="A1806" s="40"/>
      <c r="B1806" s="40"/>
      <c r="C1806" s="40"/>
    </row>
    <row r="1807" spans="1:3" ht="19.899999999999999" customHeight="1" x14ac:dyDescent="0.25">
      <c r="A1807" s="40"/>
      <c r="B1807" s="40"/>
      <c r="C1807" s="40"/>
    </row>
    <row r="1808" spans="1:3" ht="19.899999999999999" customHeight="1" x14ac:dyDescent="0.25">
      <c r="A1808" s="40"/>
      <c r="B1808" s="40"/>
      <c r="C1808" s="40"/>
    </row>
    <row r="1809" spans="1:3" ht="19.899999999999999" customHeight="1" x14ac:dyDescent="0.25">
      <c r="A1809" s="40"/>
      <c r="B1809" s="40"/>
      <c r="C1809" s="40"/>
    </row>
    <row r="1810" spans="1:3" ht="19.899999999999999" customHeight="1" x14ac:dyDescent="0.25">
      <c r="A1810" s="40"/>
      <c r="B1810" s="40"/>
      <c r="C1810" s="40"/>
    </row>
    <row r="1811" spans="1:3" ht="19.899999999999999" customHeight="1" x14ac:dyDescent="0.25">
      <c r="A1811" s="40"/>
      <c r="B1811" s="40"/>
      <c r="C1811" s="40"/>
    </row>
    <row r="1812" spans="1:3" ht="19.899999999999999" customHeight="1" x14ac:dyDescent="0.25">
      <c r="A1812" s="40"/>
      <c r="B1812" s="40"/>
      <c r="C1812" s="40"/>
    </row>
    <row r="1813" spans="1:3" ht="19.899999999999999" customHeight="1" x14ac:dyDescent="0.25">
      <c r="A1813" s="40"/>
      <c r="B1813" s="40"/>
      <c r="C1813" s="40"/>
    </row>
    <row r="1814" spans="1:3" ht="19.899999999999999" customHeight="1" x14ac:dyDescent="0.25">
      <c r="A1814" s="40"/>
      <c r="B1814" s="40"/>
      <c r="C1814" s="40"/>
    </row>
    <row r="1815" spans="1:3" ht="19.899999999999999" customHeight="1" x14ac:dyDescent="0.25">
      <c r="A1815" s="40"/>
      <c r="B1815" s="40"/>
      <c r="C1815" s="40"/>
    </row>
    <row r="1816" spans="1:3" ht="19.899999999999999" customHeight="1" x14ac:dyDescent="0.25">
      <c r="A1816" s="40"/>
      <c r="B1816" s="40"/>
      <c r="C1816" s="40"/>
    </row>
    <row r="1817" spans="1:3" ht="19.899999999999999" customHeight="1" x14ac:dyDescent="0.25">
      <c r="A1817" s="40"/>
      <c r="B1817" s="40"/>
      <c r="C1817" s="40"/>
    </row>
    <row r="1818" spans="1:3" ht="19.899999999999999" customHeight="1" x14ac:dyDescent="0.25">
      <c r="A1818" s="40"/>
      <c r="B1818" s="40"/>
      <c r="C1818" s="40"/>
    </row>
    <row r="1819" spans="1:3" ht="19.899999999999999" customHeight="1" x14ac:dyDescent="0.25">
      <c r="A1819" s="40"/>
      <c r="B1819" s="40"/>
      <c r="C1819" s="40"/>
    </row>
    <row r="1820" spans="1:3" ht="19.899999999999999" customHeight="1" x14ac:dyDescent="0.25">
      <c r="A1820" s="40"/>
      <c r="B1820" s="40"/>
      <c r="C1820" s="40"/>
    </row>
    <row r="1821" spans="1:3" ht="19.899999999999999" customHeight="1" x14ac:dyDescent="0.25">
      <c r="A1821" s="40"/>
      <c r="B1821" s="40"/>
      <c r="C1821" s="40"/>
    </row>
    <row r="1822" spans="1:3" ht="19.899999999999999" customHeight="1" x14ac:dyDescent="0.25">
      <c r="A1822" s="40"/>
      <c r="B1822" s="40"/>
      <c r="C1822" s="40"/>
    </row>
    <row r="1823" spans="1:3" ht="19.899999999999999" customHeight="1" x14ac:dyDescent="0.25">
      <c r="A1823" s="40"/>
      <c r="B1823" s="40"/>
      <c r="C1823" s="40"/>
    </row>
    <row r="1824" spans="1:3" ht="19.899999999999999" customHeight="1" x14ac:dyDescent="0.25">
      <c r="A1824" s="40"/>
      <c r="B1824" s="40"/>
      <c r="C1824" s="40"/>
    </row>
    <row r="1825" spans="1:3" ht="19.899999999999999" customHeight="1" x14ac:dyDescent="0.25">
      <c r="A1825" s="40"/>
      <c r="B1825" s="40"/>
      <c r="C1825" s="40"/>
    </row>
    <row r="1826" spans="1:3" ht="19.899999999999999" customHeight="1" x14ac:dyDescent="0.25">
      <c r="A1826" s="40"/>
      <c r="B1826" s="40"/>
      <c r="C1826" s="40"/>
    </row>
    <row r="1827" spans="1:3" ht="19.899999999999999" customHeight="1" x14ac:dyDescent="0.25">
      <c r="A1827" s="40"/>
      <c r="B1827" s="40"/>
      <c r="C1827" s="40"/>
    </row>
    <row r="1828" spans="1:3" ht="19.899999999999999" customHeight="1" x14ac:dyDescent="0.25">
      <c r="A1828" s="40"/>
      <c r="B1828" s="40"/>
      <c r="C1828" s="40"/>
    </row>
    <row r="1829" spans="1:3" ht="19.899999999999999" customHeight="1" x14ac:dyDescent="0.25">
      <c r="A1829" s="40"/>
      <c r="B1829" s="40"/>
      <c r="C1829" s="40"/>
    </row>
    <row r="1830" spans="1:3" ht="19.899999999999999" customHeight="1" x14ac:dyDescent="0.25">
      <c r="A1830" s="40"/>
      <c r="B1830" s="40"/>
      <c r="C1830" s="40"/>
    </row>
    <row r="1831" spans="1:3" ht="19.899999999999999" customHeight="1" x14ac:dyDescent="0.25">
      <c r="A1831" s="40"/>
      <c r="B1831" s="40"/>
      <c r="C1831" s="40"/>
    </row>
    <row r="1832" spans="1:3" ht="19.899999999999999" customHeight="1" x14ac:dyDescent="0.25">
      <c r="A1832" s="40"/>
      <c r="B1832" s="40"/>
      <c r="C1832" s="40"/>
    </row>
    <row r="1833" spans="1:3" ht="19.899999999999999" customHeight="1" x14ac:dyDescent="0.25">
      <c r="A1833" s="40"/>
      <c r="B1833" s="40"/>
      <c r="C1833" s="40"/>
    </row>
    <row r="1834" spans="1:3" ht="19.899999999999999" customHeight="1" x14ac:dyDescent="0.25">
      <c r="A1834" s="40"/>
      <c r="B1834" s="40"/>
      <c r="C1834" s="40"/>
    </row>
    <row r="1835" spans="1:3" ht="19.899999999999999" customHeight="1" x14ac:dyDescent="0.25">
      <c r="A1835" s="40"/>
      <c r="B1835" s="40"/>
      <c r="C1835" s="40"/>
    </row>
    <row r="1836" spans="1:3" ht="19.899999999999999" customHeight="1" x14ac:dyDescent="0.25">
      <c r="A1836" s="40"/>
      <c r="B1836" s="40"/>
      <c r="C1836" s="40"/>
    </row>
    <row r="1837" spans="1:3" ht="19.899999999999999" customHeight="1" x14ac:dyDescent="0.25">
      <c r="A1837" s="40"/>
      <c r="B1837" s="40"/>
      <c r="C1837" s="40"/>
    </row>
    <row r="1838" spans="1:3" ht="19.899999999999999" customHeight="1" x14ac:dyDescent="0.25">
      <c r="A1838" s="40"/>
      <c r="B1838" s="40"/>
      <c r="C1838" s="40"/>
    </row>
    <row r="1839" spans="1:3" ht="19.899999999999999" customHeight="1" x14ac:dyDescent="0.25">
      <c r="A1839" s="40"/>
      <c r="B1839" s="40"/>
      <c r="C1839" s="40"/>
    </row>
    <row r="1840" spans="1:3" ht="19.899999999999999" customHeight="1" x14ac:dyDescent="0.25">
      <c r="A1840" s="40"/>
      <c r="B1840" s="40"/>
      <c r="C1840" s="40"/>
    </row>
    <row r="1841" spans="1:3" ht="19.899999999999999" customHeight="1" x14ac:dyDescent="0.25">
      <c r="A1841" s="40"/>
      <c r="B1841" s="40"/>
      <c r="C1841" s="40"/>
    </row>
    <row r="1842" spans="1:3" ht="19.899999999999999" customHeight="1" x14ac:dyDescent="0.25">
      <c r="A1842" s="40"/>
      <c r="B1842" s="40"/>
      <c r="C1842" s="40"/>
    </row>
    <row r="1843" spans="1:3" ht="19.899999999999999" customHeight="1" x14ac:dyDescent="0.25">
      <c r="A1843" s="40"/>
      <c r="B1843" s="40"/>
      <c r="C1843" s="40"/>
    </row>
    <row r="1844" spans="1:3" ht="19.899999999999999" customHeight="1" x14ac:dyDescent="0.25">
      <c r="A1844" s="40"/>
      <c r="B1844" s="40"/>
      <c r="C1844" s="40"/>
    </row>
    <row r="1845" spans="1:3" ht="19.899999999999999" customHeight="1" x14ac:dyDescent="0.25">
      <c r="A1845" s="40"/>
      <c r="B1845" s="40"/>
      <c r="C1845" s="40"/>
    </row>
    <row r="1846" spans="1:3" ht="19.899999999999999" customHeight="1" x14ac:dyDescent="0.25">
      <c r="A1846" s="40"/>
      <c r="B1846" s="40"/>
      <c r="C1846" s="40"/>
    </row>
    <row r="1847" spans="1:3" ht="19.899999999999999" customHeight="1" x14ac:dyDescent="0.25">
      <c r="A1847" s="40"/>
      <c r="B1847" s="40"/>
      <c r="C1847" s="40"/>
    </row>
    <row r="1848" spans="1:3" ht="19.899999999999999" customHeight="1" x14ac:dyDescent="0.25">
      <c r="A1848" s="40"/>
      <c r="B1848" s="40"/>
      <c r="C1848" s="40"/>
    </row>
    <row r="1849" spans="1:3" ht="19.899999999999999" customHeight="1" x14ac:dyDescent="0.25">
      <c r="A1849" s="40"/>
      <c r="B1849" s="40"/>
      <c r="C1849" s="40"/>
    </row>
    <row r="1850" spans="1:3" ht="19.899999999999999" customHeight="1" x14ac:dyDescent="0.25">
      <c r="A1850" s="40"/>
      <c r="B1850" s="40"/>
      <c r="C1850" s="40"/>
    </row>
    <row r="1851" spans="1:3" ht="19.899999999999999" customHeight="1" x14ac:dyDescent="0.25">
      <c r="A1851" s="40"/>
      <c r="B1851" s="40"/>
      <c r="C1851" s="40"/>
    </row>
    <row r="1852" spans="1:3" ht="19.899999999999999" customHeight="1" x14ac:dyDescent="0.25">
      <c r="A1852" s="40"/>
      <c r="B1852" s="40"/>
      <c r="C1852" s="40"/>
    </row>
    <row r="1853" spans="1:3" ht="19.899999999999999" customHeight="1" x14ac:dyDescent="0.25">
      <c r="A1853" s="40"/>
      <c r="B1853" s="40"/>
      <c r="C1853" s="40"/>
    </row>
    <row r="1854" spans="1:3" ht="19.899999999999999" customHeight="1" x14ac:dyDescent="0.25">
      <c r="A1854" s="40"/>
      <c r="B1854" s="40"/>
      <c r="C1854" s="40"/>
    </row>
    <row r="1855" spans="1:3" ht="19.899999999999999" customHeight="1" x14ac:dyDescent="0.25">
      <c r="A1855" s="40"/>
      <c r="B1855" s="40"/>
      <c r="C1855" s="40"/>
    </row>
    <row r="1856" spans="1:3" ht="19.899999999999999" customHeight="1" x14ac:dyDescent="0.25">
      <c r="A1856" s="40"/>
      <c r="B1856" s="40"/>
      <c r="C1856" s="40"/>
    </row>
    <row r="1857" spans="1:3" ht="19.899999999999999" customHeight="1" x14ac:dyDescent="0.25">
      <c r="A1857" s="40"/>
      <c r="B1857" s="40"/>
      <c r="C1857" s="40"/>
    </row>
    <row r="1858" spans="1:3" ht="19.899999999999999" customHeight="1" x14ac:dyDescent="0.25">
      <c r="A1858" s="40"/>
      <c r="B1858" s="40"/>
      <c r="C1858" s="40"/>
    </row>
    <row r="1859" spans="1:3" ht="19.899999999999999" customHeight="1" x14ac:dyDescent="0.25">
      <c r="A1859" s="40"/>
      <c r="B1859" s="40"/>
      <c r="C1859" s="40"/>
    </row>
    <row r="1860" spans="1:3" ht="19.899999999999999" customHeight="1" x14ac:dyDescent="0.25">
      <c r="A1860" s="40"/>
      <c r="B1860" s="40"/>
      <c r="C1860" s="40"/>
    </row>
    <row r="1861" spans="1:3" ht="19.899999999999999" customHeight="1" x14ac:dyDescent="0.25">
      <c r="A1861" s="40"/>
      <c r="B1861" s="40"/>
      <c r="C1861" s="40"/>
    </row>
    <row r="1862" spans="1:3" ht="19.899999999999999" customHeight="1" x14ac:dyDescent="0.25">
      <c r="A1862" s="40"/>
      <c r="B1862" s="40"/>
      <c r="C1862" s="40"/>
    </row>
    <row r="1863" spans="1:3" ht="19.899999999999999" customHeight="1" x14ac:dyDescent="0.25">
      <c r="A1863" s="40"/>
      <c r="B1863" s="40"/>
      <c r="C1863" s="40"/>
    </row>
    <row r="1864" spans="1:3" ht="19.899999999999999" customHeight="1" x14ac:dyDescent="0.25">
      <c r="A1864" s="40"/>
      <c r="B1864" s="40"/>
      <c r="C1864" s="40"/>
    </row>
    <row r="1865" spans="1:3" ht="19.899999999999999" customHeight="1" x14ac:dyDescent="0.25">
      <c r="A1865" s="40"/>
      <c r="B1865" s="40"/>
      <c r="C1865" s="40"/>
    </row>
    <row r="1866" spans="1:3" ht="19.899999999999999" customHeight="1" x14ac:dyDescent="0.25">
      <c r="A1866" s="40"/>
      <c r="B1866" s="40"/>
      <c r="C1866" s="40"/>
    </row>
    <row r="1867" spans="1:3" ht="19.899999999999999" customHeight="1" x14ac:dyDescent="0.25">
      <c r="A1867" s="40"/>
      <c r="B1867" s="40"/>
      <c r="C1867" s="40"/>
    </row>
    <row r="1868" spans="1:3" ht="19.899999999999999" customHeight="1" x14ac:dyDescent="0.25">
      <c r="A1868" s="40"/>
      <c r="B1868" s="40"/>
      <c r="C1868" s="40"/>
    </row>
    <row r="1869" spans="1:3" ht="19.899999999999999" customHeight="1" x14ac:dyDescent="0.25">
      <c r="A1869" s="40"/>
      <c r="B1869" s="40"/>
      <c r="C1869" s="40"/>
    </row>
    <row r="1870" spans="1:3" ht="19.899999999999999" customHeight="1" x14ac:dyDescent="0.25">
      <c r="A1870" s="40"/>
      <c r="B1870" s="40"/>
      <c r="C1870" s="40"/>
    </row>
    <row r="1871" spans="1:3" ht="19.899999999999999" customHeight="1" x14ac:dyDescent="0.25">
      <c r="A1871" s="40"/>
      <c r="B1871" s="40"/>
      <c r="C1871" s="40"/>
    </row>
    <row r="1872" spans="1:3" ht="19.899999999999999" customHeight="1" x14ac:dyDescent="0.25">
      <c r="A1872" s="40"/>
      <c r="B1872" s="40"/>
      <c r="C1872" s="40"/>
    </row>
    <row r="1873" spans="1:3" ht="19.899999999999999" customHeight="1" x14ac:dyDescent="0.25">
      <c r="A1873" s="40"/>
      <c r="B1873" s="40"/>
      <c r="C1873" s="40"/>
    </row>
    <row r="1874" spans="1:3" ht="19.899999999999999" customHeight="1" x14ac:dyDescent="0.25">
      <c r="A1874" s="40"/>
      <c r="B1874" s="40"/>
      <c r="C1874" s="40"/>
    </row>
    <row r="1875" spans="1:3" ht="19.899999999999999" customHeight="1" x14ac:dyDescent="0.25">
      <c r="A1875" s="40"/>
      <c r="B1875" s="40"/>
      <c r="C1875" s="40"/>
    </row>
    <row r="1876" spans="1:3" ht="19.899999999999999" customHeight="1" x14ac:dyDescent="0.25">
      <c r="A1876" s="40"/>
      <c r="B1876" s="40"/>
      <c r="C1876" s="40"/>
    </row>
    <row r="1877" spans="1:3" ht="19.899999999999999" customHeight="1" x14ac:dyDescent="0.25">
      <c r="A1877" s="40"/>
      <c r="B1877" s="40"/>
      <c r="C1877" s="40"/>
    </row>
    <row r="1878" spans="1:3" ht="19.899999999999999" customHeight="1" x14ac:dyDescent="0.25">
      <c r="A1878" s="40"/>
      <c r="B1878" s="40"/>
      <c r="C1878" s="40"/>
    </row>
    <row r="1879" spans="1:3" ht="19.899999999999999" customHeight="1" x14ac:dyDescent="0.25">
      <c r="A1879" s="40"/>
      <c r="B1879" s="40"/>
      <c r="C1879" s="40"/>
    </row>
    <row r="1880" spans="1:3" ht="19.899999999999999" customHeight="1" x14ac:dyDescent="0.25">
      <c r="A1880" s="40"/>
      <c r="B1880" s="40"/>
      <c r="C1880" s="40"/>
    </row>
    <row r="1881" spans="1:3" ht="19.899999999999999" customHeight="1" x14ac:dyDescent="0.25">
      <c r="A1881" s="40"/>
      <c r="B1881" s="40"/>
      <c r="C1881" s="40"/>
    </row>
    <row r="1882" spans="1:3" ht="19.899999999999999" customHeight="1" x14ac:dyDescent="0.25">
      <c r="A1882" s="40"/>
      <c r="B1882" s="40"/>
      <c r="C1882" s="40"/>
    </row>
    <row r="1883" spans="1:3" ht="19.899999999999999" customHeight="1" x14ac:dyDescent="0.25">
      <c r="A1883" s="40"/>
      <c r="B1883" s="40"/>
      <c r="C1883" s="40"/>
    </row>
    <row r="1884" spans="1:3" ht="19.899999999999999" customHeight="1" x14ac:dyDescent="0.25">
      <c r="A1884" s="40"/>
      <c r="B1884" s="40"/>
      <c r="C1884" s="40"/>
    </row>
    <row r="1885" spans="1:3" ht="19.899999999999999" customHeight="1" x14ac:dyDescent="0.25">
      <c r="A1885" s="40"/>
      <c r="B1885" s="40"/>
      <c r="C1885" s="40"/>
    </row>
    <row r="1886" spans="1:3" ht="19.899999999999999" customHeight="1" x14ac:dyDescent="0.25">
      <c r="A1886" s="40"/>
      <c r="B1886" s="40"/>
      <c r="C1886" s="40"/>
    </row>
    <row r="1887" spans="1:3" ht="19.899999999999999" customHeight="1" x14ac:dyDescent="0.25">
      <c r="A1887" s="40"/>
      <c r="B1887" s="40"/>
      <c r="C1887" s="40"/>
    </row>
    <row r="1888" spans="1:3" ht="19.899999999999999" customHeight="1" x14ac:dyDescent="0.25">
      <c r="A1888" s="40"/>
      <c r="B1888" s="40"/>
      <c r="C1888" s="40"/>
    </row>
    <row r="1889" spans="1:3" ht="19.899999999999999" customHeight="1" x14ac:dyDescent="0.25">
      <c r="A1889" s="40"/>
      <c r="B1889" s="40"/>
      <c r="C1889" s="40"/>
    </row>
    <row r="1890" spans="1:3" ht="19.899999999999999" customHeight="1" x14ac:dyDescent="0.25">
      <c r="A1890" s="40"/>
      <c r="B1890" s="40"/>
      <c r="C1890" s="40"/>
    </row>
    <row r="1891" spans="1:3" ht="19.899999999999999" customHeight="1" x14ac:dyDescent="0.25">
      <c r="A1891" s="40"/>
      <c r="B1891" s="40"/>
      <c r="C1891" s="40"/>
    </row>
    <row r="1892" spans="1:3" ht="19.899999999999999" customHeight="1" x14ac:dyDescent="0.25">
      <c r="A1892" s="40"/>
      <c r="B1892" s="40"/>
      <c r="C1892" s="40"/>
    </row>
    <row r="1893" spans="1:3" ht="19.899999999999999" customHeight="1" x14ac:dyDescent="0.25">
      <c r="A1893" s="40"/>
      <c r="B1893" s="40"/>
      <c r="C1893" s="40"/>
    </row>
    <row r="1894" spans="1:3" ht="19.899999999999999" customHeight="1" x14ac:dyDescent="0.25">
      <c r="A1894" s="40"/>
      <c r="B1894" s="40"/>
      <c r="C1894" s="40"/>
    </row>
    <row r="1895" spans="1:3" ht="19.899999999999999" customHeight="1" x14ac:dyDescent="0.25">
      <c r="A1895" s="40"/>
      <c r="B1895" s="40"/>
      <c r="C1895" s="40"/>
    </row>
    <row r="1896" spans="1:3" ht="19.899999999999999" customHeight="1" x14ac:dyDescent="0.25">
      <c r="A1896" s="40"/>
      <c r="B1896" s="40"/>
      <c r="C1896" s="40"/>
    </row>
    <row r="1897" spans="1:3" ht="19.899999999999999" customHeight="1" x14ac:dyDescent="0.25">
      <c r="A1897" s="40"/>
      <c r="B1897" s="40"/>
      <c r="C1897" s="40"/>
    </row>
    <row r="1898" spans="1:3" ht="19.899999999999999" customHeight="1" x14ac:dyDescent="0.25">
      <c r="A1898" s="40"/>
      <c r="B1898" s="40"/>
      <c r="C1898" s="40"/>
    </row>
    <row r="1899" spans="1:3" ht="19.899999999999999" customHeight="1" x14ac:dyDescent="0.25">
      <c r="A1899" s="40"/>
      <c r="B1899" s="40"/>
      <c r="C1899" s="40"/>
    </row>
    <row r="1900" spans="1:3" ht="19.899999999999999" customHeight="1" x14ac:dyDescent="0.25">
      <c r="A1900" s="40"/>
      <c r="B1900" s="40"/>
      <c r="C1900" s="40"/>
    </row>
    <row r="1901" spans="1:3" ht="19.899999999999999" customHeight="1" x14ac:dyDescent="0.25">
      <c r="A1901" s="40"/>
      <c r="B1901" s="40"/>
      <c r="C1901" s="40"/>
    </row>
    <row r="1902" spans="1:3" ht="19.899999999999999" customHeight="1" x14ac:dyDescent="0.25">
      <c r="A1902" s="40"/>
      <c r="B1902" s="40"/>
      <c r="C1902" s="40"/>
    </row>
    <row r="1903" spans="1:3" ht="19.899999999999999" customHeight="1" x14ac:dyDescent="0.25">
      <c r="A1903" s="40"/>
      <c r="B1903" s="40"/>
      <c r="C1903" s="40"/>
    </row>
    <row r="1904" spans="1:3" ht="19.899999999999999" customHeight="1" x14ac:dyDescent="0.25">
      <c r="A1904" s="40"/>
      <c r="B1904" s="40"/>
      <c r="C1904" s="40"/>
    </row>
    <row r="1905" spans="1:3" ht="19.899999999999999" customHeight="1" x14ac:dyDescent="0.25">
      <c r="A1905" s="40"/>
      <c r="B1905" s="40"/>
      <c r="C1905" s="40"/>
    </row>
    <row r="1906" spans="1:3" ht="19.899999999999999" customHeight="1" x14ac:dyDescent="0.25">
      <c r="A1906" s="40"/>
      <c r="B1906" s="40"/>
      <c r="C1906" s="40"/>
    </row>
    <row r="1907" spans="1:3" ht="19.899999999999999" customHeight="1" x14ac:dyDescent="0.25">
      <c r="A1907" s="40"/>
      <c r="B1907" s="40"/>
      <c r="C1907" s="40"/>
    </row>
    <row r="1908" spans="1:3" ht="19.899999999999999" customHeight="1" x14ac:dyDescent="0.25">
      <c r="A1908" s="40"/>
      <c r="B1908" s="40"/>
      <c r="C1908" s="40"/>
    </row>
    <row r="1909" spans="1:3" ht="19.899999999999999" customHeight="1" x14ac:dyDescent="0.25">
      <c r="A1909" s="40"/>
      <c r="B1909" s="40"/>
      <c r="C1909" s="40"/>
    </row>
    <row r="1910" spans="1:3" ht="19.899999999999999" customHeight="1" x14ac:dyDescent="0.25">
      <c r="A1910" s="40"/>
      <c r="B1910" s="40"/>
      <c r="C1910" s="40"/>
    </row>
    <row r="1911" spans="1:3" ht="19.899999999999999" customHeight="1" x14ac:dyDescent="0.25">
      <c r="A1911" s="40"/>
      <c r="B1911" s="40"/>
      <c r="C1911" s="40"/>
    </row>
    <row r="1912" spans="1:3" ht="19.899999999999999" customHeight="1" x14ac:dyDescent="0.25">
      <c r="A1912" s="40"/>
      <c r="B1912" s="40"/>
      <c r="C1912" s="40"/>
    </row>
    <row r="1913" spans="1:3" ht="19.899999999999999" customHeight="1" x14ac:dyDescent="0.25">
      <c r="A1913" s="40"/>
      <c r="B1913" s="40"/>
      <c r="C1913" s="40"/>
    </row>
    <row r="1914" spans="1:3" ht="19.899999999999999" customHeight="1" x14ac:dyDescent="0.25">
      <c r="A1914" s="40"/>
      <c r="B1914" s="40"/>
      <c r="C1914" s="40"/>
    </row>
    <row r="1915" spans="1:3" ht="19.899999999999999" customHeight="1" x14ac:dyDescent="0.25">
      <c r="A1915" s="40"/>
      <c r="B1915" s="40"/>
      <c r="C1915" s="40"/>
    </row>
    <row r="1916" spans="1:3" ht="19.899999999999999" customHeight="1" x14ac:dyDescent="0.25">
      <c r="A1916" s="40"/>
      <c r="B1916" s="40"/>
      <c r="C1916" s="40"/>
    </row>
    <row r="1917" spans="1:3" ht="19.899999999999999" customHeight="1" x14ac:dyDescent="0.25">
      <c r="A1917" s="40"/>
      <c r="B1917" s="40"/>
      <c r="C1917" s="40"/>
    </row>
    <row r="1918" spans="1:3" ht="19.899999999999999" customHeight="1" x14ac:dyDescent="0.25">
      <c r="A1918" s="40"/>
      <c r="B1918" s="40"/>
      <c r="C1918" s="40"/>
    </row>
    <row r="1919" spans="1:3" ht="19.899999999999999" customHeight="1" x14ac:dyDescent="0.25">
      <c r="A1919" s="40"/>
      <c r="B1919" s="40"/>
      <c r="C1919" s="40"/>
    </row>
    <row r="1920" spans="1:3" ht="19.899999999999999" customHeight="1" x14ac:dyDescent="0.25">
      <c r="A1920" s="40"/>
      <c r="B1920" s="40"/>
      <c r="C1920" s="40"/>
    </row>
    <row r="1921" spans="5:12" s="40" customFormat="1" ht="19.899999999999999" customHeight="1" x14ac:dyDescent="0.25">
      <c r="E1921" s="15"/>
      <c r="L1921" s="124"/>
    </row>
    <row r="1922" spans="5:12" s="40" customFormat="1" ht="19.899999999999999" customHeight="1" x14ac:dyDescent="0.25">
      <c r="E1922" s="15"/>
      <c r="L1922" s="124"/>
    </row>
    <row r="1923" spans="5:12" s="40" customFormat="1" ht="19.899999999999999" customHeight="1" x14ac:dyDescent="0.25">
      <c r="E1923" s="15"/>
      <c r="L1923" s="124"/>
    </row>
    <row r="1924" spans="5:12" s="40" customFormat="1" ht="19.899999999999999" customHeight="1" x14ac:dyDescent="0.25">
      <c r="E1924" s="15"/>
      <c r="L1924" s="124"/>
    </row>
    <row r="1925" spans="5:12" s="40" customFormat="1" ht="19.899999999999999" customHeight="1" x14ac:dyDescent="0.25">
      <c r="E1925" s="15"/>
      <c r="L1925" s="124"/>
    </row>
    <row r="1926" spans="5:12" s="40" customFormat="1" ht="19.899999999999999" customHeight="1" x14ac:dyDescent="0.25">
      <c r="E1926" s="15"/>
      <c r="L1926" s="124"/>
    </row>
    <row r="1927" spans="5:12" s="40" customFormat="1" ht="19.899999999999999" customHeight="1" x14ac:dyDescent="0.25">
      <c r="E1927" s="15"/>
      <c r="L1927" s="124"/>
    </row>
    <row r="1928" spans="5:12" s="40" customFormat="1" ht="19.899999999999999" customHeight="1" x14ac:dyDescent="0.25">
      <c r="E1928" s="15"/>
      <c r="L1928" s="124"/>
    </row>
    <row r="1929" spans="5:12" s="40" customFormat="1" ht="19.899999999999999" customHeight="1" x14ac:dyDescent="0.25">
      <c r="E1929" s="15"/>
      <c r="L1929" s="124"/>
    </row>
    <row r="1930" spans="5:12" s="40" customFormat="1" ht="19.899999999999999" customHeight="1" x14ac:dyDescent="0.25">
      <c r="E1930" s="15"/>
      <c r="L1930" s="124"/>
    </row>
    <row r="1931" spans="5:12" s="40" customFormat="1" ht="19.899999999999999" customHeight="1" x14ac:dyDescent="0.25">
      <c r="E1931" s="15"/>
      <c r="L1931" s="124"/>
    </row>
    <row r="1932" spans="5:12" s="40" customFormat="1" ht="19.899999999999999" customHeight="1" x14ac:dyDescent="0.25">
      <c r="E1932" s="15"/>
      <c r="L1932" s="124"/>
    </row>
    <row r="1933" spans="5:12" s="40" customFormat="1" ht="19.899999999999999" customHeight="1" x14ac:dyDescent="0.25">
      <c r="E1933" s="15"/>
      <c r="L1933" s="124"/>
    </row>
    <row r="1934" spans="5:12" s="40" customFormat="1" ht="19.899999999999999" customHeight="1" x14ac:dyDescent="0.25">
      <c r="E1934" s="15"/>
      <c r="L1934" s="124"/>
    </row>
    <row r="1935" spans="5:12" s="40" customFormat="1" ht="19.899999999999999" customHeight="1" x14ac:dyDescent="0.25">
      <c r="E1935" s="15"/>
      <c r="L1935" s="124"/>
    </row>
    <row r="1936" spans="5:12" s="40" customFormat="1" ht="19.899999999999999" customHeight="1" x14ac:dyDescent="0.25">
      <c r="E1936" s="15"/>
      <c r="L1936" s="124"/>
    </row>
    <row r="1937" spans="5:12" s="40" customFormat="1" ht="19.899999999999999" customHeight="1" x14ac:dyDescent="0.25">
      <c r="E1937" s="15"/>
      <c r="L1937" s="124"/>
    </row>
    <row r="1938" spans="5:12" s="40" customFormat="1" ht="19.899999999999999" customHeight="1" x14ac:dyDescent="0.25">
      <c r="E1938" s="15"/>
      <c r="L1938" s="124"/>
    </row>
    <row r="1939" spans="5:12" s="40" customFormat="1" ht="19.899999999999999" customHeight="1" x14ac:dyDescent="0.25">
      <c r="E1939" s="15"/>
      <c r="L1939" s="124"/>
    </row>
    <row r="1940" spans="5:12" s="40" customFormat="1" ht="19.899999999999999" customHeight="1" x14ac:dyDescent="0.25">
      <c r="E1940" s="15"/>
      <c r="L1940" s="124"/>
    </row>
    <row r="1941" spans="5:12" s="40" customFormat="1" ht="19.899999999999999" customHeight="1" x14ac:dyDescent="0.25">
      <c r="E1941" s="15"/>
      <c r="L1941" s="124"/>
    </row>
    <row r="1942" spans="5:12" s="40" customFormat="1" ht="19.899999999999999" customHeight="1" x14ac:dyDescent="0.25">
      <c r="E1942" s="15"/>
      <c r="L1942" s="124"/>
    </row>
    <row r="1943" spans="5:12" s="40" customFormat="1" ht="19.899999999999999" customHeight="1" x14ac:dyDescent="0.25">
      <c r="E1943" s="15"/>
      <c r="L1943" s="124"/>
    </row>
    <row r="1944" spans="5:12" s="40" customFormat="1" ht="19.899999999999999" customHeight="1" x14ac:dyDescent="0.25">
      <c r="E1944" s="15"/>
      <c r="L1944" s="124"/>
    </row>
    <row r="1945" spans="5:12" s="40" customFormat="1" ht="19.899999999999999" customHeight="1" x14ac:dyDescent="0.25">
      <c r="E1945" s="15"/>
      <c r="L1945" s="124"/>
    </row>
    <row r="1946" spans="5:12" s="40" customFormat="1" ht="19.899999999999999" customHeight="1" x14ac:dyDescent="0.25">
      <c r="E1946" s="15"/>
      <c r="L1946" s="124"/>
    </row>
    <row r="1947" spans="5:12" s="40" customFormat="1" ht="19.899999999999999" customHeight="1" x14ac:dyDescent="0.25">
      <c r="E1947" s="15"/>
      <c r="L1947" s="124"/>
    </row>
    <row r="1948" spans="5:12" s="40" customFormat="1" ht="19.899999999999999" customHeight="1" x14ac:dyDescent="0.25">
      <c r="E1948" s="15"/>
      <c r="L1948" s="124"/>
    </row>
    <row r="1949" spans="5:12" s="40" customFormat="1" ht="19.899999999999999" customHeight="1" x14ac:dyDescent="0.25">
      <c r="E1949" s="15"/>
      <c r="L1949" s="124"/>
    </row>
    <row r="1950" spans="5:12" s="40" customFormat="1" ht="19.899999999999999" customHeight="1" x14ac:dyDescent="0.25">
      <c r="E1950" s="15"/>
      <c r="L1950" s="124"/>
    </row>
    <row r="1951" spans="5:12" s="40" customFormat="1" ht="19.899999999999999" customHeight="1" x14ac:dyDescent="0.25">
      <c r="E1951" s="15"/>
      <c r="L1951" s="124"/>
    </row>
    <row r="1952" spans="5:12" s="40" customFormat="1" ht="19.899999999999999" customHeight="1" x14ac:dyDescent="0.25">
      <c r="E1952" s="15"/>
      <c r="L1952" s="124"/>
    </row>
    <row r="1953" spans="5:12" s="40" customFormat="1" ht="19.899999999999999" customHeight="1" x14ac:dyDescent="0.25">
      <c r="E1953" s="15"/>
      <c r="L1953" s="124"/>
    </row>
    <row r="1954" spans="5:12" s="40" customFormat="1" ht="19.899999999999999" customHeight="1" x14ac:dyDescent="0.25">
      <c r="E1954" s="15"/>
      <c r="L1954" s="124"/>
    </row>
    <row r="1955" spans="5:12" s="40" customFormat="1" ht="19.899999999999999" customHeight="1" x14ac:dyDescent="0.25">
      <c r="E1955" s="15"/>
      <c r="L1955" s="124"/>
    </row>
    <row r="1956" spans="5:12" s="40" customFormat="1" ht="19.899999999999999" customHeight="1" x14ac:dyDescent="0.25">
      <c r="E1956" s="15"/>
      <c r="L1956" s="124"/>
    </row>
    <row r="1957" spans="5:12" s="40" customFormat="1" ht="19.899999999999999" customHeight="1" x14ac:dyDescent="0.25">
      <c r="E1957" s="15"/>
      <c r="L1957" s="124"/>
    </row>
    <row r="1958" spans="5:12" s="40" customFormat="1" ht="19.899999999999999" customHeight="1" x14ac:dyDescent="0.25">
      <c r="E1958" s="15"/>
      <c r="L1958" s="124"/>
    </row>
    <row r="1959" spans="5:12" s="40" customFormat="1" ht="19.899999999999999" customHeight="1" x14ac:dyDescent="0.25">
      <c r="E1959" s="15"/>
      <c r="L1959" s="124"/>
    </row>
    <row r="1960" spans="5:12" s="40" customFormat="1" ht="19.899999999999999" customHeight="1" x14ac:dyDescent="0.25">
      <c r="E1960" s="15"/>
      <c r="L1960" s="124"/>
    </row>
    <row r="1961" spans="5:12" s="40" customFormat="1" ht="19.899999999999999" customHeight="1" x14ac:dyDescent="0.25">
      <c r="E1961" s="15"/>
      <c r="L1961" s="124"/>
    </row>
    <row r="1962" spans="5:12" s="40" customFormat="1" ht="19.899999999999999" customHeight="1" x14ac:dyDescent="0.25">
      <c r="E1962" s="15"/>
      <c r="L1962" s="124"/>
    </row>
    <row r="1963" spans="5:12" s="40" customFormat="1" ht="19.899999999999999" customHeight="1" x14ac:dyDescent="0.25">
      <c r="E1963" s="15"/>
      <c r="L1963" s="124"/>
    </row>
    <row r="1964" spans="5:12" s="40" customFormat="1" ht="19.899999999999999" customHeight="1" x14ac:dyDescent="0.25">
      <c r="E1964" s="15"/>
      <c r="L1964" s="124"/>
    </row>
    <row r="1965" spans="5:12" s="40" customFormat="1" ht="19.899999999999999" customHeight="1" x14ac:dyDescent="0.25">
      <c r="E1965" s="15"/>
      <c r="L1965" s="124"/>
    </row>
    <row r="1966" spans="5:12" s="40" customFormat="1" ht="19.899999999999999" customHeight="1" x14ac:dyDescent="0.25">
      <c r="E1966" s="15"/>
      <c r="L1966" s="124"/>
    </row>
    <row r="1967" spans="5:12" s="40" customFormat="1" ht="19.899999999999999" customHeight="1" x14ac:dyDescent="0.25">
      <c r="E1967" s="15"/>
      <c r="L1967" s="124"/>
    </row>
    <row r="1968" spans="5:12" s="40" customFormat="1" ht="19.899999999999999" customHeight="1" x14ac:dyDescent="0.25">
      <c r="E1968" s="15"/>
      <c r="L1968" s="124"/>
    </row>
    <row r="1969" spans="5:12" s="40" customFormat="1" ht="19.899999999999999" customHeight="1" x14ac:dyDescent="0.25">
      <c r="E1969" s="15"/>
      <c r="L1969" s="124"/>
    </row>
    <row r="1970" spans="5:12" s="40" customFormat="1" ht="19.899999999999999" customHeight="1" x14ac:dyDescent="0.25">
      <c r="E1970" s="15"/>
      <c r="L1970" s="124"/>
    </row>
    <row r="1971" spans="5:12" s="40" customFormat="1" ht="19.899999999999999" customHeight="1" x14ac:dyDescent="0.25">
      <c r="E1971" s="15"/>
      <c r="L1971" s="124"/>
    </row>
    <row r="1972" spans="5:12" s="40" customFormat="1" ht="19.899999999999999" customHeight="1" x14ac:dyDescent="0.25">
      <c r="E1972" s="15"/>
      <c r="L1972" s="124"/>
    </row>
    <row r="1973" spans="5:12" s="40" customFormat="1" ht="19.899999999999999" customHeight="1" x14ac:dyDescent="0.25">
      <c r="E1973" s="15"/>
      <c r="L1973" s="124"/>
    </row>
    <row r="1974" spans="5:12" s="40" customFormat="1" ht="19.899999999999999" customHeight="1" x14ac:dyDescent="0.25">
      <c r="E1974" s="15"/>
      <c r="L1974" s="124"/>
    </row>
    <row r="1975" spans="5:12" s="40" customFormat="1" ht="19.899999999999999" customHeight="1" x14ac:dyDescent="0.25">
      <c r="E1975" s="15"/>
      <c r="L1975" s="124"/>
    </row>
    <row r="1976" spans="5:12" s="40" customFormat="1" ht="19.899999999999999" customHeight="1" x14ac:dyDescent="0.25">
      <c r="E1976" s="15"/>
      <c r="L1976" s="124"/>
    </row>
    <row r="1977" spans="5:12" s="40" customFormat="1" ht="19.899999999999999" customHeight="1" x14ac:dyDescent="0.25">
      <c r="E1977" s="15"/>
      <c r="L1977" s="124"/>
    </row>
    <row r="1978" spans="5:12" s="40" customFormat="1" ht="19.899999999999999" customHeight="1" x14ac:dyDescent="0.25">
      <c r="E1978" s="15"/>
      <c r="L1978" s="124"/>
    </row>
    <row r="1979" spans="5:12" s="40" customFormat="1" ht="19.899999999999999" customHeight="1" x14ac:dyDescent="0.25">
      <c r="E1979" s="15"/>
      <c r="L1979" s="124"/>
    </row>
    <row r="1980" spans="5:12" s="40" customFormat="1" ht="19.899999999999999" customHeight="1" x14ac:dyDescent="0.25">
      <c r="E1980" s="15"/>
      <c r="L1980" s="124"/>
    </row>
    <row r="1981" spans="5:12" s="40" customFormat="1" ht="19.899999999999999" customHeight="1" x14ac:dyDescent="0.25">
      <c r="E1981" s="15"/>
      <c r="L1981" s="124"/>
    </row>
    <row r="1982" spans="5:12" s="40" customFormat="1" ht="19.899999999999999" customHeight="1" x14ac:dyDescent="0.25">
      <c r="E1982" s="15"/>
      <c r="L1982" s="124"/>
    </row>
    <row r="1983" spans="5:12" s="40" customFormat="1" ht="19.899999999999999" customHeight="1" x14ac:dyDescent="0.25">
      <c r="E1983" s="15"/>
      <c r="L1983" s="124"/>
    </row>
    <row r="1984" spans="5:12" s="40" customFormat="1" ht="19.899999999999999" customHeight="1" x14ac:dyDescent="0.25">
      <c r="E1984" s="15"/>
      <c r="L1984" s="124"/>
    </row>
    <row r="1985" spans="5:12" s="40" customFormat="1" ht="19.899999999999999" customHeight="1" x14ac:dyDescent="0.25">
      <c r="E1985" s="15"/>
      <c r="L1985" s="124"/>
    </row>
    <row r="1986" spans="5:12" s="40" customFormat="1" ht="19.899999999999999" customHeight="1" x14ac:dyDescent="0.25">
      <c r="E1986" s="15"/>
      <c r="L1986" s="124"/>
    </row>
    <row r="1987" spans="5:12" s="40" customFormat="1" ht="19.899999999999999" customHeight="1" x14ac:dyDescent="0.25">
      <c r="E1987" s="15"/>
      <c r="L1987" s="124"/>
    </row>
    <row r="1988" spans="5:12" s="40" customFormat="1" ht="19.899999999999999" customHeight="1" x14ac:dyDescent="0.25">
      <c r="E1988" s="15"/>
      <c r="L1988" s="124"/>
    </row>
    <row r="1989" spans="5:12" s="40" customFormat="1" ht="19.899999999999999" customHeight="1" x14ac:dyDescent="0.25">
      <c r="E1989" s="15"/>
      <c r="L1989" s="124"/>
    </row>
    <row r="1990" spans="5:12" s="40" customFormat="1" ht="19.899999999999999" customHeight="1" x14ac:dyDescent="0.25">
      <c r="E1990" s="15"/>
      <c r="L1990" s="124"/>
    </row>
    <row r="1991" spans="5:12" s="40" customFormat="1" ht="19.899999999999999" customHeight="1" x14ac:dyDescent="0.25">
      <c r="E1991" s="15"/>
      <c r="L1991" s="124"/>
    </row>
    <row r="1992" spans="5:12" s="40" customFormat="1" ht="19.899999999999999" customHeight="1" x14ac:dyDescent="0.25">
      <c r="E1992" s="15"/>
      <c r="L1992" s="124"/>
    </row>
    <row r="1993" spans="5:12" s="40" customFormat="1" ht="19.899999999999999" customHeight="1" x14ac:dyDescent="0.25">
      <c r="E1993" s="15"/>
      <c r="L1993" s="124"/>
    </row>
    <row r="1994" spans="5:12" s="40" customFormat="1" ht="19.899999999999999" customHeight="1" x14ac:dyDescent="0.25">
      <c r="E1994" s="15"/>
      <c r="L1994" s="124"/>
    </row>
    <row r="1995" spans="5:12" s="40" customFormat="1" ht="19.899999999999999" customHeight="1" x14ac:dyDescent="0.25">
      <c r="E1995" s="15"/>
      <c r="L1995" s="124"/>
    </row>
    <row r="1996" spans="5:12" s="40" customFormat="1" ht="19.899999999999999" customHeight="1" x14ac:dyDescent="0.25">
      <c r="E1996" s="15"/>
      <c r="L1996" s="124"/>
    </row>
    <row r="1997" spans="5:12" s="40" customFormat="1" ht="19.899999999999999" customHeight="1" x14ac:dyDescent="0.25">
      <c r="E1997" s="15"/>
      <c r="L1997" s="124"/>
    </row>
    <row r="1998" spans="5:12" s="40" customFormat="1" ht="19.899999999999999" customHeight="1" x14ac:dyDescent="0.25">
      <c r="E1998" s="15"/>
      <c r="L1998" s="124"/>
    </row>
    <row r="1999" spans="5:12" s="40" customFormat="1" ht="19.899999999999999" customHeight="1" x14ac:dyDescent="0.25">
      <c r="E1999" s="15"/>
      <c r="L1999" s="124"/>
    </row>
    <row r="2000" spans="5:12" s="40" customFormat="1" ht="19.899999999999999" customHeight="1" x14ac:dyDescent="0.25">
      <c r="E2000" s="15"/>
      <c r="L2000" s="124"/>
    </row>
    <row r="2001" spans="5:12" s="40" customFormat="1" ht="19.899999999999999" customHeight="1" x14ac:dyDescent="0.25">
      <c r="E2001" s="15"/>
      <c r="L2001" s="124"/>
    </row>
    <row r="2002" spans="5:12" s="40" customFormat="1" ht="19.899999999999999" customHeight="1" x14ac:dyDescent="0.25">
      <c r="E2002" s="15"/>
      <c r="L2002" s="124"/>
    </row>
    <row r="2003" spans="5:12" s="40" customFormat="1" ht="19.899999999999999" customHeight="1" x14ac:dyDescent="0.25">
      <c r="E2003" s="15"/>
      <c r="L2003" s="124"/>
    </row>
    <row r="2004" spans="5:12" s="40" customFormat="1" ht="19.899999999999999" customHeight="1" x14ac:dyDescent="0.25">
      <c r="E2004" s="15"/>
      <c r="L2004" s="124"/>
    </row>
    <row r="2005" spans="5:12" s="40" customFormat="1" ht="19.899999999999999" customHeight="1" x14ac:dyDescent="0.25">
      <c r="E2005" s="15"/>
      <c r="L2005" s="124"/>
    </row>
    <row r="2006" spans="5:12" s="40" customFormat="1" ht="19.899999999999999" customHeight="1" x14ac:dyDescent="0.25">
      <c r="E2006" s="15"/>
      <c r="L2006" s="124"/>
    </row>
    <row r="2007" spans="5:12" s="40" customFormat="1" ht="19.899999999999999" customHeight="1" x14ac:dyDescent="0.25">
      <c r="E2007" s="15"/>
      <c r="L2007" s="124"/>
    </row>
    <row r="2008" spans="5:12" s="40" customFormat="1" ht="19.899999999999999" customHeight="1" x14ac:dyDescent="0.25">
      <c r="E2008" s="15"/>
      <c r="L2008" s="124"/>
    </row>
    <row r="2009" spans="5:12" s="40" customFormat="1" ht="19.899999999999999" customHeight="1" x14ac:dyDescent="0.25">
      <c r="E2009" s="15"/>
      <c r="L2009" s="124"/>
    </row>
    <row r="2010" spans="5:12" s="40" customFormat="1" ht="19.899999999999999" customHeight="1" x14ac:dyDescent="0.25">
      <c r="E2010" s="15"/>
      <c r="L2010" s="124"/>
    </row>
    <row r="2011" spans="5:12" s="40" customFormat="1" ht="19.899999999999999" customHeight="1" x14ac:dyDescent="0.25">
      <c r="E2011" s="15"/>
      <c r="L2011" s="124"/>
    </row>
    <row r="2012" spans="5:12" s="40" customFormat="1" ht="19.899999999999999" customHeight="1" x14ac:dyDescent="0.25">
      <c r="E2012" s="15"/>
      <c r="L2012" s="124"/>
    </row>
    <row r="2013" spans="5:12" s="40" customFormat="1" ht="19.899999999999999" customHeight="1" x14ac:dyDescent="0.25">
      <c r="E2013" s="15"/>
      <c r="L2013" s="124"/>
    </row>
    <row r="2014" spans="5:12" s="40" customFormat="1" ht="19.899999999999999" customHeight="1" x14ac:dyDescent="0.25">
      <c r="E2014" s="15"/>
      <c r="L2014" s="124"/>
    </row>
    <row r="2015" spans="5:12" s="40" customFormat="1" ht="19.899999999999999" customHeight="1" x14ac:dyDescent="0.25">
      <c r="E2015" s="15"/>
      <c r="L2015" s="124"/>
    </row>
    <row r="2016" spans="5:12" s="40" customFormat="1" ht="19.899999999999999" customHeight="1" x14ac:dyDescent="0.25">
      <c r="E2016" s="15"/>
      <c r="L2016" s="124"/>
    </row>
    <row r="2017" spans="5:12" s="40" customFormat="1" ht="19.899999999999999" customHeight="1" x14ac:dyDescent="0.25">
      <c r="E2017" s="15"/>
      <c r="L2017" s="124"/>
    </row>
    <row r="2018" spans="5:12" s="40" customFormat="1" ht="19.899999999999999" customHeight="1" x14ac:dyDescent="0.25">
      <c r="E2018" s="15"/>
      <c r="L2018" s="124"/>
    </row>
    <row r="2019" spans="5:12" s="40" customFormat="1" ht="19.899999999999999" customHeight="1" x14ac:dyDescent="0.25">
      <c r="E2019" s="15"/>
      <c r="L2019" s="124"/>
    </row>
    <row r="2020" spans="5:12" s="40" customFormat="1" ht="19.899999999999999" customHeight="1" x14ac:dyDescent="0.25">
      <c r="E2020" s="15"/>
      <c r="L2020" s="124"/>
    </row>
    <row r="2021" spans="5:12" s="40" customFormat="1" ht="19.899999999999999" customHeight="1" x14ac:dyDescent="0.25">
      <c r="E2021" s="15"/>
      <c r="L2021" s="124"/>
    </row>
    <row r="2022" spans="5:12" s="40" customFormat="1" ht="19.899999999999999" customHeight="1" x14ac:dyDescent="0.25">
      <c r="E2022" s="15"/>
      <c r="L2022" s="124"/>
    </row>
    <row r="2023" spans="5:12" s="40" customFormat="1" ht="19.899999999999999" customHeight="1" x14ac:dyDescent="0.25">
      <c r="E2023" s="15"/>
      <c r="L2023" s="124"/>
    </row>
    <row r="2024" spans="5:12" s="40" customFormat="1" ht="19.899999999999999" customHeight="1" x14ac:dyDescent="0.25">
      <c r="E2024" s="15"/>
      <c r="L2024" s="124"/>
    </row>
    <row r="2025" spans="5:12" s="40" customFormat="1" ht="19.899999999999999" customHeight="1" x14ac:dyDescent="0.25">
      <c r="E2025" s="15"/>
      <c r="L2025" s="124"/>
    </row>
    <row r="2026" spans="5:12" s="40" customFormat="1" ht="19.899999999999999" customHeight="1" x14ac:dyDescent="0.25">
      <c r="E2026" s="15"/>
      <c r="L2026" s="124"/>
    </row>
    <row r="2027" spans="5:12" s="40" customFormat="1" ht="19.899999999999999" customHeight="1" x14ac:dyDescent="0.25">
      <c r="E2027" s="15"/>
      <c r="L2027" s="124"/>
    </row>
    <row r="2028" spans="5:12" s="40" customFormat="1" ht="19.899999999999999" customHeight="1" x14ac:dyDescent="0.25">
      <c r="E2028" s="15"/>
      <c r="L2028" s="124"/>
    </row>
    <row r="2029" spans="5:12" s="40" customFormat="1" ht="19.899999999999999" customHeight="1" x14ac:dyDescent="0.25">
      <c r="E2029" s="15"/>
      <c r="L2029" s="124"/>
    </row>
    <row r="2030" spans="5:12" s="40" customFormat="1" ht="19.899999999999999" customHeight="1" x14ac:dyDescent="0.25">
      <c r="E2030" s="15"/>
      <c r="L2030" s="124"/>
    </row>
    <row r="2031" spans="5:12" s="40" customFormat="1" ht="19.899999999999999" customHeight="1" x14ac:dyDescent="0.25">
      <c r="E2031" s="15"/>
      <c r="L2031" s="124"/>
    </row>
    <row r="2032" spans="5:12" s="40" customFormat="1" ht="19.899999999999999" customHeight="1" x14ac:dyDescent="0.25">
      <c r="E2032" s="15"/>
      <c r="L2032" s="124"/>
    </row>
    <row r="2033" spans="5:12" s="40" customFormat="1" ht="19.899999999999999" customHeight="1" x14ac:dyDescent="0.25">
      <c r="E2033" s="15"/>
      <c r="L2033" s="124"/>
    </row>
    <row r="2034" spans="5:12" s="40" customFormat="1" ht="19.899999999999999" customHeight="1" x14ac:dyDescent="0.25">
      <c r="E2034" s="15"/>
      <c r="L2034" s="124"/>
    </row>
    <row r="2035" spans="5:12" s="40" customFormat="1" ht="19.899999999999999" customHeight="1" x14ac:dyDescent="0.25">
      <c r="E2035" s="15"/>
      <c r="L2035" s="124"/>
    </row>
    <row r="2036" spans="5:12" s="40" customFormat="1" ht="19.899999999999999" customHeight="1" x14ac:dyDescent="0.25">
      <c r="E2036" s="15"/>
      <c r="L2036" s="124"/>
    </row>
    <row r="2037" spans="5:12" s="40" customFormat="1" ht="19.899999999999999" customHeight="1" x14ac:dyDescent="0.25">
      <c r="E2037" s="15"/>
      <c r="L2037" s="124"/>
    </row>
    <row r="2038" spans="5:12" s="40" customFormat="1" ht="19.899999999999999" customHeight="1" x14ac:dyDescent="0.25">
      <c r="E2038" s="15"/>
      <c r="L2038" s="124"/>
    </row>
    <row r="2039" spans="5:12" s="40" customFormat="1" ht="19.899999999999999" customHeight="1" x14ac:dyDescent="0.25">
      <c r="E2039" s="15"/>
      <c r="L2039" s="124"/>
    </row>
    <row r="2040" spans="5:12" s="40" customFormat="1" ht="19.899999999999999" customHeight="1" x14ac:dyDescent="0.25">
      <c r="E2040" s="15"/>
      <c r="L2040" s="124"/>
    </row>
    <row r="2041" spans="5:12" s="40" customFormat="1" ht="19.899999999999999" customHeight="1" x14ac:dyDescent="0.25">
      <c r="E2041" s="15"/>
      <c r="L2041" s="124"/>
    </row>
    <row r="2042" spans="5:12" s="40" customFormat="1" ht="19.899999999999999" customHeight="1" x14ac:dyDescent="0.25">
      <c r="E2042" s="15"/>
      <c r="L2042" s="124"/>
    </row>
    <row r="2043" spans="5:12" s="40" customFormat="1" ht="19.899999999999999" customHeight="1" x14ac:dyDescent="0.25">
      <c r="E2043" s="15"/>
      <c r="L2043" s="124"/>
    </row>
    <row r="2044" spans="5:12" s="40" customFormat="1" ht="19.899999999999999" customHeight="1" x14ac:dyDescent="0.25">
      <c r="E2044" s="15"/>
      <c r="L2044" s="124"/>
    </row>
    <row r="2045" spans="5:12" s="40" customFormat="1" ht="19.899999999999999" customHeight="1" x14ac:dyDescent="0.25">
      <c r="E2045" s="15"/>
      <c r="L2045" s="124"/>
    </row>
    <row r="2046" spans="5:12" s="40" customFormat="1" ht="19.899999999999999" customHeight="1" x14ac:dyDescent="0.25">
      <c r="E2046" s="15"/>
      <c r="L2046" s="124"/>
    </row>
    <row r="2047" spans="5:12" s="40" customFormat="1" ht="19.899999999999999" customHeight="1" x14ac:dyDescent="0.25">
      <c r="E2047" s="15"/>
      <c r="L2047" s="124"/>
    </row>
    <row r="2048" spans="5:12" s="40" customFormat="1" ht="19.899999999999999" customHeight="1" x14ac:dyDescent="0.25">
      <c r="E2048" s="15"/>
      <c r="L2048" s="124"/>
    </row>
    <row r="2049" spans="5:12" s="40" customFormat="1" ht="19.899999999999999" customHeight="1" x14ac:dyDescent="0.25">
      <c r="E2049" s="15"/>
      <c r="L2049" s="124"/>
    </row>
    <row r="2050" spans="5:12" s="40" customFormat="1" ht="19.899999999999999" customHeight="1" x14ac:dyDescent="0.25">
      <c r="E2050" s="15"/>
      <c r="L2050" s="124"/>
    </row>
    <row r="2051" spans="5:12" s="40" customFormat="1" ht="19.899999999999999" customHeight="1" x14ac:dyDescent="0.25">
      <c r="E2051" s="15"/>
      <c r="L2051" s="124"/>
    </row>
    <row r="2052" spans="5:12" s="40" customFormat="1" ht="19.899999999999999" customHeight="1" x14ac:dyDescent="0.25">
      <c r="E2052" s="15"/>
      <c r="L2052" s="124"/>
    </row>
    <row r="2053" spans="5:12" s="40" customFormat="1" ht="19.899999999999999" customHeight="1" x14ac:dyDescent="0.25">
      <c r="E2053" s="15"/>
      <c r="L2053" s="124"/>
    </row>
    <row r="2054" spans="5:12" s="40" customFormat="1" ht="19.899999999999999" customHeight="1" x14ac:dyDescent="0.25">
      <c r="E2054" s="15"/>
      <c r="L2054" s="124"/>
    </row>
    <row r="2055" spans="5:12" s="40" customFormat="1" ht="19.899999999999999" customHeight="1" x14ac:dyDescent="0.25">
      <c r="E2055" s="15"/>
      <c r="L2055" s="124"/>
    </row>
    <row r="2056" spans="5:12" s="40" customFormat="1" ht="19.899999999999999" customHeight="1" x14ac:dyDescent="0.25">
      <c r="E2056" s="15"/>
      <c r="L2056" s="124"/>
    </row>
    <row r="2057" spans="5:12" s="40" customFormat="1" ht="19.899999999999999" customHeight="1" x14ac:dyDescent="0.25">
      <c r="E2057" s="15"/>
      <c r="L2057" s="124"/>
    </row>
    <row r="2058" spans="5:12" s="40" customFormat="1" ht="19.899999999999999" customHeight="1" x14ac:dyDescent="0.25">
      <c r="E2058" s="15"/>
      <c r="L2058" s="124"/>
    </row>
    <row r="2059" spans="5:12" s="40" customFormat="1" ht="19.899999999999999" customHeight="1" x14ac:dyDescent="0.25">
      <c r="E2059" s="15"/>
      <c r="L2059" s="124"/>
    </row>
    <row r="2060" spans="5:12" s="40" customFormat="1" ht="19.899999999999999" customHeight="1" x14ac:dyDescent="0.25">
      <c r="E2060" s="15"/>
      <c r="L2060" s="124"/>
    </row>
    <row r="2061" spans="5:12" s="40" customFormat="1" ht="19.899999999999999" customHeight="1" x14ac:dyDescent="0.25">
      <c r="E2061" s="15"/>
      <c r="L2061" s="124"/>
    </row>
    <row r="2062" spans="5:12" s="40" customFormat="1" ht="19.899999999999999" customHeight="1" x14ac:dyDescent="0.25">
      <c r="E2062" s="15"/>
      <c r="L2062" s="124"/>
    </row>
    <row r="2063" spans="5:12" s="40" customFormat="1" ht="19.899999999999999" customHeight="1" x14ac:dyDescent="0.25">
      <c r="E2063" s="15"/>
      <c r="L2063" s="124"/>
    </row>
    <row r="2064" spans="5:12" s="40" customFormat="1" ht="19.899999999999999" customHeight="1" x14ac:dyDescent="0.25">
      <c r="E2064" s="15"/>
      <c r="L2064" s="124"/>
    </row>
    <row r="2065" spans="5:12" s="40" customFormat="1" ht="19.899999999999999" customHeight="1" x14ac:dyDescent="0.25">
      <c r="E2065" s="15"/>
      <c r="L2065" s="124"/>
    </row>
    <row r="2066" spans="5:12" s="40" customFormat="1" ht="19.899999999999999" customHeight="1" x14ac:dyDescent="0.25">
      <c r="E2066" s="15"/>
      <c r="L2066" s="124"/>
    </row>
    <row r="2067" spans="5:12" s="40" customFormat="1" ht="19.899999999999999" customHeight="1" x14ac:dyDescent="0.25">
      <c r="E2067" s="15"/>
      <c r="L2067" s="124"/>
    </row>
    <row r="2068" spans="5:12" s="40" customFormat="1" ht="19.899999999999999" customHeight="1" x14ac:dyDescent="0.25">
      <c r="E2068" s="15"/>
      <c r="L2068" s="124"/>
    </row>
    <row r="2069" spans="5:12" s="40" customFormat="1" ht="19.899999999999999" customHeight="1" x14ac:dyDescent="0.25">
      <c r="E2069" s="15"/>
      <c r="L2069" s="124"/>
    </row>
    <row r="2070" spans="5:12" s="40" customFormat="1" ht="19.899999999999999" customHeight="1" x14ac:dyDescent="0.25">
      <c r="E2070" s="15"/>
      <c r="L2070" s="124"/>
    </row>
    <row r="2071" spans="5:12" s="40" customFormat="1" ht="19.899999999999999" customHeight="1" x14ac:dyDescent="0.25">
      <c r="E2071" s="15"/>
      <c r="L2071" s="124"/>
    </row>
    <row r="2072" spans="5:12" s="40" customFormat="1" ht="19.899999999999999" customHeight="1" x14ac:dyDescent="0.25">
      <c r="E2072" s="15"/>
      <c r="L2072" s="124"/>
    </row>
    <row r="2073" spans="5:12" s="40" customFormat="1" ht="19.899999999999999" customHeight="1" x14ac:dyDescent="0.25">
      <c r="E2073" s="15"/>
      <c r="L2073" s="124"/>
    </row>
    <row r="2074" spans="5:12" s="40" customFormat="1" ht="19.899999999999999" customHeight="1" x14ac:dyDescent="0.25">
      <c r="E2074" s="15"/>
      <c r="L2074" s="124"/>
    </row>
    <row r="2075" spans="5:12" s="40" customFormat="1" ht="19.899999999999999" customHeight="1" x14ac:dyDescent="0.25">
      <c r="E2075" s="15"/>
      <c r="L2075" s="124"/>
    </row>
    <row r="2076" spans="5:12" s="40" customFormat="1" ht="19.899999999999999" customHeight="1" x14ac:dyDescent="0.25">
      <c r="E2076" s="15"/>
      <c r="L2076" s="124"/>
    </row>
    <row r="2077" spans="5:12" s="40" customFormat="1" ht="19.899999999999999" customHeight="1" x14ac:dyDescent="0.25">
      <c r="E2077" s="15"/>
      <c r="L2077" s="124"/>
    </row>
    <row r="2078" spans="5:12" s="40" customFormat="1" ht="19.899999999999999" customHeight="1" x14ac:dyDescent="0.25">
      <c r="E2078" s="15"/>
      <c r="L2078" s="124"/>
    </row>
    <row r="2079" spans="5:12" s="40" customFormat="1" ht="19.899999999999999" customHeight="1" x14ac:dyDescent="0.25">
      <c r="E2079" s="15"/>
      <c r="L2079" s="124"/>
    </row>
    <row r="2080" spans="5:12" s="40" customFormat="1" ht="19.899999999999999" customHeight="1" x14ac:dyDescent="0.25">
      <c r="E2080" s="15"/>
      <c r="L2080" s="124"/>
    </row>
    <row r="2081" spans="5:12" s="40" customFormat="1" ht="19.899999999999999" customHeight="1" x14ac:dyDescent="0.25">
      <c r="E2081" s="15"/>
      <c r="L2081" s="124"/>
    </row>
    <row r="2082" spans="5:12" s="40" customFormat="1" ht="19.899999999999999" customHeight="1" x14ac:dyDescent="0.25">
      <c r="E2082" s="15"/>
      <c r="L2082" s="124"/>
    </row>
    <row r="2083" spans="5:12" s="40" customFormat="1" ht="19.899999999999999" customHeight="1" x14ac:dyDescent="0.25">
      <c r="E2083" s="15"/>
      <c r="L2083" s="124"/>
    </row>
    <row r="2084" spans="5:12" s="40" customFormat="1" ht="19.899999999999999" customHeight="1" x14ac:dyDescent="0.25">
      <c r="E2084" s="15"/>
      <c r="L2084" s="124"/>
    </row>
    <row r="2085" spans="5:12" s="40" customFormat="1" ht="19.899999999999999" customHeight="1" x14ac:dyDescent="0.25">
      <c r="E2085" s="15"/>
      <c r="L2085" s="124"/>
    </row>
    <row r="2086" spans="5:12" s="40" customFormat="1" ht="19.899999999999999" customHeight="1" x14ac:dyDescent="0.25">
      <c r="E2086" s="15"/>
      <c r="L2086" s="124"/>
    </row>
    <row r="2087" spans="5:12" s="40" customFormat="1" ht="19.899999999999999" customHeight="1" x14ac:dyDescent="0.25">
      <c r="E2087" s="15"/>
      <c r="L2087" s="124"/>
    </row>
    <row r="2088" spans="5:12" s="40" customFormat="1" ht="19.899999999999999" customHeight="1" x14ac:dyDescent="0.25">
      <c r="E2088" s="15"/>
      <c r="L2088" s="124"/>
    </row>
    <row r="2089" spans="5:12" s="40" customFormat="1" ht="19.899999999999999" customHeight="1" x14ac:dyDescent="0.25">
      <c r="E2089" s="15"/>
      <c r="L2089" s="124"/>
    </row>
    <row r="2090" spans="5:12" s="40" customFormat="1" ht="19.899999999999999" customHeight="1" x14ac:dyDescent="0.25">
      <c r="E2090" s="15"/>
      <c r="L2090" s="124"/>
    </row>
    <row r="2091" spans="5:12" s="40" customFormat="1" ht="19.899999999999999" customHeight="1" x14ac:dyDescent="0.25">
      <c r="E2091" s="15"/>
      <c r="L2091" s="124"/>
    </row>
    <row r="2092" spans="5:12" s="40" customFormat="1" ht="19.899999999999999" customHeight="1" x14ac:dyDescent="0.25">
      <c r="E2092" s="15"/>
      <c r="L2092" s="124"/>
    </row>
    <row r="2093" spans="5:12" s="40" customFormat="1" ht="19.899999999999999" customHeight="1" x14ac:dyDescent="0.25">
      <c r="E2093" s="15"/>
      <c r="L2093" s="124"/>
    </row>
    <row r="2094" spans="5:12" s="40" customFormat="1" ht="19.899999999999999" customHeight="1" x14ac:dyDescent="0.25">
      <c r="E2094" s="15"/>
      <c r="L2094" s="124"/>
    </row>
    <row r="2095" spans="5:12" s="40" customFormat="1" ht="19.899999999999999" customHeight="1" x14ac:dyDescent="0.25">
      <c r="E2095" s="15"/>
      <c r="L2095" s="124"/>
    </row>
    <row r="2096" spans="5:12" s="40" customFormat="1" ht="19.899999999999999" customHeight="1" x14ac:dyDescent="0.25">
      <c r="E2096" s="15"/>
      <c r="L2096" s="124"/>
    </row>
    <row r="2097" spans="5:12" s="40" customFormat="1" ht="19.899999999999999" customHeight="1" x14ac:dyDescent="0.25">
      <c r="E2097" s="15"/>
      <c r="L2097" s="124"/>
    </row>
    <row r="2098" spans="5:12" s="40" customFormat="1" ht="19.899999999999999" customHeight="1" x14ac:dyDescent="0.25">
      <c r="E2098" s="15"/>
      <c r="L2098" s="124"/>
    </row>
    <row r="2099" spans="5:12" s="40" customFormat="1" ht="19.899999999999999" customHeight="1" x14ac:dyDescent="0.25">
      <c r="E2099" s="15"/>
      <c r="L2099" s="124"/>
    </row>
    <row r="2100" spans="5:12" s="40" customFormat="1" ht="19.899999999999999" customHeight="1" x14ac:dyDescent="0.25">
      <c r="E2100" s="15"/>
      <c r="L2100" s="124"/>
    </row>
    <row r="2101" spans="5:12" s="40" customFormat="1" ht="19.899999999999999" customHeight="1" x14ac:dyDescent="0.25">
      <c r="E2101" s="15"/>
      <c r="L2101" s="124"/>
    </row>
    <row r="2102" spans="5:12" s="40" customFormat="1" ht="19.899999999999999" customHeight="1" x14ac:dyDescent="0.25">
      <c r="E2102" s="15"/>
      <c r="L2102" s="124"/>
    </row>
    <row r="2103" spans="5:12" s="40" customFormat="1" ht="19.899999999999999" customHeight="1" x14ac:dyDescent="0.25">
      <c r="E2103" s="15"/>
      <c r="L2103" s="124"/>
    </row>
    <row r="2104" spans="5:12" s="40" customFormat="1" ht="19.899999999999999" customHeight="1" x14ac:dyDescent="0.25">
      <c r="E2104" s="15"/>
      <c r="L2104" s="124"/>
    </row>
    <row r="2105" spans="5:12" s="40" customFormat="1" ht="19.899999999999999" customHeight="1" x14ac:dyDescent="0.25">
      <c r="E2105" s="15"/>
      <c r="L2105" s="124"/>
    </row>
    <row r="2106" spans="5:12" s="40" customFormat="1" ht="19.899999999999999" customHeight="1" x14ac:dyDescent="0.25">
      <c r="E2106" s="15"/>
      <c r="L2106" s="124"/>
    </row>
    <row r="2107" spans="5:12" s="40" customFormat="1" ht="19.899999999999999" customHeight="1" x14ac:dyDescent="0.25">
      <c r="E2107" s="15"/>
      <c r="L2107" s="124"/>
    </row>
    <row r="2108" spans="5:12" s="40" customFormat="1" ht="19.899999999999999" customHeight="1" x14ac:dyDescent="0.25">
      <c r="E2108" s="15"/>
      <c r="L2108" s="124"/>
    </row>
    <row r="2109" spans="5:12" s="40" customFormat="1" ht="19.899999999999999" customHeight="1" x14ac:dyDescent="0.25">
      <c r="E2109" s="15"/>
      <c r="L2109" s="124"/>
    </row>
    <row r="2110" spans="5:12" s="40" customFormat="1" ht="19.899999999999999" customHeight="1" x14ac:dyDescent="0.25">
      <c r="E2110" s="15"/>
      <c r="L2110" s="124"/>
    </row>
    <row r="2111" spans="5:12" s="40" customFormat="1" ht="19.899999999999999" customHeight="1" x14ac:dyDescent="0.25">
      <c r="E2111" s="15"/>
      <c r="L2111" s="124"/>
    </row>
    <row r="2112" spans="5:12" s="40" customFormat="1" ht="19.899999999999999" customHeight="1" x14ac:dyDescent="0.25">
      <c r="E2112" s="15"/>
      <c r="L2112" s="124"/>
    </row>
    <row r="2113" spans="5:12" s="40" customFormat="1" ht="19.899999999999999" customHeight="1" x14ac:dyDescent="0.25">
      <c r="E2113" s="15"/>
      <c r="L2113" s="124"/>
    </row>
    <row r="2114" spans="5:12" s="40" customFormat="1" ht="19.899999999999999" customHeight="1" x14ac:dyDescent="0.25">
      <c r="E2114" s="15"/>
      <c r="L2114" s="124"/>
    </row>
    <row r="2115" spans="5:12" s="40" customFormat="1" ht="19.899999999999999" customHeight="1" x14ac:dyDescent="0.25">
      <c r="E2115" s="15"/>
      <c r="L2115" s="124"/>
    </row>
    <row r="2116" spans="5:12" s="40" customFormat="1" ht="19.899999999999999" customHeight="1" x14ac:dyDescent="0.25">
      <c r="E2116" s="15"/>
      <c r="L2116" s="124"/>
    </row>
    <row r="2117" spans="5:12" s="40" customFormat="1" ht="19.899999999999999" customHeight="1" x14ac:dyDescent="0.25">
      <c r="E2117" s="15"/>
      <c r="L2117" s="124"/>
    </row>
    <row r="2118" spans="5:12" s="40" customFormat="1" ht="19.899999999999999" customHeight="1" x14ac:dyDescent="0.25">
      <c r="E2118" s="15"/>
      <c r="L2118" s="124"/>
    </row>
    <row r="2119" spans="5:12" s="40" customFormat="1" ht="19.899999999999999" customHeight="1" x14ac:dyDescent="0.25">
      <c r="E2119" s="15"/>
      <c r="L2119" s="124"/>
    </row>
    <row r="2120" spans="5:12" s="40" customFormat="1" ht="19.899999999999999" customHeight="1" x14ac:dyDescent="0.25">
      <c r="E2120" s="15"/>
      <c r="L2120" s="124"/>
    </row>
    <row r="2121" spans="5:12" s="40" customFormat="1" ht="19.899999999999999" customHeight="1" x14ac:dyDescent="0.25">
      <c r="E2121" s="15"/>
      <c r="L2121" s="124"/>
    </row>
    <row r="2122" spans="5:12" s="40" customFormat="1" ht="19.899999999999999" customHeight="1" x14ac:dyDescent="0.25">
      <c r="E2122" s="15"/>
      <c r="L2122" s="124"/>
    </row>
    <row r="2123" spans="5:12" s="40" customFormat="1" ht="19.899999999999999" customHeight="1" x14ac:dyDescent="0.25">
      <c r="E2123" s="15"/>
      <c r="L2123" s="124"/>
    </row>
    <row r="2124" spans="5:12" s="40" customFormat="1" ht="19.899999999999999" customHeight="1" x14ac:dyDescent="0.25">
      <c r="E2124" s="15"/>
      <c r="L2124" s="124"/>
    </row>
    <row r="2125" spans="5:12" s="40" customFormat="1" ht="19.899999999999999" customHeight="1" x14ac:dyDescent="0.25">
      <c r="E2125" s="15"/>
      <c r="L2125" s="124"/>
    </row>
    <row r="2126" spans="5:12" s="40" customFormat="1" ht="19.899999999999999" customHeight="1" x14ac:dyDescent="0.25">
      <c r="E2126" s="15"/>
      <c r="L2126" s="124"/>
    </row>
    <row r="2127" spans="5:12" s="40" customFormat="1" ht="19.899999999999999" customHeight="1" x14ac:dyDescent="0.25">
      <c r="E2127" s="15"/>
      <c r="L2127" s="124"/>
    </row>
    <row r="2128" spans="5:12" s="40" customFormat="1" ht="19.899999999999999" customHeight="1" x14ac:dyDescent="0.25">
      <c r="E2128" s="15"/>
      <c r="L2128" s="124"/>
    </row>
    <row r="2129" spans="5:12" s="40" customFormat="1" ht="19.899999999999999" customHeight="1" x14ac:dyDescent="0.25">
      <c r="E2129" s="15"/>
      <c r="L2129" s="124"/>
    </row>
    <row r="2130" spans="5:12" s="40" customFormat="1" ht="19.899999999999999" customHeight="1" x14ac:dyDescent="0.25">
      <c r="E2130" s="15"/>
      <c r="L2130" s="124"/>
    </row>
    <row r="2131" spans="5:12" s="40" customFormat="1" ht="19.899999999999999" customHeight="1" x14ac:dyDescent="0.25">
      <c r="E2131" s="15"/>
      <c r="L2131" s="124"/>
    </row>
    <row r="2132" spans="5:12" s="40" customFormat="1" ht="19.899999999999999" customHeight="1" x14ac:dyDescent="0.25">
      <c r="E2132" s="15"/>
      <c r="L2132" s="124"/>
    </row>
    <row r="2133" spans="5:12" s="40" customFormat="1" ht="19.899999999999999" customHeight="1" x14ac:dyDescent="0.25">
      <c r="E2133" s="15"/>
      <c r="L2133" s="124"/>
    </row>
    <row r="2134" spans="5:12" s="40" customFormat="1" ht="19.899999999999999" customHeight="1" x14ac:dyDescent="0.25">
      <c r="E2134" s="15"/>
      <c r="L2134" s="124"/>
    </row>
    <row r="2135" spans="5:12" s="40" customFormat="1" ht="19.899999999999999" customHeight="1" x14ac:dyDescent="0.25">
      <c r="E2135" s="15"/>
      <c r="L2135" s="124"/>
    </row>
    <row r="2136" spans="5:12" s="40" customFormat="1" ht="19.899999999999999" customHeight="1" x14ac:dyDescent="0.25">
      <c r="E2136" s="15"/>
      <c r="L2136" s="124"/>
    </row>
    <row r="2137" spans="5:12" s="40" customFormat="1" ht="19.899999999999999" customHeight="1" x14ac:dyDescent="0.25">
      <c r="E2137" s="15"/>
      <c r="L2137" s="124"/>
    </row>
    <row r="2138" spans="5:12" s="40" customFormat="1" ht="19.899999999999999" customHeight="1" x14ac:dyDescent="0.25">
      <c r="E2138" s="15"/>
      <c r="L2138" s="124"/>
    </row>
    <row r="2139" spans="5:12" s="40" customFormat="1" ht="19.899999999999999" customHeight="1" x14ac:dyDescent="0.25">
      <c r="E2139" s="15"/>
      <c r="L2139" s="124"/>
    </row>
    <row r="2140" spans="5:12" s="40" customFormat="1" ht="19.899999999999999" customHeight="1" x14ac:dyDescent="0.25">
      <c r="E2140" s="15"/>
      <c r="L2140" s="124"/>
    </row>
    <row r="2141" spans="5:12" s="40" customFormat="1" ht="19.899999999999999" customHeight="1" x14ac:dyDescent="0.25">
      <c r="E2141" s="15"/>
      <c r="L2141" s="124"/>
    </row>
    <row r="2142" spans="5:12" s="40" customFormat="1" ht="19.899999999999999" customHeight="1" x14ac:dyDescent="0.25">
      <c r="E2142" s="15"/>
      <c r="L2142" s="124"/>
    </row>
    <row r="2143" spans="5:12" s="40" customFormat="1" ht="19.899999999999999" customHeight="1" x14ac:dyDescent="0.25">
      <c r="E2143" s="15"/>
      <c r="L2143" s="124"/>
    </row>
    <row r="2144" spans="5:12" s="40" customFormat="1" ht="19.899999999999999" customHeight="1" x14ac:dyDescent="0.25">
      <c r="E2144" s="15"/>
      <c r="L2144" s="124"/>
    </row>
    <row r="2145" spans="5:12" s="40" customFormat="1" ht="19.899999999999999" customHeight="1" x14ac:dyDescent="0.25">
      <c r="E2145" s="15"/>
      <c r="L2145" s="124"/>
    </row>
    <row r="2146" spans="5:12" s="40" customFormat="1" ht="19.899999999999999" customHeight="1" x14ac:dyDescent="0.25">
      <c r="E2146" s="15"/>
      <c r="L2146" s="124"/>
    </row>
    <row r="2147" spans="5:12" s="40" customFormat="1" ht="19.899999999999999" customHeight="1" x14ac:dyDescent="0.25">
      <c r="E2147" s="15"/>
      <c r="L2147" s="124"/>
    </row>
    <row r="2148" spans="5:12" s="40" customFormat="1" ht="19.899999999999999" customHeight="1" x14ac:dyDescent="0.25">
      <c r="E2148" s="15"/>
      <c r="L2148" s="124"/>
    </row>
    <row r="2149" spans="5:12" s="40" customFormat="1" ht="19.899999999999999" customHeight="1" x14ac:dyDescent="0.25">
      <c r="E2149" s="15"/>
      <c r="L2149" s="124"/>
    </row>
    <row r="2150" spans="5:12" s="40" customFormat="1" ht="19.899999999999999" customHeight="1" x14ac:dyDescent="0.25">
      <c r="E2150" s="15"/>
      <c r="L2150" s="124"/>
    </row>
    <row r="2151" spans="5:12" s="40" customFormat="1" ht="19.899999999999999" customHeight="1" x14ac:dyDescent="0.25">
      <c r="E2151" s="15"/>
      <c r="L2151" s="124"/>
    </row>
    <row r="2152" spans="5:12" s="40" customFormat="1" ht="19.899999999999999" customHeight="1" x14ac:dyDescent="0.25">
      <c r="E2152" s="15"/>
      <c r="L2152" s="124"/>
    </row>
    <row r="2153" spans="5:12" s="40" customFormat="1" ht="19.899999999999999" customHeight="1" x14ac:dyDescent="0.25">
      <c r="E2153" s="15"/>
      <c r="L2153" s="124"/>
    </row>
    <row r="2154" spans="5:12" s="40" customFormat="1" ht="19.899999999999999" customHeight="1" x14ac:dyDescent="0.25">
      <c r="E2154" s="15"/>
      <c r="L2154" s="124"/>
    </row>
    <row r="2155" spans="5:12" s="40" customFormat="1" ht="19.899999999999999" customHeight="1" x14ac:dyDescent="0.25">
      <c r="E2155" s="15"/>
      <c r="L2155" s="124"/>
    </row>
    <row r="2156" spans="5:12" s="40" customFormat="1" ht="19.899999999999999" customHeight="1" x14ac:dyDescent="0.25">
      <c r="E2156" s="15"/>
      <c r="L2156" s="124"/>
    </row>
    <row r="2157" spans="5:12" s="40" customFormat="1" ht="19.899999999999999" customHeight="1" x14ac:dyDescent="0.25">
      <c r="E2157" s="15"/>
      <c r="L2157" s="124"/>
    </row>
    <row r="2158" spans="5:12" s="40" customFormat="1" ht="19.899999999999999" customHeight="1" x14ac:dyDescent="0.25">
      <c r="E2158" s="15"/>
      <c r="L2158" s="124"/>
    </row>
    <row r="2159" spans="5:12" s="40" customFormat="1" ht="19.899999999999999" customHeight="1" x14ac:dyDescent="0.25">
      <c r="E2159" s="15"/>
      <c r="L2159" s="124"/>
    </row>
    <row r="2160" spans="5:12" s="40" customFormat="1" ht="19.899999999999999" customHeight="1" x14ac:dyDescent="0.25">
      <c r="E2160" s="15"/>
      <c r="L2160" s="124"/>
    </row>
    <row r="2161" spans="5:12" s="40" customFormat="1" ht="19.899999999999999" customHeight="1" x14ac:dyDescent="0.25">
      <c r="E2161" s="15"/>
      <c r="L2161" s="124"/>
    </row>
    <row r="2162" spans="5:12" s="40" customFormat="1" ht="19.899999999999999" customHeight="1" x14ac:dyDescent="0.25">
      <c r="E2162" s="15"/>
      <c r="L2162" s="124"/>
    </row>
    <row r="2163" spans="5:12" s="40" customFormat="1" ht="19.899999999999999" customHeight="1" x14ac:dyDescent="0.25">
      <c r="E2163" s="15"/>
      <c r="L2163" s="124"/>
    </row>
    <row r="2164" spans="5:12" s="40" customFormat="1" ht="19.899999999999999" customHeight="1" x14ac:dyDescent="0.25">
      <c r="E2164" s="15"/>
      <c r="L2164" s="124"/>
    </row>
    <row r="2165" spans="5:12" s="40" customFormat="1" ht="19.899999999999999" customHeight="1" x14ac:dyDescent="0.25">
      <c r="E2165" s="15"/>
      <c r="L2165" s="124"/>
    </row>
    <row r="2166" spans="5:12" s="40" customFormat="1" ht="19.899999999999999" customHeight="1" x14ac:dyDescent="0.25">
      <c r="E2166" s="15"/>
      <c r="L2166" s="124"/>
    </row>
    <row r="2167" spans="5:12" s="40" customFormat="1" ht="19.899999999999999" customHeight="1" x14ac:dyDescent="0.25">
      <c r="E2167" s="15"/>
      <c r="L2167" s="124"/>
    </row>
    <row r="2168" spans="5:12" s="40" customFormat="1" ht="19.899999999999999" customHeight="1" x14ac:dyDescent="0.25">
      <c r="E2168" s="15"/>
      <c r="L2168" s="124"/>
    </row>
    <row r="2169" spans="5:12" s="40" customFormat="1" ht="19.899999999999999" customHeight="1" x14ac:dyDescent="0.25">
      <c r="E2169" s="15"/>
      <c r="L2169" s="124"/>
    </row>
    <row r="2170" spans="5:12" s="40" customFormat="1" ht="19.899999999999999" customHeight="1" x14ac:dyDescent="0.25">
      <c r="E2170" s="15"/>
      <c r="L2170" s="124"/>
    </row>
    <row r="2171" spans="5:12" s="40" customFormat="1" ht="19.899999999999999" customHeight="1" x14ac:dyDescent="0.25">
      <c r="E2171" s="15"/>
      <c r="L2171" s="124"/>
    </row>
    <row r="2172" spans="5:12" s="40" customFormat="1" ht="19.899999999999999" customHeight="1" x14ac:dyDescent="0.25">
      <c r="E2172" s="15"/>
      <c r="L2172" s="124"/>
    </row>
    <row r="2173" spans="5:12" s="40" customFormat="1" ht="19.899999999999999" customHeight="1" x14ac:dyDescent="0.25">
      <c r="E2173" s="15"/>
      <c r="L2173" s="124"/>
    </row>
    <row r="2174" spans="5:12" s="40" customFormat="1" ht="19.899999999999999" customHeight="1" x14ac:dyDescent="0.25">
      <c r="E2174" s="15"/>
      <c r="L2174" s="124"/>
    </row>
    <row r="2175" spans="5:12" s="40" customFormat="1" ht="19.899999999999999" customHeight="1" x14ac:dyDescent="0.25">
      <c r="E2175" s="15"/>
      <c r="L2175" s="124"/>
    </row>
    <row r="2176" spans="5:12" s="40" customFormat="1" ht="19.899999999999999" customHeight="1" x14ac:dyDescent="0.25">
      <c r="E2176" s="15"/>
      <c r="L2176" s="124"/>
    </row>
    <row r="2177" spans="5:12" s="40" customFormat="1" ht="19.899999999999999" customHeight="1" x14ac:dyDescent="0.25">
      <c r="E2177" s="15"/>
      <c r="L2177" s="124"/>
    </row>
    <row r="2178" spans="5:12" s="40" customFormat="1" ht="19.899999999999999" customHeight="1" x14ac:dyDescent="0.25">
      <c r="E2178" s="15"/>
      <c r="L2178" s="124"/>
    </row>
    <row r="2179" spans="5:12" s="40" customFormat="1" ht="19.899999999999999" customHeight="1" x14ac:dyDescent="0.25">
      <c r="E2179" s="15"/>
      <c r="L2179" s="124"/>
    </row>
    <row r="2180" spans="5:12" s="40" customFormat="1" ht="19.899999999999999" customHeight="1" x14ac:dyDescent="0.25">
      <c r="E2180" s="15"/>
      <c r="L2180" s="124"/>
    </row>
    <row r="2181" spans="5:12" s="40" customFormat="1" ht="19.899999999999999" customHeight="1" x14ac:dyDescent="0.25">
      <c r="E2181" s="15"/>
      <c r="L2181" s="124"/>
    </row>
    <row r="2182" spans="5:12" s="40" customFormat="1" ht="19.899999999999999" customHeight="1" x14ac:dyDescent="0.25">
      <c r="E2182" s="15"/>
      <c r="L2182" s="124"/>
    </row>
    <row r="2183" spans="5:12" s="40" customFormat="1" ht="19.899999999999999" customHeight="1" x14ac:dyDescent="0.25">
      <c r="E2183" s="15"/>
      <c r="L2183" s="124"/>
    </row>
    <row r="2184" spans="5:12" s="40" customFormat="1" ht="19.899999999999999" customHeight="1" x14ac:dyDescent="0.25">
      <c r="E2184" s="15"/>
      <c r="L2184" s="124"/>
    </row>
    <row r="2185" spans="5:12" s="40" customFormat="1" ht="19.899999999999999" customHeight="1" x14ac:dyDescent="0.25">
      <c r="E2185" s="15"/>
      <c r="L2185" s="124"/>
    </row>
    <row r="2186" spans="5:12" s="40" customFormat="1" ht="19.899999999999999" customHeight="1" x14ac:dyDescent="0.25">
      <c r="E2186" s="15"/>
      <c r="L2186" s="124"/>
    </row>
    <row r="2187" spans="5:12" s="40" customFormat="1" ht="19.899999999999999" customHeight="1" x14ac:dyDescent="0.25">
      <c r="E2187" s="15"/>
      <c r="L2187" s="124"/>
    </row>
    <row r="2188" spans="5:12" s="40" customFormat="1" ht="19.899999999999999" customHeight="1" x14ac:dyDescent="0.25">
      <c r="E2188" s="15"/>
      <c r="L2188" s="124"/>
    </row>
    <row r="2189" spans="5:12" s="40" customFormat="1" ht="19.899999999999999" customHeight="1" x14ac:dyDescent="0.25">
      <c r="E2189" s="15"/>
      <c r="L2189" s="124"/>
    </row>
    <row r="2190" spans="5:12" s="40" customFormat="1" ht="19.899999999999999" customHeight="1" x14ac:dyDescent="0.25">
      <c r="E2190" s="15"/>
      <c r="L2190" s="124"/>
    </row>
    <row r="2191" spans="5:12" s="40" customFormat="1" ht="19.899999999999999" customHeight="1" x14ac:dyDescent="0.25">
      <c r="E2191" s="15"/>
      <c r="L2191" s="124"/>
    </row>
    <row r="2192" spans="5:12" s="40" customFormat="1" ht="19.899999999999999" customHeight="1" x14ac:dyDescent="0.25">
      <c r="E2192" s="15"/>
      <c r="L2192" s="124"/>
    </row>
    <row r="2193" spans="5:12" s="40" customFormat="1" ht="19.899999999999999" customHeight="1" x14ac:dyDescent="0.25">
      <c r="E2193" s="15"/>
      <c r="L2193" s="124"/>
    </row>
    <row r="2194" spans="5:12" s="40" customFormat="1" ht="19.899999999999999" customHeight="1" x14ac:dyDescent="0.25">
      <c r="E2194" s="15"/>
      <c r="L2194" s="124"/>
    </row>
    <row r="2195" spans="5:12" s="40" customFormat="1" ht="19.899999999999999" customHeight="1" x14ac:dyDescent="0.25">
      <c r="E2195" s="15"/>
      <c r="L2195" s="124"/>
    </row>
    <row r="2196" spans="5:12" s="40" customFormat="1" ht="19.899999999999999" customHeight="1" x14ac:dyDescent="0.25">
      <c r="E2196" s="15"/>
      <c r="L2196" s="124"/>
    </row>
    <row r="2197" spans="5:12" s="40" customFormat="1" ht="19.899999999999999" customHeight="1" x14ac:dyDescent="0.25">
      <c r="E2197" s="15"/>
      <c r="L2197" s="124"/>
    </row>
    <row r="2198" spans="5:12" s="40" customFormat="1" ht="19.899999999999999" customHeight="1" x14ac:dyDescent="0.25">
      <c r="E2198" s="15"/>
      <c r="L2198" s="124"/>
    </row>
    <row r="2199" spans="5:12" s="40" customFormat="1" ht="19.899999999999999" customHeight="1" x14ac:dyDescent="0.25">
      <c r="E2199" s="15"/>
      <c r="L2199" s="124"/>
    </row>
    <row r="2200" spans="5:12" s="40" customFormat="1" ht="19.899999999999999" customHeight="1" x14ac:dyDescent="0.25">
      <c r="E2200" s="15"/>
      <c r="L2200" s="124"/>
    </row>
    <row r="2201" spans="5:12" s="40" customFormat="1" ht="19.899999999999999" customHeight="1" x14ac:dyDescent="0.25">
      <c r="E2201" s="15"/>
      <c r="L2201" s="124"/>
    </row>
    <row r="2202" spans="5:12" s="40" customFormat="1" ht="19.899999999999999" customHeight="1" x14ac:dyDescent="0.25">
      <c r="E2202" s="15"/>
      <c r="L2202" s="124"/>
    </row>
    <row r="2203" spans="5:12" s="40" customFormat="1" ht="19.899999999999999" customHeight="1" x14ac:dyDescent="0.25">
      <c r="E2203" s="15"/>
      <c r="L2203" s="124"/>
    </row>
    <row r="2204" spans="5:12" s="40" customFormat="1" ht="19.899999999999999" customHeight="1" x14ac:dyDescent="0.25">
      <c r="E2204" s="15"/>
      <c r="L2204" s="124"/>
    </row>
    <row r="2205" spans="5:12" s="40" customFormat="1" ht="19.899999999999999" customHeight="1" x14ac:dyDescent="0.25">
      <c r="E2205" s="15"/>
      <c r="L2205" s="124"/>
    </row>
    <row r="2206" spans="5:12" s="40" customFormat="1" ht="19.899999999999999" customHeight="1" x14ac:dyDescent="0.25">
      <c r="E2206" s="15"/>
      <c r="L2206" s="124"/>
    </row>
    <row r="2207" spans="5:12" s="40" customFormat="1" ht="19.899999999999999" customHeight="1" x14ac:dyDescent="0.25">
      <c r="E2207" s="15"/>
      <c r="L2207" s="124"/>
    </row>
    <row r="2208" spans="5:12" s="40" customFormat="1" ht="19.899999999999999" customHeight="1" x14ac:dyDescent="0.25">
      <c r="E2208" s="15"/>
      <c r="L2208" s="124"/>
    </row>
    <row r="2209" spans="5:12" s="40" customFormat="1" ht="19.899999999999999" customHeight="1" x14ac:dyDescent="0.25">
      <c r="E2209" s="15"/>
      <c r="L2209" s="124"/>
    </row>
    <row r="2210" spans="5:12" s="40" customFormat="1" ht="19.899999999999999" customHeight="1" x14ac:dyDescent="0.25">
      <c r="E2210" s="15"/>
      <c r="L2210" s="124"/>
    </row>
    <row r="2211" spans="5:12" s="40" customFormat="1" ht="19.899999999999999" customHeight="1" x14ac:dyDescent="0.25">
      <c r="E2211" s="15"/>
      <c r="L2211" s="124"/>
    </row>
    <row r="2212" spans="5:12" s="40" customFormat="1" ht="19.899999999999999" customHeight="1" x14ac:dyDescent="0.25">
      <c r="E2212" s="15"/>
      <c r="L2212" s="124"/>
    </row>
    <row r="2213" spans="5:12" s="40" customFormat="1" ht="19.899999999999999" customHeight="1" x14ac:dyDescent="0.25">
      <c r="E2213" s="15"/>
      <c r="L2213" s="124"/>
    </row>
    <row r="2214" spans="5:12" s="40" customFormat="1" ht="19.899999999999999" customHeight="1" x14ac:dyDescent="0.25">
      <c r="E2214" s="15"/>
      <c r="L2214" s="124"/>
    </row>
    <row r="2215" spans="5:12" s="40" customFormat="1" ht="19.899999999999999" customHeight="1" x14ac:dyDescent="0.25">
      <c r="E2215" s="15"/>
      <c r="L2215" s="124"/>
    </row>
    <row r="2216" spans="5:12" s="40" customFormat="1" ht="19.899999999999999" customHeight="1" x14ac:dyDescent="0.25">
      <c r="E2216" s="15"/>
      <c r="L2216" s="124"/>
    </row>
    <row r="2217" spans="5:12" s="40" customFormat="1" ht="19.899999999999999" customHeight="1" x14ac:dyDescent="0.25">
      <c r="E2217" s="15"/>
      <c r="L2217" s="124"/>
    </row>
    <row r="2218" spans="5:12" s="40" customFormat="1" ht="19.899999999999999" customHeight="1" x14ac:dyDescent="0.25">
      <c r="E2218" s="15"/>
      <c r="L2218" s="124"/>
    </row>
    <row r="2219" spans="5:12" s="40" customFormat="1" ht="19.899999999999999" customHeight="1" x14ac:dyDescent="0.25">
      <c r="E2219" s="15"/>
      <c r="L2219" s="124"/>
    </row>
    <row r="2220" spans="5:12" s="40" customFormat="1" ht="19.899999999999999" customHeight="1" x14ac:dyDescent="0.25">
      <c r="E2220" s="15"/>
      <c r="L2220" s="124"/>
    </row>
    <row r="2221" spans="5:12" s="40" customFormat="1" ht="19.899999999999999" customHeight="1" x14ac:dyDescent="0.25">
      <c r="E2221" s="15"/>
      <c r="L2221" s="124"/>
    </row>
    <row r="2222" spans="5:12" s="40" customFormat="1" ht="19.899999999999999" customHeight="1" x14ac:dyDescent="0.25">
      <c r="E2222" s="15"/>
      <c r="L2222" s="124"/>
    </row>
    <row r="2223" spans="5:12" s="40" customFormat="1" ht="19.899999999999999" customHeight="1" x14ac:dyDescent="0.25">
      <c r="E2223" s="15"/>
      <c r="L2223" s="124"/>
    </row>
    <row r="2224" spans="5:12" s="40" customFormat="1" ht="19.899999999999999" customHeight="1" x14ac:dyDescent="0.25">
      <c r="E2224" s="15"/>
      <c r="L2224" s="124"/>
    </row>
    <row r="2225" spans="5:12" s="40" customFormat="1" ht="19.899999999999999" customHeight="1" x14ac:dyDescent="0.25">
      <c r="E2225" s="15"/>
      <c r="L2225" s="124"/>
    </row>
    <row r="2226" spans="5:12" s="40" customFormat="1" ht="19.899999999999999" customHeight="1" x14ac:dyDescent="0.25">
      <c r="E2226" s="15"/>
      <c r="L2226" s="124"/>
    </row>
    <row r="2227" spans="5:12" s="40" customFormat="1" ht="19.899999999999999" customHeight="1" x14ac:dyDescent="0.25">
      <c r="E2227" s="15"/>
      <c r="L2227" s="124"/>
    </row>
    <row r="2228" spans="5:12" s="40" customFormat="1" ht="19.899999999999999" customHeight="1" x14ac:dyDescent="0.25">
      <c r="E2228" s="15"/>
      <c r="L2228" s="124"/>
    </row>
    <row r="2229" spans="5:12" s="40" customFormat="1" ht="19.899999999999999" customHeight="1" x14ac:dyDescent="0.25">
      <c r="E2229" s="15"/>
      <c r="L2229" s="124"/>
    </row>
    <row r="2230" spans="5:12" s="40" customFormat="1" ht="19.899999999999999" customHeight="1" x14ac:dyDescent="0.25">
      <c r="E2230" s="15"/>
      <c r="L2230" s="124"/>
    </row>
    <row r="2231" spans="5:12" s="40" customFormat="1" ht="19.899999999999999" customHeight="1" x14ac:dyDescent="0.25">
      <c r="E2231" s="15"/>
      <c r="L2231" s="124"/>
    </row>
    <row r="2232" spans="5:12" s="40" customFormat="1" ht="19.899999999999999" customHeight="1" x14ac:dyDescent="0.25">
      <c r="E2232" s="15"/>
      <c r="L2232" s="124"/>
    </row>
    <row r="2233" spans="5:12" s="40" customFormat="1" ht="19.899999999999999" customHeight="1" x14ac:dyDescent="0.25">
      <c r="E2233" s="15"/>
      <c r="L2233" s="124"/>
    </row>
    <row r="2234" spans="5:12" s="40" customFormat="1" ht="19.899999999999999" customHeight="1" x14ac:dyDescent="0.25">
      <c r="E2234" s="15"/>
      <c r="L2234" s="124"/>
    </row>
    <row r="2235" spans="5:12" s="40" customFormat="1" ht="19.899999999999999" customHeight="1" x14ac:dyDescent="0.25">
      <c r="E2235" s="15"/>
      <c r="L2235" s="124"/>
    </row>
    <row r="2236" spans="5:12" s="40" customFormat="1" ht="19.899999999999999" customHeight="1" x14ac:dyDescent="0.25">
      <c r="E2236" s="15"/>
      <c r="L2236" s="124"/>
    </row>
    <row r="2237" spans="5:12" s="40" customFormat="1" ht="19.899999999999999" customHeight="1" x14ac:dyDescent="0.25">
      <c r="E2237" s="15"/>
      <c r="L2237" s="124"/>
    </row>
    <row r="2238" spans="5:12" s="40" customFormat="1" ht="19.899999999999999" customHeight="1" x14ac:dyDescent="0.25">
      <c r="E2238" s="15"/>
      <c r="L2238" s="124"/>
    </row>
    <row r="2239" spans="5:12" s="40" customFormat="1" ht="19.899999999999999" customHeight="1" x14ac:dyDescent="0.25">
      <c r="E2239" s="15"/>
      <c r="L2239" s="124"/>
    </row>
    <row r="2240" spans="5:12" s="40" customFormat="1" ht="19.899999999999999" customHeight="1" x14ac:dyDescent="0.25">
      <c r="E2240" s="15"/>
      <c r="L2240" s="124"/>
    </row>
    <row r="2241" spans="5:12" s="40" customFormat="1" ht="19.899999999999999" customHeight="1" x14ac:dyDescent="0.25">
      <c r="E2241" s="15"/>
      <c r="L2241" s="124"/>
    </row>
    <row r="2242" spans="5:12" s="40" customFormat="1" ht="19.899999999999999" customHeight="1" x14ac:dyDescent="0.25">
      <c r="E2242" s="15"/>
      <c r="L2242" s="124"/>
    </row>
    <row r="2243" spans="5:12" s="40" customFormat="1" ht="19.899999999999999" customHeight="1" x14ac:dyDescent="0.25">
      <c r="E2243" s="15"/>
      <c r="L2243" s="124"/>
    </row>
    <row r="2244" spans="5:12" s="40" customFormat="1" ht="19.899999999999999" customHeight="1" x14ac:dyDescent="0.25">
      <c r="E2244" s="15"/>
      <c r="L2244" s="124"/>
    </row>
    <row r="2245" spans="5:12" s="40" customFormat="1" ht="19.899999999999999" customHeight="1" x14ac:dyDescent="0.25">
      <c r="E2245" s="15"/>
      <c r="L2245" s="124"/>
    </row>
    <row r="2246" spans="5:12" s="40" customFormat="1" ht="19.899999999999999" customHeight="1" x14ac:dyDescent="0.25">
      <c r="E2246" s="15"/>
      <c r="L2246" s="124"/>
    </row>
    <row r="2247" spans="5:12" s="40" customFormat="1" ht="19.899999999999999" customHeight="1" x14ac:dyDescent="0.25">
      <c r="E2247" s="15"/>
      <c r="L2247" s="124"/>
    </row>
    <row r="2248" spans="5:12" s="40" customFormat="1" ht="19.899999999999999" customHeight="1" x14ac:dyDescent="0.25">
      <c r="E2248" s="15"/>
      <c r="L2248" s="124"/>
    </row>
    <row r="2249" spans="5:12" s="40" customFormat="1" ht="19.899999999999999" customHeight="1" x14ac:dyDescent="0.25">
      <c r="E2249" s="15"/>
      <c r="L2249" s="124"/>
    </row>
    <row r="2250" spans="5:12" s="40" customFormat="1" ht="19.899999999999999" customHeight="1" x14ac:dyDescent="0.25">
      <c r="E2250" s="15"/>
      <c r="L2250" s="124"/>
    </row>
    <row r="2251" spans="5:12" s="40" customFormat="1" ht="19.899999999999999" customHeight="1" x14ac:dyDescent="0.25">
      <c r="E2251" s="15"/>
      <c r="L2251" s="124"/>
    </row>
    <row r="2252" spans="5:12" s="40" customFormat="1" ht="19.899999999999999" customHeight="1" x14ac:dyDescent="0.25">
      <c r="E2252" s="15"/>
      <c r="L2252" s="124"/>
    </row>
    <row r="2253" spans="5:12" s="40" customFormat="1" ht="19.899999999999999" customHeight="1" x14ac:dyDescent="0.25">
      <c r="E2253" s="15"/>
      <c r="L2253" s="124"/>
    </row>
    <row r="2254" spans="5:12" s="40" customFormat="1" ht="19.899999999999999" customHeight="1" x14ac:dyDescent="0.25">
      <c r="E2254" s="15"/>
      <c r="L2254" s="124"/>
    </row>
    <row r="2255" spans="5:12" s="40" customFormat="1" ht="19.899999999999999" customHeight="1" x14ac:dyDescent="0.25">
      <c r="E2255" s="15"/>
      <c r="L2255" s="124"/>
    </row>
    <row r="2256" spans="5:12" s="40" customFormat="1" ht="19.899999999999999" customHeight="1" x14ac:dyDescent="0.25">
      <c r="E2256" s="15"/>
      <c r="L2256" s="124"/>
    </row>
    <row r="2257" spans="5:12" s="40" customFormat="1" ht="19.899999999999999" customHeight="1" x14ac:dyDescent="0.25">
      <c r="E2257" s="15"/>
      <c r="L2257" s="124"/>
    </row>
    <row r="2258" spans="5:12" s="40" customFormat="1" ht="19.899999999999999" customHeight="1" x14ac:dyDescent="0.25">
      <c r="E2258" s="15"/>
      <c r="L2258" s="124"/>
    </row>
    <row r="2259" spans="5:12" s="40" customFormat="1" ht="19.899999999999999" customHeight="1" x14ac:dyDescent="0.25">
      <c r="E2259" s="15"/>
      <c r="L2259" s="124"/>
    </row>
    <row r="2260" spans="5:12" s="40" customFormat="1" ht="19.899999999999999" customHeight="1" x14ac:dyDescent="0.25">
      <c r="E2260" s="15"/>
      <c r="L2260" s="124"/>
    </row>
    <row r="2261" spans="5:12" s="40" customFormat="1" ht="19.899999999999999" customHeight="1" x14ac:dyDescent="0.25">
      <c r="E2261" s="15"/>
      <c r="L2261" s="124"/>
    </row>
    <row r="2262" spans="5:12" s="40" customFormat="1" ht="19.899999999999999" customHeight="1" x14ac:dyDescent="0.25">
      <c r="E2262" s="15"/>
      <c r="L2262" s="124"/>
    </row>
    <row r="2263" spans="5:12" s="40" customFormat="1" ht="19.899999999999999" customHeight="1" x14ac:dyDescent="0.25">
      <c r="E2263" s="15"/>
      <c r="L2263" s="124"/>
    </row>
    <row r="2264" spans="5:12" s="40" customFormat="1" ht="19.899999999999999" customHeight="1" x14ac:dyDescent="0.25">
      <c r="E2264" s="15"/>
      <c r="L2264" s="124"/>
    </row>
    <row r="2265" spans="5:12" s="40" customFormat="1" ht="19.899999999999999" customHeight="1" x14ac:dyDescent="0.25">
      <c r="E2265" s="15"/>
      <c r="L2265" s="124"/>
    </row>
    <row r="2266" spans="5:12" s="40" customFormat="1" ht="19.899999999999999" customHeight="1" x14ac:dyDescent="0.25">
      <c r="E2266" s="15"/>
      <c r="L2266" s="124"/>
    </row>
    <row r="2267" spans="5:12" s="40" customFormat="1" ht="19.899999999999999" customHeight="1" x14ac:dyDescent="0.25">
      <c r="E2267" s="15"/>
      <c r="L2267" s="124"/>
    </row>
    <row r="2268" spans="5:12" s="40" customFormat="1" ht="19.899999999999999" customHeight="1" x14ac:dyDescent="0.25">
      <c r="E2268" s="15"/>
      <c r="L2268" s="124"/>
    </row>
    <row r="2269" spans="5:12" s="40" customFormat="1" ht="19.899999999999999" customHeight="1" x14ac:dyDescent="0.25">
      <c r="E2269" s="15"/>
      <c r="L2269" s="124"/>
    </row>
    <row r="2270" spans="5:12" s="40" customFormat="1" ht="19.899999999999999" customHeight="1" x14ac:dyDescent="0.25">
      <c r="E2270" s="15"/>
      <c r="L2270" s="124"/>
    </row>
    <row r="2271" spans="5:12" s="40" customFormat="1" ht="19.899999999999999" customHeight="1" x14ac:dyDescent="0.25">
      <c r="E2271" s="15"/>
      <c r="L2271" s="124"/>
    </row>
    <row r="2272" spans="5:12" s="40" customFormat="1" ht="19.899999999999999" customHeight="1" x14ac:dyDescent="0.25">
      <c r="E2272" s="15"/>
      <c r="L2272" s="124"/>
    </row>
    <row r="2273" spans="5:12" s="40" customFormat="1" ht="19.899999999999999" customHeight="1" x14ac:dyDescent="0.25">
      <c r="E2273" s="15"/>
      <c r="L2273" s="124"/>
    </row>
    <row r="2274" spans="5:12" s="40" customFormat="1" ht="19.899999999999999" customHeight="1" x14ac:dyDescent="0.25">
      <c r="E2274" s="15"/>
      <c r="L2274" s="124"/>
    </row>
    <row r="2275" spans="5:12" s="40" customFormat="1" ht="19.899999999999999" customHeight="1" x14ac:dyDescent="0.25">
      <c r="E2275" s="15"/>
      <c r="L2275" s="124"/>
    </row>
    <row r="2276" spans="5:12" s="40" customFormat="1" ht="19.899999999999999" customHeight="1" x14ac:dyDescent="0.25">
      <c r="E2276" s="15"/>
      <c r="L2276" s="124"/>
    </row>
    <row r="2277" spans="5:12" s="40" customFormat="1" ht="19.899999999999999" customHeight="1" x14ac:dyDescent="0.25">
      <c r="E2277" s="15"/>
      <c r="L2277" s="124"/>
    </row>
    <row r="2278" spans="5:12" s="40" customFormat="1" ht="19.899999999999999" customHeight="1" x14ac:dyDescent="0.25">
      <c r="E2278" s="15"/>
      <c r="L2278" s="124"/>
    </row>
    <row r="2279" spans="5:12" s="40" customFormat="1" ht="19.899999999999999" customHeight="1" x14ac:dyDescent="0.25">
      <c r="E2279" s="15"/>
      <c r="L2279" s="124"/>
    </row>
    <row r="2280" spans="5:12" s="40" customFormat="1" ht="19.899999999999999" customHeight="1" x14ac:dyDescent="0.25">
      <c r="E2280" s="15"/>
      <c r="L2280" s="124"/>
    </row>
    <row r="2281" spans="5:12" s="40" customFormat="1" ht="19.899999999999999" customHeight="1" x14ac:dyDescent="0.25">
      <c r="E2281" s="15"/>
      <c r="L2281" s="124"/>
    </row>
    <row r="2282" spans="5:12" s="40" customFormat="1" ht="19.899999999999999" customHeight="1" x14ac:dyDescent="0.25">
      <c r="E2282" s="15"/>
      <c r="L2282" s="124"/>
    </row>
    <row r="2283" spans="5:12" s="40" customFormat="1" ht="19.899999999999999" customHeight="1" x14ac:dyDescent="0.25">
      <c r="E2283" s="15"/>
      <c r="L2283" s="124"/>
    </row>
    <row r="2284" spans="5:12" s="40" customFormat="1" ht="19.899999999999999" customHeight="1" x14ac:dyDescent="0.25">
      <c r="E2284" s="15"/>
      <c r="L2284" s="124"/>
    </row>
    <row r="2285" spans="5:12" s="40" customFormat="1" ht="19.899999999999999" customHeight="1" x14ac:dyDescent="0.25">
      <c r="E2285" s="15"/>
      <c r="L2285" s="124"/>
    </row>
    <row r="2286" spans="5:12" s="40" customFormat="1" ht="19.899999999999999" customHeight="1" x14ac:dyDescent="0.25">
      <c r="E2286" s="15"/>
      <c r="L2286" s="124"/>
    </row>
    <row r="2287" spans="5:12" s="40" customFormat="1" ht="19.899999999999999" customHeight="1" x14ac:dyDescent="0.25">
      <c r="E2287" s="15"/>
      <c r="L2287" s="124"/>
    </row>
    <row r="2288" spans="5:12" s="40" customFormat="1" ht="19.899999999999999" customHeight="1" x14ac:dyDescent="0.25">
      <c r="E2288" s="15"/>
      <c r="L2288" s="124"/>
    </row>
    <row r="2289" spans="5:12" s="40" customFormat="1" ht="19.899999999999999" customHeight="1" x14ac:dyDescent="0.25">
      <c r="E2289" s="15"/>
      <c r="L2289" s="124"/>
    </row>
    <row r="2290" spans="5:12" s="40" customFormat="1" ht="19.899999999999999" customHeight="1" x14ac:dyDescent="0.25">
      <c r="E2290" s="15"/>
      <c r="L2290" s="124"/>
    </row>
    <row r="2291" spans="5:12" s="40" customFormat="1" ht="19.899999999999999" customHeight="1" x14ac:dyDescent="0.25">
      <c r="E2291" s="15"/>
      <c r="L2291" s="124"/>
    </row>
    <row r="2292" spans="5:12" s="40" customFormat="1" ht="19.899999999999999" customHeight="1" x14ac:dyDescent="0.25">
      <c r="E2292" s="15"/>
      <c r="L2292" s="124"/>
    </row>
    <row r="2293" spans="5:12" s="40" customFormat="1" ht="19.899999999999999" customHeight="1" x14ac:dyDescent="0.25">
      <c r="E2293" s="15"/>
      <c r="L2293" s="124"/>
    </row>
    <row r="2294" spans="5:12" s="40" customFormat="1" ht="19.899999999999999" customHeight="1" x14ac:dyDescent="0.25">
      <c r="E2294" s="15"/>
      <c r="L2294" s="124"/>
    </row>
    <row r="2295" spans="5:12" s="40" customFormat="1" ht="19.899999999999999" customHeight="1" x14ac:dyDescent="0.25">
      <c r="E2295" s="15"/>
      <c r="L2295" s="124"/>
    </row>
    <row r="2296" spans="5:12" s="40" customFormat="1" ht="19.899999999999999" customHeight="1" x14ac:dyDescent="0.25">
      <c r="E2296" s="15"/>
      <c r="L2296" s="124"/>
    </row>
    <row r="2297" spans="5:12" s="40" customFormat="1" ht="19.899999999999999" customHeight="1" x14ac:dyDescent="0.25">
      <c r="E2297" s="15"/>
      <c r="L2297" s="124"/>
    </row>
    <row r="2298" spans="5:12" s="40" customFormat="1" ht="19.899999999999999" customHeight="1" x14ac:dyDescent="0.25">
      <c r="E2298" s="15"/>
      <c r="L2298" s="124"/>
    </row>
    <row r="2299" spans="5:12" s="40" customFormat="1" ht="19.899999999999999" customHeight="1" x14ac:dyDescent="0.25">
      <c r="E2299" s="15"/>
      <c r="L2299" s="124"/>
    </row>
    <row r="2300" spans="5:12" s="40" customFormat="1" ht="19.899999999999999" customHeight="1" x14ac:dyDescent="0.25">
      <c r="E2300" s="15"/>
      <c r="L2300" s="124"/>
    </row>
    <row r="2301" spans="5:12" s="40" customFormat="1" ht="19.899999999999999" customHeight="1" x14ac:dyDescent="0.25">
      <c r="E2301" s="15"/>
      <c r="L2301" s="124"/>
    </row>
    <row r="2302" spans="5:12" s="40" customFormat="1" ht="19.899999999999999" customHeight="1" x14ac:dyDescent="0.25">
      <c r="E2302" s="15"/>
      <c r="L2302" s="124"/>
    </row>
    <row r="2303" spans="5:12" s="40" customFormat="1" ht="19.899999999999999" customHeight="1" x14ac:dyDescent="0.25">
      <c r="E2303" s="15"/>
      <c r="L2303" s="124"/>
    </row>
    <row r="2304" spans="5:12" s="40" customFormat="1" ht="19.899999999999999" customHeight="1" x14ac:dyDescent="0.25">
      <c r="E2304" s="15"/>
      <c r="L2304" s="124"/>
    </row>
    <row r="2305" spans="5:12" s="40" customFormat="1" ht="19.899999999999999" customHeight="1" x14ac:dyDescent="0.25">
      <c r="E2305" s="15"/>
      <c r="L2305" s="124"/>
    </row>
    <row r="2306" spans="5:12" s="40" customFormat="1" ht="19.899999999999999" customHeight="1" x14ac:dyDescent="0.25">
      <c r="E2306" s="15"/>
      <c r="L2306" s="124"/>
    </row>
    <row r="2307" spans="5:12" s="40" customFormat="1" ht="19.899999999999999" customHeight="1" x14ac:dyDescent="0.25">
      <c r="E2307" s="15"/>
      <c r="L2307" s="124"/>
    </row>
    <row r="2308" spans="5:12" s="40" customFormat="1" ht="19.899999999999999" customHeight="1" x14ac:dyDescent="0.25">
      <c r="E2308" s="15"/>
      <c r="L2308" s="124"/>
    </row>
    <row r="2309" spans="5:12" s="40" customFormat="1" ht="19.899999999999999" customHeight="1" x14ac:dyDescent="0.25">
      <c r="E2309" s="15"/>
      <c r="L2309" s="124"/>
    </row>
    <row r="2310" spans="5:12" s="40" customFormat="1" ht="19.899999999999999" customHeight="1" x14ac:dyDescent="0.25">
      <c r="E2310" s="15"/>
      <c r="L2310" s="124"/>
    </row>
    <row r="2311" spans="5:12" s="40" customFormat="1" ht="19.899999999999999" customHeight="1" x14ac:dyDescent="0.25">
      <c r="E2311" s="15"/>
      <c r="L2311" s="124"/>
    </row>
    <row r="2312" spans="5:12" s="40" customFormat="1" ht="19.899999999999999" customHeight="1" x14ac:dyDescent="0.25">
      <c r="E2312" s="15"/>
      <c r="L2312" s="124"/>
    </row>
    <row r="2313" spans="5:12" s="40" customFormat="1" ht="19.899999999999999" customHeight="1" x14ac:dyDescent="0.25">
      <c r="E2313" s="15"/>
      <c r="L2313" s="124"/>
    </row>
    <row r="2314" spans="5:12" s="40" customFormat="1" ht="19.899999999999999" customHeight="1" x14ac:dyDescent="0.25">
      <c r="E2314" s="15"/>
      <c r="L2314" s="124"/>
    </row>
    <row r="2315" spans="5:12" s="40" customFormat="1" ht="19.899999999999999" customHeight="1" x14ac:dyDescent="0.25">
      <c r="E2315" s="15"/>
      <c r="L2315" s="124"/>
    </row>
    <row r="2316" spans="5:12" s="40" customFormat="1" ht="19.899999999999999" customHeight="1" x14ac:dyDescent="0.25">
      <c r="E2316" s="15"/>
      <c r="L2316" s="124"/>
    </row>
    <row r="2317" spans="5:12" s="40" customFormat="1" ht="19.899999999999999" customHeight="1" x14ac:dyDescent="0.25">
      <c r="E2317" s="15"/>
      <c r="L2317" s="124"/>
    </row>
    <row r="2318" spans="5:12" s="40" customFormat="1" ht="19.899999999999999" customHeight="1" x14ac:dyDescent="0.25">
      <c r="E2318" s="15"/>
      <c r="L2318" s="124"/>
    </row>
    <row r="2319" spans="5:12" s="40" customFormat="1" ht="19.899999999999999" customHeight="1" x14ac:dyDescent="0.25">
      <c r="E2319" s="15"/>
      <c r="L2319" s="124"/>
    </row>
    <row r="2320" spans="5:12" s="40" customFormat="1" ht="19.899999999999999" customHeight="1" x14ac:dyDescent="0.25">
      <c r="E2320" s="15"/>
      <c r="L2320" s="124"/>
    </row>
    <row r="2321" spans="5:12" s="40" customFormat="1" ht="19.899999999999999" customHeight="1" x14ac:dyDescent="0.25">
      <c r="E2321" s="15"/>
      <c r="L2321" s="124"/>
    </row>
    <row r="2322" spans="5:12" s="40" customFormat="1" ht="19.899999999999999" customHeight="1" x14ac:dyDescent="0.25">
      <c r="E2322" s="15"/>
      <c r="L2322" s="124"/>
    </row>
    <row r="2323" spans="5:12" s="40" customFormat="1" ht="19.899999999999999" customHeight="1" x14ac:dyDescent="0.25">
      <c r="E2323" s="15"/>
      <c r="L2323" s="124"/>
    </row>
    <row r="2324" spans="5:12" s="40" customFormat="1" ht="19.899999999999999" customHeight="1" x14ac:dyDescent="0.25">
      <c r="E2324" s="15"/>
      <c r="L2324" s="124"/>
    </row>
    <row r="2325" spans="5:12" s="40" customFormat="1" ht="19.899999999999999" customHeight="1" x14ac:dyDescent="0.25">
      <c r="E2325" s="15"/>
      <c r="L2325" s="124"/>
    </row>
    <row r="2326" spans="5:12" s="40" customFormat="1" ht="19.899999999999999" customHeight="1" x14ac:dyDescent="0.25">
      <c r="E2326" s="15"/>
      <c r="L2326" s="124"/>
    </row>
    <row r="2327" spans="5:12" s="40" customFormat="1" ht="19.899999999999999" customHeight="1" x14ac:dyDescent="0.25">
      <c r="E2327" s="15"/>
      <c r="L2327" s="124"/>
    </row>
    <row r="2328" spans="5:12" s="40" customFormat="1" ht="19.899999999999999" customHeight="1" x14ac:dyDescent="0.25">
      <c r="E2328" s="15"/>
      <c r="L2328" s="124"/>
    </row>
    <row r="2329" spans="5:12" s="40" customFormat="1" ht="19.899999999999999" customHeight="1" x14ac:dyDescent="0.25">
      <c r="E2329" s="15"/>
      <c r="L2329" s="124"/>
    </row>
    <row r="2330" spans="5:12" s="40" customFormat="1" ht="19.899999999999999" customHeight="1" x14ac:dyDescent="0.25">
      <c r="E2330" s="15"/>
      <c r="L2330" s="124"/>
    </row>
    <row r="2331" spans="5:12" s="40" customFormat="1" ht="19.899999999999999" customHeight="1" x14ac:dyDescent="0.25">
      <c r="E2331" s="15"/>
      <c r="L2331" s="124"/>
    </row>
    <row r="2332" spans="5:12" s="40" customFormat="1" ht="19.899999999999999" customHeight="1" x14ac:dyDescent="0.25">
      <c r="E2332" s="15"/>
      <c r="L2332" s="124"/>
    </row>
    <row r="2333" spans="5:12" s="40" customFormat="1" ht="19.899999999999999" customHeight="1" x14ac:dyDescent="0.25">
      <c r="E2333" s="15"/>
      <c r="L2333" s="124"/>
    </row>
    <row r="2334" spans="5:12" s="40" customFormat="1" ht="19.899999999999999" customHeight="1" x14ac:dyDescent="0.25">
      <c r="E2334" s="15"/>
      <c r="L2334" s="124"/>
    </row>
    <row r="2335" spans="5:12" s="40" customFormat="1" ht="19.899999999999999" customHeight="1" x14ac:dyDescent="0.25">
      <c r="E2335" s="15"/>
      <c r="L2335" s="124"/>
    </row>
    <row r="2336" spans="5:12" s="40" customFormat="1" ht="19.899999999999999" customHeight="1" x14ac:dyDescent="0.25">
      <c r="E2336" s="15"/>
      <c r="L2336" s="124"/>
    </row>
    <row r="2337" spans="5:12" s="40" customFormat="1" ht="19.899999999999999" customHeight="1" x14ac:dyDescent="0.25">
      <c r="E2337" s="15"/>
      <c r="L2337" s="124"/>
    </row>
    <row r="2338" spans="5:12" s="40" customFormat="1" ht="19.899999999999999" customHeight="1" x14ac:dyDescent="0.25">
      <c r="E2338" s="15"/>
      <c r="L2338" s="124"/>
    </row>
    <row r="2339" spans="5:12" s="40" customFormat="1" ht="19.899999999999999" customHeight="1" x14ac:dyDescent="0.25">
      <c r="E2339" s="15"/>
      <c r="L2339" s="124"/>
    </row>
    <row r="2340" spans="5:12" s="40" customFormat="1" ht="19.899999999999999" customHeight="1" x14ac:dyDescent="0.25">
      <c r="E2340" s="15"/>
      <c r="L2340" s="124"/>
    </row>
    <row r="2341" spans="5:12" s="40" customFormat="1" ht="19.899999999999999" customHeight="1" x14ac:dyDescent="0.25">
      <c r="E2341" s="15"/>
      <c r="L2341" s="124"/>
    </row>
    <row r="2342" spans="5:12" s="40" customFormat="1" ht="19.899999999999999" customHeight="1" x14ac:dyDescent="0.25">
      <c r="E2342" s="15"/>
      <c r="L2342" s="124"/>
    </row>
    <row r="2343" spans="5:12" s="40" customFormat="1" ht="19.899999999999999" customHeight="1" x14ac:dyDescent="0.25">
      <c r="E2343" s="15"/>
      <c r="L2343" s="124"/>
    </row>
    <row r="2344" spans="5:12" s="40" customFormat="1" ht="19.899999999999999" customHeight="1" x14ac:dyDescent="0.25">
      <c r="E2344" s="15"/>
      <c r="L2344" s="124"/>
    </row>
    <row r="2345" spans="5:12" s="40" customFormat="1" ht="19.899999999999999" customHeight="1" x14ac:dyDescent="0.25">
      <c r="E2345" s="15"/>
      <c r="L2345" s="124"/>
    </row>
    <row r="2346" spans="5:12" s="40" customFormat="1" ht="19.899999999999999" customHeight="1" x14ac:dyDescent="0.25">
      <c r="E2346" s="15"/>
      <c r="L2346" s="124"/>
    </row>
    <row r="2347" spans="5:12" s="40" customFormat="1" ht="19.899999999999999" customHeight="1" x14ac:dyDescent="0.25">
      <c r="E2347" s="15"/>
      <c r="L2347" s="124"/>
    </row>
    <row r="2348" spans="5:12" s="40" customFormat="1" ht="19.899999999999999" customHeight="1" x14ac:dyDescent="0.25">
      <c r="E2348" s="15"/>
      <c r="L2348" s="124"/>
    </row>
    <row r="2349" spans="5:12" s="40" customFormat="1" ht="19.899999999999999" customHeight="1" x14ac:dyDescent="0.25">
      <c r="E2349" s="15"/>
      <c r="L2349" s="124"/>
    </row>
    <row r="2350" spans="5:12" s="40" customFormat="1" ht="19.899999999999999" customHeight="1" x14ac:dyDescent="0.25">
      <c r="E2350" s="15"/>
      <c r="L2350" s="124"/>
    </row>
    <row r="2351" spans="5:12" s="40" customFormat="1" ht="19.899999999999999" customHeight="1" x14ac:dyDescent="0.25">
      <c r="E2351" s="15"/>
      <c r="L2351" s="124"/>
    </row>
    <row r="2352" spans="5:12" s="40" customFormat="1" ht="19.899999999999999" customHeight="1" x14ac:dyDescent="0.25">
      <c r="E2352" s="15"/>
      <c r="L2352" s="124"/>
    </row>
    <row r="2353" spans="5:12" s="40" customFormat="1" ht="19.899999999999999" customHeight="1" x14ac:dyDescent="0.25">
      <c r="E2353" s="15"/>
      <c r="L2353" s="124"/>
    </row>
    <row r="2354" spans="5:12" s="40" customFormat="1" ht="19.899999999999999" customHeight="1" x14ac:dyDescent="0.25">
      <c r="E2354" s="15"/>
      <c r="L2354" s="124"/>
    </row>
    <row r="2355" spans="5:12" s="40" customFormat="1" ht="19.899999999999999" customHeight="1" x14ac:dyDescent="0.25">
      <c r="E2355" s="15"/>
      <c r="L2355" s="124"/>
    </row>
    <row r="2356" spans="5:12" s="40" customFormat="1" ht="19.899999999999999" customHeight="1" x14ac:dyDescent="0.25">
      <c r="E2356" s="15"/>
      <c r="L2356" s="124"/>
    </row>
    <row r="2357" spans="5:12" s="40" customFormat="1" ht="19.899999999999999" customHeight="1" x14ac:dyDescent="0.25">
      <c r="E2357" s="15"/>
      <c r="L2357" s="124"/>
    </row>
    <row r="2358" spans="5:12" s="40" customFormat="1" ht="19.899999999999999" customHeight="1" x14ac:dyDescent="0.25">
      <c r="E2358" s="15"/>
      <c r="L2358" s="124"/>
    </row>
    <row r="2359" spans="5:12" s="40" customFormat="1" ht="19.899999999999999" customHeight="1" x14ac:dyDescent="0.25">
      <c r="E2359" s="15"/>
      <c r="L2359" s="124"/>
    </row>
    <row r="2360" spans="5:12" s="40" customFormat="1" ht="19.899999999999999" customHeight="1" x14ac:dyDescent="0.25">
      <c r="E2360" s="15"/>
      <c r="L2360" s="124"/>
    </row>
    <row r="2361" spans="5:12" s="40" customFormat="1" ht="19.899999999999999" customHeight="1" x14ac:dyDescent="0.25">
      <c r="E2361" s="15"/>
      <c r="L2361" s="124"/>
    </row>
    <row r="2362" spans="5:12" s="40" customFormat="1" ht="19.899999999999999" customHeight="1" x14ac:dyDescent="0.25">
      <c r="E2362" s="15"/>
      <c r="L2362" s="124"/>
    </row>
    <row r="2363" spans="5:12" s="40" customFormat="1" ht="19.899999999999999" customHeight="1" x14ac:dyDescent="0.25">
      <c r="E2363" s="15"/>
      <c r="L2363" s="124"/>
    </row>
    <row r="2364" spans="5:12" s="40" customFormat="1" ht="19.899999999999999" customHeight="1" x14ac:dyDescent="0.25">
      <c r="E2364" s="15"/>
      <c r="L2364" s="124"/>
    </row>
    <row r="2365" spans="5:12" s="40" customFormat="1" ht="19.899999999999999" customHeight="1" x14ac:dyDescent="0.25">
      <c r="E2365" s="15"/>
      <c r="L2365" s="124"/>
    </row>
    <row r="2366" spans="5:12" s="40" customFormat="1" ht="19.899999999999999" customHeight="1" x14ac:dyDescent="0.25">
      <c r="E2366" s="15"/>
      <c r="L2366" s="124"/>
    </row>
    <row r="2367" spans="5:12" s="40" customFormat="1" ht="19.899999999999999" customHeight="1" x14ac:dyDescent="0.25">
      <c r="E2367" s="15"/>
      <c r="L2367" s="124"/>
    </row>
    <row r="2368" spans="5:12" s="40" customFormat="1" ht="19.899999999999999" customHeight="1" x14ac:dyDescent="0.25">
      <c r="E2368" s="15"/>
      <c r="L2368" s="124"/>
    </row>
    <row r="2369" spans="5:12" s="40" customFormat="1" ht="19.899999999999999" customHeight="1" x14ac:dyDescent="0.25">
      <c r="E2369" s="15"/>
      <c r="L2369" s="124"/>
    </row>
    <row r="2370" spans="5:12" s="40" customFormat="1" ht="19.899999999999999" customHeight="1" x14ac:dyDescent="0.25">
      <c r="E2370" s="15"/>
      <c r="L2370" s="124"/>
    </row>
    <row r="2371" spans="5:12" s="40" customFormat="1" ht="19.899999999999999" customHeight="1" x14ac:dyDescent="0.25">
      <c r="E2371" s="15"/>
      <c r="L2371" s="124"/>
    </row>
    <row r="2372" spans="5:12" s="40" customFormat="1" ht="19.899999999999999" customHeight="1" x14ac:dyDescent="0.25">
      <c r="E2372" s="15"/>
      <c r="L2372" s="124"/>
    </row>
    <row r="2373" spans="5:12" s="40" customFormat="1" ht="19.899999999999999" customHeight="1" x14ac:dyDescent="0.25">
      <c r="E2373" s="15"/>
      <c r="L2373" s="124"/>
    </row>
  </sheetData>
  <autoFilter ref="A2:T1241" xr:uid="{3AA2F26C-3852-4670-A815-9FAE2C281D94}"/>
  <mergeCells count="619">
    <mergeCell ref="A3:A4"/>
    <mergeCell ref="C3:C4"/>
    <mergeCell ref="A5:A6"/>
    <mergeCell ref="C5:C6"/>
    <mergeCell ref="A7:A9"/>
    <mergeCell ref="C7:C9"/>
    <mergeCell ref="A20:A24"/>
    <mergeCell ref="C20:C24"/>
    <mergeCell ref="A25:A28"/>
    <mergeCell ref="C25:C28"/>
    <mergeCell ref="A29:A32"/>
    <mergeCell ref="C29:C32"/>
    <mergeCell ref="A11:A12"/>
    <mergeCell ref="C11:C12"/>
    <mergeCell ref="A13:A17"/>
    <mergeCell ref="C13:C17"/>
    <mergeCell ref="A18:A19"/>
    <mergeCell ref="C18:C19"/>
    <mergeCell ref="A41:A43"/>
    <mergeCell ref="C41:C43"/>
    <mergeCell ref="A44:A48"/>
    <mergeCell ref="C44:C48"/>
    <mergeCell ref="A49:A53"/>
    <mergeCell ref="C49:C53"/>
    <mergeCell ref="A33:A36"/>
    <mergeCell ref="C33:C36"/>
    <mergeCell ref="A37:A38"/>
    <mergeCell ref="C37:C38"/>
    <mergeCell ref="A39:A40"/>
    <mergeCell ref="C39:C40"/>
    <mergeCell ref="A71:A73"/>
    <mergeCell ref="C71:C73"/>
    <mergeCell ref="A74:A76"/>
    <mergeCell ref="C74:C76"/>
    <mergeCell ref="A77:A80"/>
    <mergeCell ref="C77:C80"/>
    <mergeCell ref="A54:A55"/>
    <mergeCell ref="C54:C55"/>
    <mergeCell ref="A62:A67"/>
    <mergeCell ref="C62:C67"/>
    <mergeCell ref="A68:A70"/>
    <mergeCell ref="C68:C70"/>
    <mergeCell ref="A91:A93"/>
    <mergeCell ref="C91:C93"/>
    <mergeCell ref="A94:A95"/>
    <mergeCell ref="C94:C95"/>
    <mergeCell ref="A96:A98"/>
    <mergeCell ref="C96:C98"/>
    <mergeCell ref="A81:A83"/>
    <mergeCell ref="C81:C83"/>
    <mergeCell ref="A84:A86"/>
    <mergeCell ref="C84:C86"/>
    <mergeCell ref="A87:A90"/>
    <mergeCell ref="C87:C90"/>
    <mergeCell ref="A114:A115"/>
    <mergeCell ref="C114:C115"/>
    <mergeCell ref="A116:A117"/>
    <mergeCell ref="C116:C117"/>
    <mergeCell ref="A118:A121"/>
    <mergeCell ref="C118:C121"/>
    <mergeCell ref="A99:A102"/>
    <mergeCell ref="C99:C102"/>
    <mergeCell ref="A103:A106"/>
    <mergeCell ref="C103:C106"/>
    <mergeCell ref="A107:A113"/>
    <mergeCell ref="C107:C113"/>
    <mergeCell ref="A132:A134"/>
    <mergeCell ref="C132:C134"/>
    <mergeCell ref="A135:A138"/>
    <mergeCell ref="C135:C138"/>
    <mergeCell ref="A139:A142"/>
    <mergeCell ref="C139:C142"/>
    <mergeCell ref="A122:A125"/>
    <mergeCell ref="C122:C125"/>
    <mergeCell ref="A126:A129"/>
    <mergeCell ref="C126:C129"/>
    <mergeCell ref="A130:A131"/>
    <mergeCell ref="C130:C131"/>
    <mergeCell ref="A156:A160"/>
    <mergeCell ref="C156:C160"/>
    <mergeCell ref="A161:A164"/>
    <mergeCell ref="C161:C164"/>
    <mergeCell ref="A165:A171"/>
    <mergeCell ref="C165:C171"/>
    <mergeCell ref="A143:A146"/>
    <mergeCell ref="C143:C146"/>
    <mergeCell ref="A147:A150"/>
    <mergeCell ref="C147:C150"/>
    <mergeCell ref="A151:A155"/>
    <mergeCell ref="C151:C155"/>
    <mergeCell ref="A187:A190"/>
    <mergeCell ref="C187:C190"/>
    <mergeCell ref="A191:A194"/>
    <mergeCell ref="C191:C194"/>
    <mergeCell ref="A195:A198"/>
    <mergeCell ref="C195:C198"/>
    <mergeCell ref="A172:A178"/>
    <mergeCell ref="C172:C178"/>
    <mergeCell ref="A179:A182"/>
    <mergeCell ref="C179:C182"/>
    <mergeCell ref="A183:A186"/>
    <mergeCell ref="C183:C186"/>
    <mergeCell ref="A211:A214"/>
    <mergeCell ref="C211:C214"/>
    <mergeCell ref="A215:A218"/>
    <mergeCell ref="C215:C218"/>
    <mergeCell ref="A219:A222"/>
    <mergeCell ref="C219:C222"/>
    <mergeCell ref="A199:A202"/>
    <mergeCell ref="C199:C202"/>
    <mergeCell ref="A203:A206"/>
    <mergeCell ref="C203:C206"/>
    <mergeCell ref="A207:A210"/>
    <mergeCell ref="C207:C210"/>
    <mergeCell ref="A234:A237"/>
    <mergeCell ref="C234:C237"/>
    <mergeCell ref="A238:A239"/>
    <mergeCell ref="C238:C239"/>
    <mergeCell ref="A240:A243"/>
    <mergeCell ref="C240:C243"/>
    <mergeCell ref="A223:A226"/>
    <mergeCell ref="C223:C226"/>
    <mergeCell ref="A227:A231"/>
    <mergeCell ref="C227:C231"/>
    <mergeCell ref="A232:A233"/>
    <mergeCell ref="C232:C233"/>
    <mergeCell ref="A258:A262"/>
    <mergeCell ref="C258:C262"/>
    <mergeCell ref="A263:A267"/>
    <mergeCell ref="C263:C267"/>
    <mergeCell ref="A268:A272"/>
    <mergeCell ref="C268:C272"/>
    <mergeCell ref="A244:A248"/>
    <mergeCell ref="C244:C248"/>
    <mergeCell ref="A249:A253"/>
    <mergeCell ref="C249:C253"/>
    <mergeCell ref="A254:A257"/>
    <mergeCell ref="C254:C257"/>
    <mergeCell ref="A288:A292"/>
    <mergeCell ref="C288:C292"/>
    <mergeCell ref="A293:A297"/>
    <mergeCell ref="C293:C297"/>
    <mergeCell ref="A298:A302"/>
    <mergeCell ref="C298:C302"/>
    <mergeCell ref="A273:A277"/>
    <mergeCell ref="C273:C277"/>
    <mergeCell ref="A278:A282"/>
    <mergeCell ref="C278:C282"/>
    <mergeCell ref="A283:A287"/>
    <mergeCell ref="C283:C287"/>
    <mergeCell ref="A318:A322"/>
    <mergeCell ref="C318:C322"/>
    <mergeCell ref="A323:A327"/>
    <mergeCell ref="C323:C327"/>
    <mergeCell ref="A328:A332"/>
    <mergeCell ref="C328:C332"/>
    <mergeCell ref="A303:A307"/>
    <mergeCell ref="C303:C307"/>
    <mergeCell ref="A308:A312"/>
    <mergeCell ref="C308:C312"/>
    <mergeCell ref="A313:A317"/>
    <mergeCell ref="C313:C317"/>
    <mergeCell ref="A348:A352"/>
    <mergeCell ref="C348:C352"/>
    <mergeCell ref="A353:A357"/>
    <mergeCell ref="C353:C357"/>
    <mergeCell ref="A358:A362"/>
    <mergeCell ref="C358:C362"/>
    <mergeCell ref="A333:A337"/>
    <mergeCell ref="C333:C337"/>
    <mergeCell ref="A338:A342"/>
    <mergeCell ref="C338:C342"/>
    <mergeCell ref="A343:A347"/>
    <mergeCell ref="C343:C347"/>
    <mergeCell ref="A378:A382"/>
    <mergeCell ref="C378:C382"/>
    <mergeCell ref="A383:A387"/>
    <mergeCell ref="C383:C387"/>
    <mergeCell ref="A388:A392"/>
    <mergeCell ref="C388:C392"/>
    <mergeCell ref="A363:A367"/>
    <mergeCell ref="C363:C367"/>
    <mergeCell ref="A368:A372"/>
    <mergeCell ref="C368:C372"/>
    <mergeCell ref="A373:A377"/>
    <mergeCell ref="C373:C377"/>
    <mergeCell ref="A408:A412"/>
    <mergeCell ref="C408:C412"/>
    <mergeCell ref="A413:A417"/>
    <mergeCell ref="C413:C417"/>
    <mergeCell ref="A418:A422"/>
    <mergeCell ref="C418:C422"/>
    <mergeCell ref="A393:A397"/>
    <mergeCell ref="C393:C397"/>
    <mergeCell ref="A398:A402"/>
    <mergeCell ref="C398:C402"/>
    <mergeCell ref="A403:A407"/>
    <mergeCell ref="C403:C407"/>
    <mergeCell ref="A437:A441"/>
    <mergeCell ref="C437:C441"/>
    <mergeCell ref="A442:A446"/>
    <mergeCell ref="C442:C446"/>
    <mergeCell ref="A447:A450"/>
    <mergeCell ref="C447:C450"/>
    <mergeCell ref="A423:A427"/>
    <mergeCell ref="C423:C427"/>
    <mergeCell ref="A428:A432"/>
    <mergeCell ref="C428:C432"/>
    <mergeCell ref="A433:A436"/>
    <mergeCell ref="C433:C436"/>
    <mergeCell ref="A457:A458"/>
    <mergeCell ref="C457:C458"/>
    <mergeCell ref="A459:A460"/>
    <mergeCell ref="C459:C460"/>
    <mergeCell ref="A461:A463"/>
    <mergeCell ref="C461:C463"/>
    <mergeCell ref="A451:A452"/>
    <mergeCell ref="C451:C452"/>
    <mergeCell ref="A453:A454"/>
    <mergeCell ref="C453:C454"/>
    <mergeCell ref="A455:A456"/>
    <mergeCell ref="C455:C456"/>
    <mergeCell ref="A473:A476"/>
    <mergeCell ref="C473:C476"/>
    <mergeCell ref="A477:A480"/>
    <mergeCell ref="C477:C480"/>
    <mergeCell ref="A481:A484"/>
    <mergeCell ref="C481:C484"/>
    <mergeCell ref="A464:A466"/>
    <mergeCell ref="C464:C466"/>
    <mergeCell ref="A467:A469"/>
    <mergeCell ref="C467:C469"/>
    <mergeCell ref="A470:A472"/>
    <mergeCell ref="C470:C472"/>
    <mergeCell ref="A500:A504"/>
    <mergeCell ref="C500:C504"/>
    <mergeCell ref="A505:A509"/>
    <mergeCell ref="C505:C509"/>
    <mergeCell ref="A510:A514"/>
    <mergeCell ref="C510:C514"/>
    <mergeCell ref="A485:A489"/>
    <mergeCell ref="C485:C489"/>
    <mergeCell ref="A490:A494"/>
    <mergeCell ref="C490:C494"/>
    <mergeCell ref="A495:A499"/>
    <mergeCell ref="C495:C499"/>
    <mergeCell ref="A529:A532"/>
    <mergeCell ref="C529:C532"/>
    <mergeCell ref="A533:A537"/>
    <mergeCell ref="C533:C537"/>
    <mergeCell ref="A538:A541"/>
    <mergeCell ref="C538:C541"/>
    <mergeCell ref="A515:A518"/>
    <mergeCell ref="C515:C518"/>
    <mergeCell ref="A519:A522"/>
    <mergeCell ref="C519:C522"/>
    <mergeCell ref="A523:A528"/>
    <mergeCell ref="C523:C528"/>
    <mergeCell ref="A555:A556"/>
    <mergeCell ref="C555:C556"/>
    <mergeCell ref="A557:A559"/>
    <mergeCell ref="C557:C559"/>
    <mergeCell ref="A560:A563"/>
    <mergeCell ref="C560:C563"/>
    <mergeCell ref="A542:A546"/>
    <mergeCell ref="C542:C546"/>
    <mergeCell ref="A548:A551"/>
    <mergeCell ref="C548:C551"/>
    <mergeCell ref="A552:A554"/>
    <mergeCell ref="C552:C554"/>
    <mergeCell ref="A575:A578"/>
    <mergeCell ref="C575:C578"/>
    <mergeCell ref="A579:A581"/>
    <mergeCell ref="C579:C581"/>
    <mergeCell ref="A582:A585"/>
    <mergeCell ref="C582:C585"/>
    <mergeCell ref="A564:A567"/>
    <mergeCell ref="C564:C567"/>
    <mergeCell ref="A568:A570"/>
    <mergeCell ref="C568:C570"/>
    <mergeCell ref="A571:A574"/>
    <mergeCell ref="C571:C574"/>
    <mergeCell ref="A602:A605"/>
    <mergeCell ref="C602:C605"/>
    <mergeCell ref="A606:A609"/>
    <mergeCell ref="C606:C609"/>
    <mergeCell ref="A610:A613"/>
    <mergeCell ref="C610:C613"/>
    <mergeCell ref="A586:A589"/>
    <mergeCell ref="C586:C589"/>
    <mergeCell ref="A590:A593"/>
    <mergeCell ref="A594:A597"/>
    <mergeCell ref="C594:C597"/>
    <mergeCell ref="A598:A601"/>
    <mergeCell ref="C598:C601"/>
    <mergeCell ref="A626:A627"/>
    <mergeCell ref="C626:C627"/>
    <mergeCell ref="A628:A629"/>
    <mergeCell ref="C628:C629"/>
    <mergeCell ref="A630:A631"/>
    <mergeCell ref="C630:C631"/>
    <mergeCell ref="A614:A617"/>
    <mergeCell ref="C614:C617"/>
    <mergeCell ref="A618:A621"/>
    <mergeCell ref="C618:C621"/>
    <mergeCell ref="A622:A625"/>
    <mergeCell ref="C622:C625"/>
    <mergeCell ref="A638:A639"/>
    <mergeCell ref="C638:C639"/>
    <mergeCell ref="A640:A641"/>
    <mergeCell ref="C640:C641"/>
    <mergeCell ref="A642:A643"/>
    <mergeCell ref="C642:C643"/>
    <mergeCell ref="A632:A633"/>
    <mergeCell ref="C632:C633"/>
    <mergeCell ref="A634:A635"/>
    <mergeCell ref="C634:C635"/>
    <mergeCell ref="A636:A637"/>
    <mergeCell ref="C636:C637"/>
    <mergeCell ref="A650:A651"/>
    <mergeCell ref="C650:C651"/>
    <mergeCell ref="A652:A654"/>
    <mergeCell ref="C652:C654"/>
    <mergeCell ref="A655:A657"/>
    <mergeCell ref="C655:C657"/>
    <mergeCell ref="A644:A645"/>
    <mergeCell ref="C644:C645"/>
    <mergeCell ref="A646:A647"/>
    <mergeCell ref="C646:C647"/>
    <mergeCell ref="A648:A649"/>
    <mergeCell ref="C648:C649"/>
    <mergeCell ref="A668:A669"/>
    <mergeCell ref="C668:C669"/>
    <mergeCell ref="A670:A675"/>
    <mergeCell ref="C670:C675"/>
    <mergeCell ref="A676:A677"/>
    <mergeCell ref="C676:C677"/>
    <mergeCell ref="A658:A661"/>
    <mergeCell ref="C658:C661"/>
    <mergeCell ref="A662:A664"/>
    <mergeCell ref="C662:C664"/>
    <mergeCell ref="A665:A667"/>
    <mergeCell ref="C665:C667"/>
    <mergeCell ref="A684:A687"/>
    <mergeCell ref="C684:C687"/>
    <mergeCell ref="A688:A690"/>
    <mergeCell ref="C688:C690"/>
    <mergeCell ref="A691:A693"/>
    <mergeCell ref="C691:C693"/>
    <mergeCell ref="A678:A679"/>
    <mergeCell ref="C678:C679"/>
    <mergeCell ref="A680:A681"/>
    <mergeCell ref="C680:C681"/>
    <mergeCell ref="A682:A683"/>
    <mergeCell ref="C682:C683"/>
    <mergeCell ref="A706:A709"/>
    <mergeCell ref="C706:C709"/>
    <mergeCell ref="A710:A713"/>
    <mergeCell ref="C710:C713"/>
    <mergeCell ref="A714:A717"/>
    <mergeCell ref="C714:C717"/>
    <mergeCell ref="A694:A696"/>
    <mergeCell ref="C694:C696"/>
    <mergeCell ref="A697:A701"/>
    <mergeCell ref="C697:C701"/>
    <mergeCell ref="A702:A705"/>
    <mergeCell ref="C702:C705"/>
    <mergeCell ref="A730:A735"/>
    <mergeCell ref="C730:C735"/>
    <mergeCell ref="A736:A741"/>
    <mergeCell ref="C736:C741"/>
    <mergeCell ref="A742:A745"/>
    <mergeCell ref="C742:C745"/>
    <mergeCell ref="A718:A721"/>
    <mergeCell ref="C718:C721"/>
    <mergeCell ref="A722:A725"/>
    <mergeCell ref="C722:C725"/>
    <mergeCell ref="A726:A729"/>
    <mergeCell ref="C726:C729"/>
    <mergeCell ref="A760:A764"/>
    <mergeCell ref="C760:C764"/>
    <mergeCell ref="A765:A769"/>
    <mergeCell ref="C765:C769"/>
    <mergeCell ref="A770:A774"/>
    <mergeCell ref="C770:C774"/>
    <mergeCell ref="A746:A749"/>
    <mergeCell ref="C746:C749"/>
    <mergeCell ref="A750:A754"/>
    <mergeCell ref="C750:C754"/>
    <mergeCell ref="A755:A759"/>
    <mergeCell ref="C755:C759"/>
    <mergeCell ref="A786:A787"/>
    <mergeCell ref="C786:C787"/>
    <mergeCell ref="A788:A789"/>
    <mergeCell ref="C788:C789"/>
    <mergeCell ref="A790:A791"/>
    <mergeCell ref="C790:C791"/>
    <mergeCell ref="A775:A778"/>
    <mergeCell ref="C775:C778"/>
    <mergeCell ref="A779:A782"/>
    <mergeCell ref="C779:C782"/>
    <mergeCell ref="A783:A785"/>
    <mergeCell ref="C783:C785"/>
    <mergeCell ref="A799:A800"/>
    <mergeCell ref="C799:C800"/>
    <mergeCell ref="A801:A802"/>
    <mergeCell ref="C801:C802"/>
    <mergeCell ref="A803:A807"/>
    <mergeCell ref="C803:C807"/>
    <mergeCell ref="A792:A793"/>
    <mergeCell ref="C792:C793"/>
    <mergeCell ref="A794:A796"/>
    <mergeCell ref="C794:C796"/>
    <mergeCell ref="A797:A798"/>
    <mergeCell ref="C797:C798"/>
    <mergeCell ref="A818:A820"/>
    <mergeCell ref="C818:C820"/>
    <mergeCell ref="A821:A823"/>
    <mergeCell ref="C821:C823"/>
    <mergeCell ref="A824:A826"/>
    <mergeCell ref="C824:C826"/>
    <mergeCell ref="A808:A812"/>
    <mergeCell ref="C808:C812"/>
    <mergeCell ref="A813:A814"/>
    <mergeCell ref="C813:C814"/>
    <mergeCell ref="A815:A817"/>
    <mergeCell ref="C815:C817"/>
    <mergeCell ref="A833:A837"/>
    <mergeCell ref="C833:C837"/>
    <mergeCell ref="A838:A839"/>
    <mergeCell ref="C838:C839"/>
    <mergeCell ref="A840:A841"/>
    <mergeCell ref="C840:C841"/>
    <mergeCell ref="A827:A828"/>
    <mergeCell ref="C827:C828"/>
    <mergeCell ref="A829:A830"/>
    <mergeCell ref="C829:C830"/>
    <mergeCell ref="A831:A832"/>
    <mergeCell ref="C831:C832"/>
    <mergeCell ref="A848:A849"/>
    <mergeCell ref="C848:C849"/>
    <mergeCell ref="A850:A851"/>
    <mergeCell ref="C850:C851"/>
    <mergeCell ref="A852:A853"/>
    <mergeCell ref="C852:C853"/>
    <mergeCell ref="A842:A843"/>
    <mergeCell ref="C842:C843"/>
    <mergeCell ref="A844:A845"/>
    <mergeCell ref="C844:C845"/>
    <mergeCell ref="A846:A847"/>
    <mergeCell ref="C846:C847"/>
    <mergeCell ref="A860:A861"/>
    <mergeCell ref="C860:C861"/>
    <mergeCell ref="A862:A863"/>
    <mergeCell ref="C862:C863"/>
    <mergeCell ref="A864:A865"/>
    <mergeCell ref="C864:C865"/>
    <mergeCell ref="A854:A855"/>
    <mergeCell ref="C854:C855"/>
    <mergeCell ref="A856:A857"/>
    <mergeCell ref="C856:C857"/>
    <mergeCell ref="A858:A859"/>
    <mergeCell ref="C858:C859"/>
    <mergeCell ref="A872:A873"/>
    <mergeCell ref="C872:C873"/>
    <mergeCell ref="A874:A875"/>
    <mergeCell ref="C874:C875"/>
    <mergeCell ref="A876:A877"/>
    <mergeCell ref="C876:C877"/>
    <mergeCell ref="A866:A867"/>
    <mergeCell ref="C866:C867"/>
    <mergeCell ref="A868:A869"/>
    <mergeCell ref="C868:C869"/>
    <mergeCell ref="A870:A871"/>
    <mergeCell ref="C870:C871"/>
    <mergeCell ref="A884:A885"/>
    <mergeCell ref="C884:C885"/>
    <mergeCell ref="A886:A887"/>
    <mergeCell ref="C886:C887"/>
    <mergeCell ref="A888:A889"/>
    <mergeCell ref="C888:C889"/>
    <mergeCell ref="A878:A879"/>
    <mergeCell ref="C878:C879"/>
    <mergeCell ref="A880:A881"/>
    <mergeCell ref="C880:C881"/>
    <mergeCell ref="A882:A883"/>
    <mergeCell ref="C882:C883"/>
    <mergeCell ref="A903:A904"/>
    <mergeCell ref="C903:C904"/>
    <mergeCell ref="A905:A908"/>
    <mergeCell ref="C905:C908"/>
    <mergeCell ref="A909:A912"/>
    <mergeCell ref="C909:C912"/>
    <mergeCell ref="A890:A894"/>
    <mergeCell ref="C890:C894"/>
    <mergeCell ref="A895:A899"/>
    <mergeCell ref="C895:C899"/>
    <mergeCell ref="A900:A902"/>
    <mergeCell ref="C900:C902"/>
    <mergeCell ref="A922:A923"/>
    <mergeCell ref="C922:C923"/>
    <mergeCell ref="A924:A929"/>
    <mergeCell ref="C924:C929"/>
    <mergeCell ref="A930:A935"/>
    <mergeCell ref="C930:C935"/>
    <mergeCell ref="A913:A914"/>
    <mergeCell ref="C913:C914"/>
    <mergeCell ref="A915:A916"/>
    <mergeCell ref="C915:C916"/>
    <mergeCell ref="A917:A921"/>
    <mergeCell ref="C917:C921"/>
    <mergeCell ref="A954:A959"/>
    <mergeCell ref="C954:C959"/>
    <mergeCell ref="A960:A965"/>
    <mergeCell ref="C960:C965"/>
    <mergeCell ref="A966:A971"/>
    <mergeCell ref="C966:C971"/>
    <mergeCell ref="A936:A941"/>
    <mergeCell ref="C936:C941"/>
    <mergeCell ref="A942:A947"/>
    <mergeCell ref="C942:C947"/>
    <mergeCell ref="A948:A953"/>
    <mergeCell ref="C948:C953"/>
    <mergeCell ref="A990:A995"/>
    <mergeCell ref="C990:C995"/>
    <mergeCell ref="A996:A1001"/>
    <mergeCell ref="C996:C1001"/>
    <mergeCell ref="A1002:A1007"/>
    <mergeCell ref="C1002:C1007"/>
    <mergeCell ref="A972:A977"/>
    <mergeCell ref="C972:C977"/>
    <mergeCell ref="A978:A983"/>
    <mergeCell ref="C978:C983"/>
    <mergeCell ref="A984:A989"/>
    <mergeCell ref="C984:C989"/>
    <mergeCell ref="A1028:A1034"/>
    <mergeCell ref="C1028:C1034"/>
    <mergeCell ref="A1035:A1041"/>
    <mergeCell ref="C1035:C1041"/>
    <mergeCell ref="A1042:A1047"/>
    <mergeCell ref="C1042:C1047"/>
    <mergeCell ref="A1008:A1013"/>
    <mergeCell ref="C1008:C1013"/>
    <mergeCell ref="A1014:A1020"/>
    <mergeCell ref="C1014:C1020"/>
    <mergeCell ref="A1021:A1027"/>
    <mergeCell ref="C1021:C1027"/>
    <mergeCell ref="A1068:A1074"/>
    <mergeCell ref="C1068:C1074"/>
    <mergeCell ref="A1075:A1080"/>
    <mergeCell ref="C1075:C1080"/>
    <mergeCell ref="A1081:A1087"/>
    <mergeCell ref="C1081:C1087"/>
    <mergeCell ref="A1048:A1053"/>
    <mergeCell ref="C1048:C1053"/>
    <mergeCell ref="A1054:A1060"/>
    <mergeCell ref="C1054:C1060"/>
    <mergeCell ref="A1061:A1067"/>
    <mergeCell ref="C1061:C1067"/>
    <mergeCell ref="A1115:A1121"/>
    <mergeCell ref="C1115:C1121"/>
    <mergeCell ref="A1122:A1125"/>
    <mergeCell ref="C1122:C1125"/>
    <mergeCell ref="A1126:A1128"/>
    <mergeCell ref="C1126:C1128"/>
    <mergeCell ref="A1088:A1094"/>
    <mergeCell ref="A1095:A1101"/>
    <mergeCell ref="C1095:C1101"/>
    <mergeCell ref="A1102:A1107"/>
    <mergeCell ref="C1102:C1107"/>
    <mergeCell ref="A1108:A1114"/>
    <mergeCell ref="C1108:C1114"/>
    <mergeCell ref="A1141:A1144"/>
    <mergeCell ref="C1141:C1144"/>
    <mergeCell ref="A1145:A1148"/>
    <mergeCell ref="C1145:C1148"/>
    <mergeCell ref="A1149:A1152"/>
    <mergeCell ref="C1149:C1152"/>
    <mergeCell ref="A1129:A1132"/>
    <mergeCell ref="C1129:C1132"/>
    <mergeCell ref="A1133:A1136"/>
    <mergeCell ref="C1133:C1136"/>
    <mergeCell ref="A1137:A1140"/>
    <mergeCell ref="C1137:C1140"/>
    <mergeCell ref="C1167:C1173"/>
    <mergeCell ref="A1174:A1180"/>
    <mergeCell ref="C1174:C1180"/>
    <mergeCell ref="A1181:A1187"/>
    <mergeCell ref="C1181:C1187"/>
    <mergeCell ref="A1153:A1156"/>
    <mergeCell ref="C1153:C1156"/>
    <mergeCell ref="A1157:A1160"/>
    <mergeCell ref="C1157:C1160"/>
    <mergeCell ref="A1161:A1166"/>
    <mergeCell ref="C1161:C1166"/>
    <mergeCell ref="A1:F1"/>
    <mergeCell ref="A1233:A1234"/>
    <mergeCell ref="C1233:C1234"/>
    <mergeCell ref="A1235:A1241"/>
    <mergeCell ref="C1235:C1241"/>
    <mergeCell ref="A1227:A1228"/>
    <mergeCell ref="C1227:C1228"/>
    <mergeCell ref="A1229:A1230"/>
    <mergeCell ref="C1229:C1230"/>
    <mergeCell ref="A1231:A1232"/>
    <mergeCell ref="C1231:C1232"/>
    <mergeCell ref="A1208:A1213"/>
    <mergeCell ref="C1208:C1213"/>
    <mergeCell ref="A1214:A1219"/>
    <mergeCell ref="C1214:C1219"/>
    <mergeCell ref="A1220:A1226"/>
    <mergeCell ref="C1220:C1226"/>
    <mergeCell ref="A1188:A1194"/>
    <mergeCell ref="C1188:C1194"/>
    <mergeCell ref="A1195:A1201"/>
    <mergeCell ref="C1195:C1201"/>
    <mergeCell ref="A1202:A1207"/>
    <mergeCell ref="C1202:C1207"/>
    <mergeCell ref="A1167:A117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5E96-BBB2-4C3C-9923-22E118FC1EA5}">
  <dimension ref="A1:W169"/>
  <sheetViews>
    <sheetView workbookViewId="0">
      <pane ySplit="2" topLeftCell="A3" activePane="bottomLeft" state="frozen"/>
      <selection pane="bottomLeft" activeCell="K7" sqref="K7"/>
    </sheetView>
  </sheetViews>
  <sheetFormatPr defaultColWidth="9.140625" defaultRowHeight="12.75" x14ac:dyDescent="0.2"/>
  <cols>
    <col min="1" max="1" width="17.7109375" style="145" customWidth="1"/>
    <col min="2" max="3" width="9.140625" style="145"/>
    <col min="4" max="5" width="0" style="145" hidden="1" customWidth="1"/>
    <col min="6" max="16384" width="9.140625" style="145"/>
  </cols>
  <sheetData>
    <row r="1" spans="1:23" ht="29.45" customHeight="1" x14ac:dyDescent="0.2">
      <c r="A1" s="247" t="s">
        <v>1508</v>
      </c>
      <c r="B1" s="248"/>
      <c r="C1" s="248"/>
      <c r="D1" s="248"/>
      <c r="E1" s="248"/>
      <c r="F1" s="248"/>
      <c r="G1" s="248"/>
      <c r="H1" s="248"/>
      <c r="I1" s="248"/>
      <c r="J1" s="248"/>
      <c r="K1" s="248"/>
      <c r="L1" s="248"/>
      <c r="M1" s="248"/>
      <c r="N1" s="248"/>
      <c r="O1" s="248"/>
      <c r="P1" s="248"/>
      <c r="Q1" s="248"/>
      <c r="R1" s="248"/>
      <c r="S1" s="248"/>
      <c r="T1" s="248"/>
      <c r="U1" s="248"/>
      <c r="V1" s="248"/>
      <c r="W1" s="248"/>
    </row>
    <row r="2" spans="1:23" ht="39.6" customHeight="1" x14ac:dyDescent="0.2">
      <c r="A2" s="177" t="s">
        <v>1515</v>
      </c>
      <c r="B2" s="177" t="s">
        <v>715</v>
      </c>
      <c r="C2" s="178" t="s">
        <v>716</v>
      </c>
      <c r="D2" s="178" t="s">
        <v>1498</v>
      </c>
      <c r="E2" s="178" t="s">
        <v>1499</v>
      </c>
      <c r="F2" s="178" t="s">
        <v>579</v>
      </c>
      <c r="G2" s="178" t="s">
        <v>717</v>
      </c>
      <c r="H2" s="256" t="s">
        <v>1500</v>
      </c>
      <c r="I2" s="257"/>
    </row>
    <row r="3" spans="1:23" x14ac:dyDescent="0.2">
      <c r="A3" s="191" t="s">
        <v>583</v>
      </c>
      <c r="B3" s="192">
        <v>-0.45001982695418741</v>
      </c>
      <c r="C3" s="193">
        <v>8.1035511532206908E-2</v>
      </c>
      <c r="D3" s="193">
        <v>30.839870149650771</v>
      </c>
      <c r="E3" s="194">
        <v>1</v>
      </c>
      <c r="F3" s="193">
        <v>2.8022103857841039E-8</v>
      </c>
      <c r="G3" s="195">
        <v>0.6376155095229501</v>
      </c>
      <c r="H3" s="196">
        <v>0.54397797992413233</v>
      </c>
      <c r="I3" s="192">
        <v>0.74737131462731732</v>
      </c>
    </row>
    <row r="4" spans="1:23" x14ac:dyDescent="0.2">
      <c r="A4" s="191" t="s">
        <v>588</v>
      </c>
      <c r="B4" s="192">
        <v>-0.13232754977871233</v>
      </c>
      <c r="C4" s="193">
        <v>9.823399779495566E-2</v>
      </c>
      <c r="D4" s="193">
        <v>1.8145832788141385</v>
      </c>
      <c r="E4" s="194">
        <v>1</v>
      </c>
      <c r="F4" s="193">
        <v>0.17795939910644454</v>
      </c>
      <c r="G4" s="195">
        <v>0.87605399678603824</v>
      </c>
      <c r="H4" s="196">
        <v>0.72262660138595058</v>
      </c>
      <c r="I4" s="192">
        <v>1.0620569514225375</v>
      </c>
    </row>
    <row r="5" spans="1:23" x14ac:dyDescent="0.2">
      <c r="A5" s="191" t="s">
        <v>590</v>
      </c>
      <c r="B5" s="192">
        <v>-0.18117831243888938</v>
      </c>
      <c r="C5" s="193">
        <v>6.1768117225890394E-2</v>
      </c>
      <c r="D5" s="193">
        <v>8.6036689824267967</v>
      </c>
      <c r="E5" s="194">
        <v>1</v>
      </c>
      <c r="F5" s="193">
        <v>3.3548645982622357E-3</v>
      </c>
      <c r="G5" s="195">
        <v>0.83428658175666859</v>
      </c>
      <c r="H5" s="196">
        <v>0.73915946416716627</v>
      </c>
      <c r="I5" s="192">
        <v>0.94165621119858023</v>
      </c>
    </row>
    <row r="6" spans="1:23" x14ac:dyDescent="0.2">
      <c r="A6" s="191" t="s">
        <v>594</v>
      </c>
      <c r="B6" s="192">
        <v>-7.5048338957432473E-2</v>
      </c>
      <c r="C6" s="193">
        <v>8.3561559060814278E-2</v>
      </c>
      <c r="D6" s="193">
        <v>0.8066202122495616</v>
      </c>
      <c r="E6" s="194">
        <v>1</v>
      </c>
      <c r="F6" s="193">
        <v>0.36912137636158504</v>
      </c>
      <c r="G6" s="195">
        <v>0.92769864125954971</v>
      </c>
      <c r="H6" s="196">
        <v>0.78755191613175846</v>
      </c>
      <c r="I6" s="192">
        <v>1.0927848074092312</v>
      </c>
    </row>
    <row r="7" spans="1:23" x14ac:dyDescent="0.2">
      <c r="A7" s="191" t="s">
        <v>595</v>
      </c>
      <c r="B7" s="192">
        <v>0.24293209858936723</v>
      </c>
      <c r="C7" s="193">
        <v>8.4905335638371451E-2</v>
      </c>
      <c r="D7" s="193">
        <v>8.1865296200444906</v>
      </c>
      <c r="E7" s="194">
        <v>1</v>
      </c>
      <c r="F7" s="193">
        <v>4.2202578754693939E-3</v>
      </c>
      <c r="G7" s="195">
        <v>1.2749820480995786</v>
      </c>
      <c r="H7" s="196">
        <v>1.0795245347987343</v>
      </c>
      <c r="I7" s="192">
        <v>1.5058288816745307</v>
      </c>
    </row>
    <row r="8" spans="1:23" x14ac:dyDescent="0.2">
      <c r="A8" s="191" t="s">
        <v>596</v>
      </c>
      <c r="B8" s="192">
        <v>0.30139596632999777</v>
      </c>
      <c r="C8" s="193">
        <v>8.7676010268037841E-2</v>
      </c>
      <c r="D8" s="193">
        <v>11.817165387817528</v>
      </c>
      <c r="E8" s="194">
        <v>1</v>
      </c>
      <c r="F8" s="193">
        <v>5.8687138871281355E-4</v>
      </c>
      <c r="G8" s="195">
        <v>1.3517444808836325</v>
      </c>
      <c r="H8" s="196">
        <v>1.1383207429147513</v>
      </c>
      <c r="I8" s="192">
        <v>1.605183032086942</v>
      </c>
    </row>
    <row r="9" spans="1:23" x14ac:dyDescent="0.2">
      <c r="A9" s="191" t="s">
        <v>597</v>
      </c>
      <c r="B9" s="192">
        <v>0.25665347231366942</v>
      </c>
      <c r="C9" s="193">
        <v>8.5656505040451483E-2</v>
      </c>
      <c r="D9" s="193">
        <v>8.9778756936577988</v>
      </c>
      <c r="E9" s="194">
        <v>1</v>
      </c>
      <c r="F9" s="193">
        <v>2.7326816259342318E-3</v>
      </c>
      <c r="G9" s="195">
        <v>1.2925971284496485</v>
      </c>
      <c r="H9" s="196">
        <v>1.0928290661983873</v>
      </c>
      <c r="I9" s="192">
        <v>1.5288825930376255</v>
      </c>
    </row>
    <row r="10" spans="1:23" x14ac:dyDescent="0.2">
      <c r="A10" s="191" t="s">
        <v>598</v>
      </c>
      <c r="B10" s="192">
        <v>0.28154565744477328</v>
      </c>
      <c r="C10" s="193">
        <v>9.3563520753463789E-2</v>
      </c>
      <c r="D10" s="193">
        <v>9.0549186899535741</v>
      </c>
      <c r="E10" s="194">
        <v>1</v>
      </c>
      <c r="F10" s="193">
        <v>2.6198905502859316E-3</v>
      </c>
      <c r="G10" s="195">
        <v>1.3251764991131327</v>
      </c>
      <c r="H10" s="196">
        <v>1.1031442666453675</v>
      </c>
      <c r="I10" s="192">
        <v>1.5918976392289745</v>
      </c>
    </row>
    <row r="11" spans="1:23" x14ac:dyDescent="0.2">
      <c r="A11" s="191" t="s">
        <v>599</v>
      </c>
      <c r="B11" s="192">
        <v>0.45719010371622698</v>
      </c>
      <c r="C11" s="193">
        <v>0.10219635280918095</v>
      </c>
      <c r="D11" s="193">
        <v>20.013490914479153</v>
      </c>
      <c r="E11" s="194">
        <v>1</v>
      </c>
      <c r="F11" s="193">
        <v>7.6897718616743686E-6</v>
      </c>
      <c r="G11" s="195">
        <v>1.5796291490793071</v>
      </c>
      <c r="H11" s="196">
        <v>1.2929015199089386</v>
      </c>
      <c r="I11" s="192">
        <v>1.929944555094002</v>
      </c>
    </row>
    <row r="12" spans="1:23" x14ac:dyDescent="0.2">
      <c r="A12" s="191" t="s">
        <v>600</v>
      </c>
      <c r="B12" s="192">
        <v>-8.0031265006525135E-3</v>
      </c>
      <c r="C12" s="193">
        <v>8.8520929425365394E-2</v>
      </c>
      <c r="D12" s="193">
        <v>8.1738644777992718E-3</v>
      </c>
      <c r="E12" s="194">
        <v>1</v>
      </c>
      <c r="F12" s="193">
        <v>0.92796186576685269</v>
      </c>
      <c r="G12" s="195">
        <v>0.99202881325348014</v>
      </c>
      <c r="H12" s="196">
        <v>0.83401744460266214</v>
      </c>
      <c r="I12" s="192">
        <v>1.1799767171464353</v>
      </c>
    </row>
    <row r="13" spans="1:23" x14ac:dyDescent="0.2">
      <c r="A13" s="191" t="s">
        <v>1501</v>
      </c>
      <c r="B13" s="192">
        <v>-0.1068713936082594</v>
      </c>
      <c r="C13" s="193">
        <v>9.561581109295203E-2</v>
      </c>
      <c r="D13" s="193">
        <v>1.249290732875924</v>
      </c>
      <c r="E13" s="194">
        <v>1</v>
      </c>
      <c r="F13" s="193">
        <v>0.26368798669813298</v>
      </c>
      <c r="G13" s="195">
        <v>0.89864123656594308</v>
      </c>
      <c r="H13" s="196">
        <v>0.74507161351188489</v>
      </c>
      <c r="I13" s="192">
        <v>1.0838636949948512</v>
      </c>
    </row>
    <row r="14" spans="1:23" x14ac:dyDescent="0.2">
      <c r="A14" s="191" t="s">
        <v>603</v>
      </c>
      <c r="B14" s="192">
        <v>-0.45413064815605453</v>
      </c>
      <c r="C14" s="193">
        <v>9.0058342099397101E-2</v>
      </c>
      <c r="D14" s="193">
        <v>25.428089380399204</v>
      </c>
      <c r="E14" s="194">
        <v>1</v>
      </c>
      <c r="F14" s="193">
        <v>4.5918324308203527E-7</v>
      </c>
      <c r="G14" s="195">
        <v>0.63499976627774624</v>
      </c>
      <c r="H14" s="196">
        <v>0.53225011711113368</v>
      </c>
      <c r="I14" s="192">
        <v>0.75758499662029966</v>
      </c>
    </row>
    <row r="15" spans="1:23" x14ac:dyDescent="0.2">
      <c r="A15" s="191" t="s">
        <v>605</v>
      </c>
      <c r="B15" s="192">
        <v>-0.385618749411133</v>
      </c>
      <c r="C15" s="193">
        <v>6.6607107903222926E-2</v>
      </c>
      <c r="D15" s="193">
        <v>33.517771035251286</v>
      </c>
      <c r="E15" s="194">
        <v>1</v>
      </c>
      <c r="F15" s="193">
        <v>7.0615831061768993E-9</v>
      </c>
      <c r="G15" s="195">
        <v>0.68002973800281663</v>
      </c>
      <c r="H15" s="196">
        <v>0.59680414662661763</v>
      </c>
      <c r="I15" s="192">
        <v>0.77486131284791326</v>
      </c>
    </row>
    <row r="16" spans="1:23" x14ac:dyDescent="0.2">
      <c r="A16" s="191" t="s">
        <v>608</v>
      </c>
      <c r="B16" s="192">
        <v>-0.23282944880620296</v>
      </c>
      <c r="C16" s="193">
        <v>0.13728878617535115</v>
      </c>
      <c r="D16" s="193">
        <v>2.8761113072904259</v>
      </c>
      <c r="E16" s="194">
        <v>1</v>
      </c>
      <c r="F16" s="193">
        <v>8.9902893225816141E-2</v>
      </c>
      <c r="G16" s="195">
        <v>0.79228868778357076</v>
      </c>
      <c r="H16" s="196">
        <v>0.60537297385420863</v>
      </c>
      <c r="I16" s="192">
        <v>1.0369167305129583</v>
      </c>
    </row>
    <row r="17" spans="1:9" x14ac:dyDescent="0.2">
      <c r="A17" s="191" t="s">
        <v>609</v>
      </c>
      <c r="B17" s="192">
        <v>0.34914656761526108</v>
      </c>
      <c r="C17" s="193">
        <v>6.9314550707960762E-2</v>
      </c>
      <c r="D17" s="193">
        <v>25.372702590250331</v>
      </c>
      <c r="E17" s="194">
        <v>1</v>
      </c>
      <c r="F17" s="193">
        <v>4.7255797688703361E-7</v>
      </c>
      <c r="G17" s="195">
        <v>1.4178569870308519</v>
      </c>
      <c r="H17" s="196">
        <v>1.2377466944243181</v>
      </c>
      <c r="I17" s="192">
        <v>1.6241759680943557</v>
      </c>
    </row>
    <row r="18" spans="1:9" x14ac:dyDescent="0.2">
      <c r="A18" s="191" t="s">
        <v>610</v>
      </c>
      <c r="B18" s="192">
        <v>0.25933257634010337</v>
      </c>
      <c r="C18" s="193">
        <v>0.11435359470231557</v>
      </c>
      <c r="D18" s="193">
        <v>5.1429761074814406</v>
      </c>
      <c r="E18" s="194">
        <v>1</v>
      </c>
      <c r="F18" s="193">
        <v>2.3340602627938311E-2</v>
      </c>
      <c r="G18" s="195">
        <v>1.2960647736380146</v>
      </c>
      <c r="H18" s="196">
        <v>1.0358306334230314</v>
      </c>
      <c r="I18" s="192">
        <v>1.6216781424143667</v>
      </c>
    </row>
    <row r="19" spans="1:9" x14ac:dyDescent="0.2">
      <c r="A19" s="191" t="s">
        <v>614</v>
      </c>
      <c r="B19" s="192">
        <v>0.16439973785994816</v>
      </c>
      <c r="C19" s="193">
        <v>0.17249347997137354</v>
      </c>
      <c r="D19" s="193">
        <v>0.90835764044367662</v>
      </c>
      <c r="E19" s="194">
        <v>1</v>
      </c>
      <c r="F19" s="193">
        <v>0.34055056087150792</v>
      </c>
      <c r="G19" s="195">
        <v>1.1786853861077846</v>
      </c>
      <c r="H19" s="196">
        <v>0.84056476779566702</v>
      </c>
      <c r="I19" s="192">
        <v>1.6528164070776068</v>
      </c>
    </row>
    <row r="20" spans="1:9" x14ac:dyDescent="0.2">
      <c r="A20" s="191" t="s">
        <v>617</v>
      </c>
      <c r="B20" s="192">
        <v>-0.26685752480724184</v>
      </c>
      <c r="C20" s="193">
        <v>6.1388327099836604E-2</v>
      </c>
      <c r="D20" s="193">
        <v>18.896758372033972</v>
      </c>
      <c r="E20" s="194">
        <v>1</v>
      </c>
      <c r="F20" s="193">
        <v>1.3798694582788576E-5</v>
      </c>
      <c r="G20" s="195">
        <v>0.76578216865545778</v>
      </c>
      <c r="H20" s="196">
        <v>0.67897129006251578</v>
      </c>
      <c r="I20" s="192">
        <v>0.86369238053741793</v>
      </c>
    </row>
    <row r="21" spans="1:9" x14ac:dyDescent="0.2">
      <c r="A21" s="191" t="s">
        <v>1502</v>
      </c>
      <c r="B21" s="192">
        <v>-0.11980791751157005</v>
      </c>
      <c r="C21" s="193">
        <v>0.16486965167978565</v>
      </c>
      <c r="D21" s="193">
        <v>0.5280676925374671</v>
      </c>
      <c r="E21" s="194">
        <v>1</v>
      </c>
      <c r="F21" s="193">
        <v>0.4674203764028273</v>
      </c>
      <c r="G21" s="195">
        <v>0.88709081496449649</v>
      </c>
      <c r="H21" s="196">
        <v>0.64214156270239076</v>
      </c>
      <c r="I21" s="192">
        <v>1.2254776200479147</v>
      </c>
    </row>
    <row r="22" spans="1:9" x14ac:dyDescent="0.2">
      <c r="A22" s="191" t="s">
        <v>622</v>
      </c>
      <c r="B22" s="192">
        <v>-0.10787866250281333</v>
      </c>
      <c r="C22" s="193">
        <v>9.7785637816106691E-2</v>
      </c>
      <c r="D22" s="193">
        <v>1.2170851431356939</v>
      </c>
      <c r="E22" s="194">
        <v>1</v>
      </c>
      <c r="F22" s="193">
        <v>0.26993345328050067</v>
      </c>
      <c r="G22" s="195">
        <v>0.89773651892444917</v>
      </c>
      <c r="H22" s="196">
        <v>0.74116278805665725</v>
      </c>
      <c r="I22" s="192">
        <v>1.087387103612897</v>
      </c>
    </row>
    <row r="23" spans="1:9" x14ac:dyDescent="0.2">
      <c r="A23" s="191" t="s">
        <v>623</v>
      </c>
      <c r="B23" s="192">
        <v>6.7864805537495271E-2</v>
      </c>
      <c r="C23" s="193">
        <v>6.5902660485240849E-2</v>
      </c>
      <c r="D23" s="193">
        <v>1.0604332172385182</v>
      </c>
      <c r="E23" s="194">
        <v>1</v>
      </c>
      <c r="F23" s="193">
        <v>0.30311639895620845</v>
      </c>
      <c r="G23" s="195">
        <v>1.0702206107975938</v>
      </c>
      <c r="H23" s="196">
        <v>0.9405391206685505</v>
      </c>
      <c r="I23" s="192">
        <v>1.2177825787425256</v>
      </c>
    </row>
    <row r="24" spans="1:9" x14ac:dyDescent="0.2">
      <c r="A24" s="191" t="s">
        <v>624</v>
      </c>
      <c r="B24" s="192">
        <v>-9.443528157164631E-2</v>
      </c>
      <c r="C24" s="193">
        <v>8.0035313213449755E-2</v>
      </c>
      <c r="D24" s="193">
        <v>1.3922116429203022</v>
      </c>
      <c r="E24" s="194">
        <v>1</v>
      </c>
      <c r="F24" s="193">
        <v>0.238031960933489</v>
      </c>
      <c r="G24" s="195">
        <v>0.909886619152524</v>
      </c>
      <c r="H24" s="196">
        <v>0.7777877453123806</v>
      </c>
      <c r="I24" s="192">
        <v>1.0644210643615963</v>
      </c>
    </row>
    <row r="25" spans="1:9" x14ac:dyDescent="0.2">
      <c r="A25" s="191" t="s">
        <v>625</v>
      </c>
      <c r="B25" s="192">
        <v>4.9141352195209105E-2</v>
      </c>
      <c r="C25" s="193">
        <v>7.4033219173898268E-2</v>
      </c>
      <c r="D25" s="193">
        <v>0.44059639237386433</v>
      </c>
      <c r="E25" s="194">
        <v>1</v>
      </c>
      <c r="F25" s="193">
        <v>0.50683474255591776</v>
      </c>
      <c r="G25" s="195">
        <v>1.050368812184487</v>
      </c>
      <c r="H25" s="196">
        <v>0.90849936414172616</v>
      </c>
      <c r="I25" s="192">
        <v>1.2143923101719845</v>
      </c>
    </row>
    <row r="26" spans="1:9" x14ac:dyDescent="0.2">
      <c r="A26" s="191" t="s">
        <v>626</v>
      </c>
      <c r="B26" s="192">
        <v>0.54919665462296385</v>
      </c>
      <c r="C26" s="193">
        <v>6.2915371495799594E-2</v>
      </c>
      <c r="D26" s="193">
        <v>76.197765454533055</v>
      </c>
      <c r="E26" s="194">
        <v>1</v>
      </c>
      <c r="F26" s="193">
        <v>2.5663196384134228E-18</v>
      </c>
      <c r="G26" s="195">
        <v>1.7318611762078926</v>
      </c>
      <c r="H26" s="196">
        <v>1.5309443885705587</v>
      </c>
      <c r="I26" s="192">
        <v>1.9591457116588469</v>
      </c>
    </row>
    <row r="27" spans="1:9" x14ac:dyDescent="0.2">
      <c r="A27" s="191" t="s">
        <v>627</v>
      </c>
      <c r="B27" s="192">
        <v>-0.29669082119331502</v>
      </c>
      <c r="C27" s="193">
        <v>8.7784561296076424E-2</v>
      </c>
      <c r="D27" s="193">
        <v>11.422783225351438</v>
      </c>
      <c r="E27" s="194">
        <v>1</v>
      </c>
      <c r="F27" s="193">
        <v>7.2548933798889052E-4</v>
      </c>
      <c r="G27" s="195">
        <v>0.7432737813410154</v>
      </c>
      <c r="H27" s="196">
        <v>0.62578688838519581</v>
      </c>
      <c r="I27" s="192">
        <v>0.88281797570823139</v>
      </c>
    </row>
    <row r="28" spans="1:9" x14ac:dyDescent="0.2">
      <c r="A28" s="191" t="s">
        <v>632</v>
      </c>
      <c r="B28" s="192">
        <v>-5.1195922210623447E-2</v>
      </c>
      <c r="C28" s="193">
        <v>7.1152474125944914E-2</v>
      </c>
      <c r="D28" s="193">
        <v>0.51771497704609681</v>
      </c>
      <c r="E28" s="194">
        <v>1</v>
      </c>
      <c r="F28" s="193">
        <v>0.47181803865304961</v>
      </c>
      <c r="G28" s="195">
        <v>0.95009250807186385</v>
      </c>
      <c r="H28" s="196">
        <v>0.82641995967557003</v>
      </c>
      <c r="I28" s="192">
        <v>1.092272473971527</v>
      </c>
    </row>
    <row r="29" spans="1:9" x14ac:dyDescent="0.2">
      <c r="A29" s="191" t="s">
        <v>633</v>
      </c>
      <c r="B29" s="192">
        <v>5.9366323098228882E-2</v>
      </c>
      <c r="C29" s="193">
        <v>6.318764686260861E-2</v>
      </c>
      <c r="D29" s="193">
        <v>0.88270571434917577</v>
      </c>
      <c r="E29" s="194">
        <v>1</v>
      </c>
      <c r="F29" s="193">
        <v>0.34746167553245877</v>
      </c>
      <c r="G29" s="195">
        <v>1.0611638983956635</v>
      </c>
      <c r="H29" s="196">
        <v>0.93755562551009697</v>
      </c>
      <c r="I29" s="192">
        <v>1.2010688098059465</v>
      </c>
    </row>
    <row r="30" spans="1:9" x14ac:dyDescent="0.2">
      <c r="A30" s="191" t="s">
        <v>637</v>
      </c>
      <c r="B30" s="192">
        <v>0.14074213314424167</v>
      </c>
      <c r="C30" s="193">
        <v>6.1738875168961323E-2</v>
      </c>
      <c r="D30" s="193">
        <v>5.1967381294663539</v>
      </c>
      <c r="E30" s="194">
        <v>1</v>
      </c>
      <c r="F30" s="193">
        <v>2.2629314136348281E-2</v>
      </c>
      <c r="G30" s="195">
        <v>1.1511277720100079</v>
      </c>
      <c r="H30" s="196">
        <v>1.0199322070052883</v>
      </c>
      <c r="I30" s="192">
        <v>1.2991992393136125</v>
      </c>
    </row>
    <row r="31" spans="1:9" x14ac:dyDescent="0.2">
      <c r="A31" s="191" t="s">
        <v>638</v>
      </c>
      <c r="B31" s="192">
        <v>-0.29313061314924194</v>
      </c>
      <c r="C31" s="193">
        <v>7.0148701260641766E-2</v>
      </c>
      <c r="D31" s="193">
        <v>17.461561710324602</v>
      </c>
      <c r="E31" s="194">
        <v>1</v>
      </c>
      <c r="F31" s="193">
        <v>2.931757895217973E-5</v>
      </c>
      <c r="G31" s="195">
        <v>0.74592470675923606</v>
      </c>
      <c r="H31" s="196">
        <v>0.65010620236672656</v>
      </c>
      <c r="I31" s="192">
        <v>0.85586580489195752</v>
      </c>
    </row>
    <row r="32" spans="1:9" x14ac:dyDescent="0.2">
      <c r="A32" s="191" t="s">
        <v>642</v>
      </c>
      <c r="B32" s="192">
        <v>-0.39814252475746026</v>
      </c>
      <c r="C32" s="193">
        <v>0.10218675166737523</v>
      </c>
      <c r="D32" s="193">
        <v>15.180565303736437</v>
      </c>
      <c r="E32" s="194">
        <v>1</v>
      </c>
      <c r="F32" s="193">
        <v>9.7703832609013266E-5</v>
      </c>
      <c r="G32" s="195">
        <v>0.67156630601593625</v>
      </c>
      <c r="H32" s="196">
        <v>0.54967676268932575</v>
      </c>
      <c r="I32" s="192">
        <v>0.82048457200435365</v>
      </c>
    </row>
    <row r="33" spans="1:9" x14ac:dyDescent="0.2">
      <c r="A33" s="191" t="s">
        <v>643</v>
      </c>
      <c r="B33" s="192">
        <v>-0.68020568175994034</v>
      </c>
      <c r="C33" s="193">
        <v>6.5333618469885613E-2</v>
      </c>
      <c r="D33" s="193">
        <v>108.39446008208597</v>
      </c>
      <c r="E33" s="194">
        <v>1</v>
      </c>
      <c r="F33" s="193">
        <v>2.2027257262646495E-25</v>
      </c>
      <c r="G33" s="195">
        <v>0.50651280120646203</v>
      </c>
      <c r="H33" s="196">
        <v>0.4456340315167916</v>
      </c>
      <c r="I33" s="192">
        <v>0.57570831588599136</v>
      </c>
    </row>
    <row r="34" spans="1:9" x14ac:dyDescent="0.2">
      <c r="A34" s="191" t="s">
        <v>647</v>
      </c>
      <c r="B34" s="192">
        <v>-0.35647360928006477</v>
      </c>
      <c r="C34" s="193">
        <v>8.2491107884128612E-2</v>
      </c>
      <c r="D34" s="193">
        <v>18.674134995189199</v>
      </c>
      <c r="E34" s="194">
        <v>1</v>
      </c>
      <c r="F34" s="193">
        <v>1.5507183280254603E-5</v>
      </c>
      <c r="G34" s="195">
        <v>0.70014094844949515</v>
      </c>
      <c r="H34" s="196">
        <v>0.59561951717554651</v>
      </c>
      <c r="I34" s="192">
        <v>0.82300417222775979</v>
      </c>
    </row>
    <row r="35" spans="1:9" x14ac:dyDescent="0.2">
      <c r="A35" s="191" t="s">
        <v>648</v>
      </c>
      <c r="B35" s="192">
        <v>-2.8826531228518963E-2</v>
      </c>
      <c r="C35" s="193">
        <v>6.6382061263530648E-2</v>
      </c>
      <c r="D35" s="193">
        <v>0.18857464722235634</v>
      </c>
      <c r="E35" s="194">
        <v>1</v>
      </c>
      <c r="F35" s="193">
        <v>0.66410558320697122</v>
      </c>
      <c r="G35" s="195">
        <v>0.97158498950378525</v>
      </c>
      <c r="H35" s="196">
        <v>0.85305352825335923</v>
      </c>
      <c r="I35" s="192">
        <v>1.1065863519278554</v>
      </c>
    </row>
    <row r="36" spans="1:9" x14ac:dyDescent="0.2">
      <c r="A36" s="191" t="s">
        <v>649</v>
      </c>
      <c r="B36" s="192">
        <v>-0.11830093174310131</v>
      </c>
      <c r="C36" s="193">
        <v>6.2545633123252772E-2</v>
      </c>
      <c r="D36" s="193">
        <v>3.5775222559392224</v>
      </c>
      <c r="E36" s="194">
        <v>1</v>
      </c>
      <c r="F36" s="193">
        <v>5.8566444816749129E-2</v>
      </c>
      <c r="G36" s="195">
        <v>0.88842865599849963</v>
      </c>
      <c r="H36" s="196">
        <v>0.78592955122475905</v>
      </c>
      <c r="I36" s="192">
        <v>1.0042954557050061</v>
      </c>
    </row>
    <row r="37" spans="1:9" x14ac:dyDescent="0.2">
      <c r="A37" s="191" t="s">
        <v>650</v>
      </c>
      <c r="B37" s="192">
        <v>-0.24337778331093912</v>
      </c>
      <c r="C37" s="193">
        <v>0.10481138204884537</v>
      </c>
      <c r="D37" s="193">
        <v>5.3919389607694628</v>
      </c>
      <c r="E37" s="194">
        <v>1</v>
      </c>
      <c r="F37" s="193">
        <v>2.022997966605666E-2</v>
      </c>
      <c r="G37" s="195">
        <v>0.78397528504106706</v>
      </c>
      <c r="H37" s="196">
        <v>0.63839100855043618</v>
      </c>
      <c r="I37" s="192">
        <v>0.96275987494060133</v>
      </c>
    </row>
    <row r="38" spans="1:9" x14ac:dyDescent="0.2">
      <c r="A38" s="191" t="s">
        <v>651</v>
      </c>
      <c r="B38" s="192">
        <v>-0.23863002412039255</v>
      </c>
      <c r="C38" s="193">
        <v>6.208567038375544E-2</v>
      </c>
      <c r="D38" s="193">
        <v>14.772956551659584</v>
      </c>
      <c r="E38" s="194">
        <v>1</v>
      </c>
      <c r="F38" s="193">
        <v>1.2126213704993361E-4</v>
      </c>
      <c r="G38" s="195">
        <v>0.78770626078457817</v>
      </c>
      <c r="H38" s="196">
        <v>0.69745610300386307</v>
      </c>
      <c r="I38" s="192">
        <v>0.88963470332667682</v>
      </c>
    </row>
    <row r="39" spans="1:9" x14ac:dyDescent="0.2">
      <c r="A39" s="191" t="s">
        <v>652</v>
      </c>
      <c r="B39" s="192">
        <v>-0.18390948852256528</v>
      </c>
      <c r="C39" s="193">
        <v>6.5845189122680212E-2</v>
      </c>
      <c r="D39" s="193">
        <v>7.8011777661631241</v>
      </c>
      <c r="E39" s="194">
        <v>1</v>
      </c>
      <c r="F39" s="193">
        <v>5.2212191300780681E-3</v>
      </c>
      <c r="G39" s="195">
        <v>0.83201110697325509</v>
      </c>
      <c r="H39" s="196">
        <v>0.7312764663746002</v>
      </c>
      <c r="I39" s="192">
        <v>0.94662212440493931</v>
      </c>
    </row>
    <row r="40" spans="1:9" x14ac:dyDescent="0.2">
      <c r="A40" s="191" t="s">
        <v>653</v>
      </c>
      <c r="B40" s="192">
        <v>-0.26410134415088793</v>
      </c>
      <c r="C40" s="193">
        <v>0.1168643447702946</v>
      </c>
      <c r="D40" s="193">
        <v>5.1071329808424251</v>
      </c>
      <c r="E40" s="194">
        <v>1</v>
      </c>
      <c r="F40" s="193">
        <v>2.3827664346118282E-2</v>
      </c>
      <c r="G40" s="195">
        <v>0.76789571397408074</v>
      </c>
      <c r="H40" s="196">
        <v>0.6106988932755073</v>
      </c>
      <c r="I40" s="192">
        <v>0.96555574937606048</v>
      </c>
    </row>
    <row r="41" spans="1:9" x14ac:dyDescent="0.2">
      <c r="A41" s="191" t="s">
        <v>654</v>
      </c>
      <c r="B41" s="192">
        <v>-0.49665451997510651</v>
      </c>
      <c r="C41" s="193">
        <v>7.7140676246623463E-2</v>
      </c>
      <c r="D41" s="193">
        <v>41.451657496729986</v>
      </c>
      <c r="E41" s="194">
        <v>1</v>
      </c>
      <c r="F41" s="193">
        <v>1.2082207573892661E-10</v>
      </c>
      <c r="G41" s="195">
        <v>0.6085631939247742</v>
      </c>
      <c r="H41" s="196">
        <v>0.52317070772973806</v>
      </c>
      <c r="I41" s="192">
        <v>0.70789353365563246</v>
      </c>
    </row>
    <row r="42" spans="1:9" x14ac:dyDescent="0.2">
      <c r="A42" s="191" t="s">
        <v>655</v>
      </c>
      <c r="B42" s="192">
        <v>-0.60886771316031296</v>
      </c>
      <c r="C42" s="193">
        <v>8.9426612666052618E-2</v>
      </c>
      <c r="D42" s="193">
        <v>46.356680408992133</v>
      </c>
      <c r="E42" s="194">
        <v>1</v>
      </c>
      <c r="F42" s="193">
        <v>9.8570858236787025E-12</v>
      </c>
      <c r="G42" s="195">
        <v>0.54396644655225579</v>
      </c>
      <c r="H42" s="196">
        <v>0.45651183523634625</v>
      </c>
      <c r="I42" s="192">
        <v>0.64817486017968073</v>
      </c>
    </row>
    <row r="43" spans="1:9" x14ac:dyDescent="0.2">
      <c r="A43" s="191" t="s">
        <v>657</v>
      </c>
      <c r="B43" s="192">
        <v>0.14847832137939948</v>
      </c>
      <c r="C43" s="193">
        <v>9.9205173590019097E-2</v>
      </c>
      <c r="D43" s="193">
        <v>2.2400486740236523</v>
      </c>
      <c r="E43" s="194">
        <v>1</v>
      </c>
      <c r="F43" s="193">
        <v>0.1344767469725324</v>
      </c>
      <c r="G43" s="195">
        <v>1.1600676488354007</v>
      </c>
      <c r="H43" s="196">
        <v>0.95507992974364608</v>
      </c>
      <c r="I43" s="192">
        <v>1.4090516489396974</v>
      </c>
    </row>
    <row r="44" spans="1:9" x14ac:dyDescent="0.2">
      <c r="A44" s="191" t="s">
        <v>658</v>
      </c>
      <c r="B44" s="192">
        <v>-0.24184790905432768</v>
      </c>
      <c r="C44" s="193">
        <v>8.239620798798622E-2</v>
      </c>
      <c r="D44" s="193">
        <v>8.6152964010416468</v>
      </c>
      <c r="E44" s="194">
        <v>1</v>
      </c>
      <c r="F44" s="193">
        <v>3.3335154668005279E-3</v>
      </c>
      <c r="G44" s="195">
        <v>0.78517558656856423</v>
      </c>
      <c r="H44" s="196">
        <v>0.66808390357860026</v>
      </c>
      <c r="I44" s="192">
        <v>0.92278933595165935</v>
      </c>
    </row>
    <row r="45" spans="1:9" x14ac:dyDescent="0.2">
      <c r="A45" s="191" t="s">
        <v>659</v>
      </c>
      <c r="B45" s="192">
        <v>-3.0490358138867867E-2</v>
      </c>
      <c r="C45" s="193">
        <v>8.5494572352235676E-2</v>
      </c>
      <c r="D45" s="193">
        <v>0.12718853430456609</v>
      </c>
      <c r="E45" s="194">
        <v>1</v>
      </c>
      <c r="F45" s="193">
        <v>0.72136506036485915</v>
      </c>
      <c r="G45" s="195">
        <v>0.96996978433608672</v>
      </c>
      <c r="H45" s="196">
        <v>0.82032338803018734</v>
      </c>
      <c r="I45" s="192">
        <v>1.1469152242315104</v>
      </c>
    </row>
    <row r="46" spans="1:9" x14ac:dyDescent="0.2">
      <c r="A46" s="191" t="s">
        <v>660</v>
      </c>
      <c r="B46" s="192">
        <v>-0.21630305961561003</v>
      </c>
      <c r="C46" s="193">
        <v>8.7613925120340996E-2</v>
      </c>
      <c r="D46" s="193">
        <v>6.0950749538838087</v>
      </c>
      <c r="E46" s="194">
        <v>1</v>
      </c>
      <c r="F46" s="193">
        <v>1.3555917577556689E-2</v>
      </c>
      <c r="G46" s="195">
        <v>0.80549115304030483</v>
      </c>
      <c r="H46" s="196">
        <v>0.67839660604708363</v>
      </c>
      <c r="I46" s="192">
        <v>0.95639629066948673</v>
      </c>
    </row>
    <row r="47" spans="1:9" x14ac:dyDescent="0.2">
      <c r="A47" s="191" t="s">
        <v>665</v>
      </c>
      <c r="B47" s="192">
        <v>-0.15295065216081588</v>
      </c>
      <c r="C47" s="193">
        <v>7.2070237496324588E-2</v>
      </c>
      <c r="D47" s="193">
        <v>4.5039209533711961</v>
      </c>
      <c r="E47" s="194">
        <v>1</v>
      </c>
      <c r="F47" s="193">
        <v>3.3817226539665353E-2</v>
      </c>
      <c r="G47" s="195">
        <v>0.85817206970378479</v>
      </c>
      <c r="H47" s="196">
        <v>0.74512318743436723</v>
      </c>
      <c r="I47" s="192">
        <v>0.98837254515656481</v>
      </c>
    </row>
    <row r="48" spans="1:9" x14ac:dyDescent="0.2">
      <c r="A48" s="191" t="s">
        <v>666</v>
      </c>
      <c r="B48" s="192">
        <v>-0.13136328463764582</v>
      </c>
      <c r="C48" s="193">
        <v>0.10339313133583615</v>
      </c>
      <c r="D48" s="193">
        <v>1.6142270526381448</v>
      </c>
      <c r="E48" s="194">
        <v>1</v>
      </c>
      <c r="F48" s="193">
        <v>0.20389862526875357</v>
      </c>
      <c r="G48" s="195">
        <v>0.87689915252845563</v>
      </c>
      <c r="H48" s="196">
        <v>0.71604655133444084</v>
      </c>
      <c r="I48" s="192">
        <v>1.0738856604673073</v>
      </c>
    </row>
    <row r="49" spans="1:9" x14ac:dyDescent="0.2">
      <c r="A49" s="191" t="s">
        <v>667</v>
      </c>
      <c r="B49" s="192">
        <v>-0.46390930266618269</v>
      </c>
      <c r="C49" s="193">
        <v>7.1457901440016486E-2</v>
      </c>
      <c r="D49" s="193">
        <v>42.146901014804726</v>
      </c>
      <c r="E49" s="194">
        <v>1</v>
      </c>
      <c r="F49" s="193">
        <v>8.4668011816664315E-11</v>
      </c>
      <c r="G49" s="195">
        <v>0.62882058423127474</v>
      </c>
      <c r="H49" s="196">
        <v>0.54664033487733488</v>
      </c>
      <c r="I49" s="192">
        <v>0.72335556292546954</v>
      </c>
    </row>
    <row r="50" spans="1:9" x14ac:dyDescent="0.2">
      <c r="A50" s="191" t="s">
        <v>668</v>
      </c>
      <c r="B50" s="192">
        <v>-0.31907121302131752</v>
      </c>
      <c r="C50" s="193">
        <v>6.3756742578921846E-2</v>
      </c>
      <c r="D50" s="193">
        <v>25.045113623804955</v>
      </c>
      <c r="E50" s="194">
        <v>1</v>
      </c>
      <c r="F50" s="193">
        <v>5.6004499915354802E-7</v>
      </c>
      <c r="G50" s="195">
        <v>0.72682378814540649</v>
      </c>
      <c r="H50" s="196">
        <v>0.64144480943274074</v>
      </c>
      <c r="I50" s="192">
        <v>0.82356706492210108</v>
      </c>
    </row>
    <row r="51" spans="1:9" x14ac:dyDescent="0.2">
      <c r="A51" s="191" t="s">
        <v>669</v>
      </c>
      <c r="B51" s="192">
        <v>-0.21835497124807407</v>
      </c>
      <c r="C51" s="193">
        <v>6.444883253486948E-2</v>
      </c>
      <c r="D51" s="193">
        <v>11.478788616699168</v>
      </c>
      <c r="E51" s="194">
        <v>1</v>
      </c>
      <c r="F51" s="193">
        <v>7.0394998381105123E-4</v>
      </c>
      <c r="G51" s="195">
        <v>0.80384005091067623</v>
      </c>
      <c r="H51" s="196">
        <v>0.70845243148238146</v>
      </c>
      <c r="I51" s="192">
        <v>0.91207087269930276</v>
      </c>
    </row>
    <row r="52" spans="1:9" x14ac:dyDescent="0.2">
      <c r="A52" s="191" t="s">
        <v>670</v>
      </c>
      <c r="B52" s="192">
        <v>-0.74128940967825496</v>
      </c>
      <c r="C52" s="193">
        <v>8.3954653925043352E-2</v>
      </c>
      <c r="D52" s="193">
        <v>77.962550774109587</v>
      </c>
      <c r="E52" s="194">
        <v>1</v>
      </c>
      <c r="F52" s="193">
        <v>1.0501272936066834E-18</v>
      </c>
      <c r="G52" s="195">
        <v>0.47649911666970518</v>
      </c>
      <c r="H52" s="196">
        <v>0.40420321999401493</v>
      </c>
      <c r="I52" s="192">
        <v>0.56172587687542741</v>
      </c>
    </row>
    <row r="53" spans="1:9" x14ac:dyDescent="0.2">
      <c r="A53" s="191" t="s">
        <v>671</v>
      </c>
      <c r="B53" s="192">
        <v>-0.41969265638833209</v>
      </c>
      <c r="C53" s="193">
        <v>6.5378600874677756E-2</v>
      </c>
      <c r="D53" s="193">
        <v>41.208944959547274</v>
      </c>
      <c r="E53" s="194">
        <v>1</v>
      </c>
      <c r="F53" s="193">
        <v>1.3679509222242948E-10</v>
      </c>
      <c r="G53" s="195">
        <v>0.65724878999322578</v>
      </c>
      <c r="H53" s="196">
        <v>0.57820178660466437</v>
      </c>
      <c r="I53" s="192">
        <v>0.74710245100455852</v>
      </c>
    </row>
    <row r="54" spans="1:9" x14ac:dyDescent="0.2">
      <c r="A54" s="191" t="s">
        <v>672</v>
      </c>
      <c r="B54" s="192">
        <v>-5.5179926099191132E-2</v>
      </c>
      <c r="C54" s="193">
        <v>6.1836819346646039E-2</v>
      </c>
      <c r="D54" s="193">
        <v>0.79628391492728168</v>
      </c>
      <c r="E54" s="194">
        <v>1</v>
      </c>
      <c r="F54" s="193">
        <v>0.37220674546264798</v>
      </c>
      <c r="G54" s="195">
        <v>0.9463148658924232</v>
      </c>
      <c r="H54" s="196">
        <v>0.8383011588677256</v>
      </c>
      <c r="I54" s="192">
        <v>1.0682459590280686</v>
      </c>
    </row>
    <row r="55" spans="1:9" x14ac:dyDescent="0.2">
      <c r="A55" s="191" t="s">
        <v>673</v>
      </c>
      <c r="B55" s="192">
        <v>-0.12189778040837426</v>
      </c>
      <c r="C55" s="193">
        <v>6.8855923738603497E-2</v>
      </c>
      <c r="D55" s="193">
        <v>3.1340720593747999</v>
      </c>
      <c r="E55" s="194">
        <v>1</v>
      </c>
      <c r="F55" s="193">
        <v>7.6672006921038746E-2</v>
      </c>
      <c r="G55" s="195">
        <v>0.88523885263193025</v>
      </c>
      <c r="H55" s="196">
        <v>0.77348197604395819</v>
      </c>
      <c r="I55" s="192">
        <v>1.013142969687713</v>
      </c>
    </row>
    <row r="56" spans="1:9" x14ac:dyDescent="0.2">
      <c r="A56" s="191" t="s">
        <v>675</v>
      </c>
      <c r="B56" s="192">
        <v>-0.41863728569205172</v>
      </c>
      <c r="C56" s="193">
        <v>7.9595739012620903E-2</v>
      </c>
      <c r="D56" s="193">
        <v>27.662802313850321</v>
      </c>
      <c r="E56" s="194">
        <v>1</v>
      </c>
      <c r="F56" s="193">
        <v>1.4441312966869564E-7</v>
      </c>
      <c r="G56" s="195">
        <v>0.65794279725940041</v>
      </c>
      <c r="H56" s="196">
        <v>0.5629063152288295</v>
      </c>
      <c r="I56" s="192">
        <v>0.76902445887385174</v>
      </c>
    </row>
    <row r="57" spans="1:9" x14ac:dyDescent="0.2">
      <c r="A57" s="191" t="s">
        <v>676</v>
      </c>
      <c r="B57" s="192">
        <v>-0.3099526204029654</v>
      </c>
      <c r="C57" s="193">
        <v>6.5226130187042444E-2</v>
      </c>
      <c r="D57" s="193">
        <v>22.581219833542612</v>
      </c>
      <c r="E57" s="194">
        <v>1</v>
      </c>
      <c r="F57" s="193">
        <v>2.014441667061214E-6</v>
      </c>
      <c r="G57" s="195">
        <v>0.73348170746876495</v>
      </c>
      <c r="H57" s="196">
        <v>0.64545906515649154</v>
      </c>
      <c r="I57" s="192">
        <v>0.83350818701548146</v>
      </c>
    </row>
    <row r="58" spans="1:9" x14ac:dyDescent="0.2">
      <c r="A58" s="191" t="s">
        <v>677</v>
      </c>
      <c r="B58" s="192">
        <v>8.6724657680678982E-2</v>
      </c>
      <c r="C58" s="193">
        <v>7.1726678922966469E-2</v>
      </c>
      <c r="D58" s="193">
        <v>1.4619204565859216</v>
      </c>
      <c r="E58" s="194">
        <v>1</v>
      </c>
      <c r="F58" s="193">
        <v>0.22662480307738186</v>
      </c>
      <c r="G58" s="195">
        <v>1.0905963510448387</v>
      </c>
      <c r="H58" s="196">
        <v>0.94756755184944252</v>
      </c>
      <c r="I58" s="192">
        <v>1.2552143629136205</v>
      </c>
    </row>
    <row r="59" spans="1:9" x14ac:dyDescent="0.2">
      <c r="A59" s="191" t="s">
        <v>679</v>
      </c>
      <c r="B59" s="192">
        <v>-0.55732340060059726</v>
      </c>
      <c r="C59" s="193">
        <v>9.4711840787883056E-2</v>
      </c>
      <c r="D59" s="193">
        <v>34.626293169584848</v>
      </c>
      <c r="E59" s="194">
        <v>1</v>
      </c>
      <c r="F59" s="193">
        <v>3.9947395477034158E-9</v>
      </c>
      <c r="G59" s="195">
        <v>0.57274000963633565</v>
      </c>
      <c r="H59" s="196">
        <v>0.47570603100543518</v>
      </c>
      <c r="I59" s="192">
        <v>0.68956686957471425</v>
      </c>
    </row>
    <row r="60" spans="1:9" x14ac:dyDescent="0.2">
      <c r="A60" s="191" t="s">
        <v>680</v>
      </c>
      <c r="B60" s="192">
        <v>-9.9793377888077128E-2</v>
      </c>
      <c r="C60" s="193">
        <v>6.4397025719243231E-2</v>
      </c>
      <c r="D60" s="193">
        <v>2.4014404851683433</v>
      </c>
      <c r="E60" s="194">
        <v>1</v>
      </c>
      <c r="F60" s="193">
        <v>0.1212235798934353</v>
      </c>
      <c r="G60" s="195">
        <v>0.90502439677052626</v>
      </c>
      <c r="H60" s="196">
        <v>0.79771073955187299</v>
      </c>
      <c r="I60" s="192">
        <v>1.0267746416576771</v>
      </c>
    </row>
    <row r="61" spans="1:9" x14ac:dyDescent="0.2">
      <c r="A61" s="191" t="s">
        <v>681</v>
      </c>
      <c r="B61" s="192">
        <v>-0.44059634192305125</v>
      </c>
      <c r="C61" s="193">
        <v>6.6077181754483086E-2</v>
      </c>
      <c r="D61" s="193">
        <v>44.460951300056898</v>
      </c>
      <c r="E61" s="194">
        <v>1</v>
      </c>
      <c r="F61" s="193">
        <v>2.5948141331717072E-11</v>
      </c>
      <c r="G61" s="195">
        <v>0.64365246965982115</v>
      </c>
      <c r="H61" s="196">
        <v>0.56546592686036223</v>
      </c>
      <c r="I61" s="192">
        <v>0.73264980615090647</v>
      </c>
    </row>
    <row r="62" spans="1:9" x14ac:dyDescent="0.2">
      <c r="A62" s="191" t="s">
        <v>682</v>
      </c>
      <c r="B62" s="192">
        <v>-0.4000266901198461</v>
      </c>
      <c r="C62" s="193">
        <v>6.8521390568060114E-2</v>
      </c>
      <c r="D62" s="193">
        <v>34.082041563070284</v>
      </c>
      <c r="E62" s="194">
        <v>1</v>
      </c>
      <c r="F62" s="193">
        <v>5.2836654047315794E-9</v>
      </c>
      <c r="G62" s="195">
        <v>0.67030215535202864</v>
      </c>
      <c r="H62" s="196">
        <v>0.58606407768146318</v>
      </c>
      <c r="I62" s="192">
        <v>0.76664821574984987</v>
      </c>
    </row>
    <row r="63" spans="1:9" x14ac:dyDescent="0.2">
      <c r="A63" s="191" t="s">
        <v>683</v>
      </c>
      <c r="B63" s="192">
        <v>-0.31739804769548247</v>
      </c>
      <c r="C63" s="193">
        <v>6.7225784610200123E-2</v>
      </c>
      <c r="D63" s="193">
        <v>22.291369091829001</v>
      </c>
      <c r="E63" s="194">
        <v>1</v>
      </c>
      <c r="F63" s="193">
        <v>2.3425714205059399E-6</v>
      </c>
      <c r="G63" s="195">
        <v>0.72804090243849906</v>
      </c>
      <c r="H63" s="196">
        <v>0.63816515572525667</v>
      </c>
      <c r="I63" s="192">
        <v>0.83057426571822868</v>
      </c>
    </row>
    <row r="64" spans="1:9" x14ac:dyDescent="0.2">
      <c r="A64" s="191" t="s">
        <v>684</v>
      </c>
      <c r="B64" s="192">
        <v>-0.11365589395133611</v>
      </c>
      <c r="C64" s="193">
        <v>6.3676743269445835E-2</v>
      </c>
      <c r="D64" s="193">
        <v>3.1858273595152089</v>
      </c>
      <c r="E64" s="194">
        <v>1</v>
      </c>
      <c r="F64" s="193">
        <v>7.4279386092637775E-2</v>
      </c>
      <c r="G64" s="195">
        <v>0.89256504007372961</v>
      </c>
      <c r="H64" s="196">
        <v>0.78784018751685381</v>
      </c>
      <c r="I64" s="192">
        <v>1.0112106025878198</v>
      </c>
    </row>
    <row r="65" spans="1:9" x14ac:dyDescent="0.2">
      <c r="A65" s="191" t="s">
        <v>685</v>
      </c>
      <c r="B65" s="192">
        <v>-0.10538908795916035</v>
      </c>
      <c r="C65" s="193">
        <v>6.7971551203723557E-2</v>
      </c>
      <c r="D65" s="193">
        <v>2.4040136529600415</v>
      </c>
      <c r="E65" s="194">
        <v>1</v>
      </c>
      <c r="F65" s="193">
        <v>0.12102438395977692</v>
      </c>
      <c r="G65" s="195">
        <v>0.89997428529616519</v>
      </c>
      <c r="H65" s="196">
        <v>0.78772134064257537</v>
      </c>
      <c r="I65" s="192">
        <v>1.0282236527115443</v>
      </c>
    </row>
    <row r="66" spans="1:9" x14ac:dyDescent="0.2">
      <c r="A66" s="191" t="s">
        <v>686</v>
      </c>
      <c r="B66" s="192">
        <v>-9.0022503024496409E-2</v>
      </c>
      <c r="C66" s="193">
        <v>7.1027083348991715E-2</v>
      </c>
      <c r="D66" s="193">
        <v>1.6064018875202513</v>
      </c>
      <c r="E66" s="194">
        <v>1</v>
      </c>
      <c r="F66" s="193">
        <v>0.20499832425753106</v>
      </c>
      <c r="G66" s="195">
        <v>0.9139106192867773</v>
      </c>
      <c r="H66" s="196">
        <v>0.79514322102907176</v>
      </c>
      <c r="I66" s="192">
        <v>1.0504178341157024</v>
      </c>
    </row>
    <row r="67" spans="1:9" x14ac:dyDescent="0.2">
      <c r="A67" s="191" t="s">
        <v>687</v>
      </c>
      <c r="B67" s="192">
        <v>-0.12767812372255929</v>
      </c>
      <c r="C67" s="193">
        <v>8.3155842503674776E-2</v>
      </c>
      <c r="D67" s="193">
        <v>2.3574769101857838</v>
      </c>
      <c r="E67" s="194">
        <v>1</v>
      </c>
      <c r="F67" s="193">
        <v>0.12468370511663596</v>
      </c>
      <c r="G67" s="195">
        <v>0.88013662865822051</v>
      </c>
      <c r="H67" s="196">
        <v>0.74776944275343127</v>
      </c>
      <c r="I67" s="192">
        <v>1.0359349296936804</v>
      </c>
    </row>
    <row r="68" spans="1:9" x14ac:dyDescent="0.2">
      <c r="A68" s="191" t="s">
        <v>688</v>
      </c>
      <c r="B68" s="192">
        <v>-0.27094489199356347</v>
      </c>
      <c r="C68" s="193">
        <v>7.3483176337130085E-2</v>
      </c>
      <c r="D68" s="193">
        <v>13.595215453509949</v>
      </c>
      <c r="E68" s="194">
        <v>1</v>
      </c>
      <c r="F68" s="193">
        <v>2.2676273967664939E-4</v>
      </c>
      <c r="G68" s="195">
        <v>0.76265852383787125</v>
      </c>
      <c r="H68" s="196">
        <v>0.66036057255780856</v>
      </c>
      <c r="I68" s="192">
        <v>0.88080368234225981</v>
      </c>
    </row>
    <row r="69" spans="1:9" x14ac:dyDescent="0.2">
      <c r="A69" s="191" t="s">
        <v>689</v>
      </c>
      <c r="B69" s="192">
        <v>-0.11075018114925031</v>
      </c>
      <c r="C69" s="193">
        <v>6.4850063324367768E-2</v>
      </c>
      <c r="D69" s="193">
        <v>2.9165409697681581</v>
      </c>
      <c r="E69" s="194">
        <v>1</v>
      </c>
      <c r="F69" s="193">
        <v>8.7675625801997115E-2</v>
      </c>
      <c r="G69" s="195">
        <v>0.89516234942742667</v>
      </c>
      <c r="H69" s="196">
        <v>0.78831780100518434</v>
      </c>
      <c r="I69" s="192">
        <v>1.0164880595245629</v>
      </c>
    </row>
    <row r="70" spans="1:9" x14ac:dyDescent="0.2">
      <c r="A70" s="191" t="s">
        <v>690</v>
      </c>
      <c r="B70" s="192">
        <v>-0.2721488783425477</v>
      </c>
      <c r="C70" s="193">
        <v>8.0607484442563215E-2</v>
      </c>
      <c r="D70" s="193">
        <v>11.39888471078496</v>
      </c>
      <c r="E70" s="194">
        <v>1</v>
      </c>
      <c r="F70" s="193">
        <v>7.3488212043828821E-4</v>
      </c>
      <c r="G70" s="195">
        <v>0.76174084593292335</v>
      </c>
      <c r="H70" s="196">
        <v>0.6504202121536854</v>
      </c>
      <c r="I70" s="192">
        <v>0.89211421404213798</v>
      </c>
    </row>
    <row r="71" spans="1:9" x14ac:dyDescent="0.2">
      <c r="A71" s="191" t="s">
        <v>691</v>
      </c>
      <c r="B71" s="192">
        <v>-0.24304713290245691</v>
      </c>
      <c r="C71" s="193">
        <v>7.2826519256124184E-2</v>
      </c>
      <c r="D71" s="193">
        <v>11.137863674908989</v>
      </c>
      <c r="E71" s="194">
        <v>1</v>
      </c>
      <c r="F71" s="193">
        <v>8.4583248470456655E-4</v>
      </c>
      <c r="G71" s="195">
        <v>0.78423454964991812</v>
      </c>
      <c r="H71" s="196">
        <v>0.67991704033364686</v>
      </c>
      <c r="I71" s="192">
        <v>0.90455716268385811</v>
      </c>
    </row>
    <row r="72" spans="1:9" x14ac:dyDescent="0.2">
      <c r="A72" s="191" t="s">
        <v>692</v>
      </c>
      <c r="B72" s="192">
        <v>-0.22656374894591502</v>
      </c>
      <c r="C72" s="193">
        <v>7.5245551805727007E-2</v>
      </c>
      <c r="D72" s="193">
        <v>9.0660723777534269</v>
      </c>
      <c r="E72" s="194">
        <v>1</v>
      </c>
      <c r="F72" s="193">
        <v>2.6039577660330066E-3</v>
      </c>
      <c r="G72" s="195">
        <v>0.79726851566544676</v>
      </c>
      <c r="H72" s="196">
        <v>0.68794779693056041</v>
      </c>
      <c r="I72" s="192">
        <v>0.92396122046967499</v>
      </c>
    </row>
    <row r="73" spans="1:9" x14ac:dyDescent="0.2">
      <c r="A73" s="191" t="s">
        <v>693</v>
      </c>
      <c r="B73" s="192">
        <v>8.535850141032468E-3</v>
      </c>
      <c r="C73" s="193">
        <v>7.4456644768225874E-2</v>
      </c>
      <c r="D73" s="193">
        <v>1.3142761901138921E-2</v>
      </c>
      <c r="E73" s="194">
        <v>1</v>
      </c>
      <c r="F73" s="193">
        <v>0.90872897876481351</v>
      </c>
      <c r="G73" s="195">
        <v>1.0085723843861438</v>
      </c>
      <c r="H73" s="196">
        <v>0.8716245654310506</v>
      </c>
      <c r="I73" s="192">
        <v>1.1670371566952105</v>
      </c>
    </row>
    <row r="74" spans="1:9" x14ac:dyDescent="0.2">
      <c r="A74" s="191" t="s">
        <v>694</v>
      </c>
      <c r="B74" s="192">
        <v>-0.30453792727141399</v>
      </c>
      <c r="C74" s="193">
        <v>8.1770672694073121E-2</v>
      </c>
      <c r="D74" s="193">
        <v>13.870356833325609</v>
      </c>
      <c r="E74" s="194">
        <v>1</v>
      </c>
      <c r="F74" s="193">
        <v>1.9586350269309064E-4</v>
      </c>
      <c r="G74" s="195">
        <v>0.7374640577047098</v>
      </c>
      <c r="H74" s="196">
        <v>0.62825728888257171</v>
      </c>
      <c r="I74" s="192">
        <v>0.86565368365817352</v>
      </c>
    </row>
    <row r="75" spans="1:9" x14ac:dyDescent="0.2">
      <c r="A75" s="191" t="s">
        <v>695</v>
      </c>
      <c r="B75" s="192">
        <v>-0.60475604366382973</v>
      </c>
      <c r="C75" s="193">
        <v>6.3824508671813635E-2</v>
      </c>
      <c r="D75" s="193">
        <v>89.781214080571857</v>
      </c>
      <c r="E75" s="194">
        <v>1</v>
      </c>
      <c r="F75" s="193">
        <v>2.6600816928654299E-21</v>
      </c>
      <c r="G75" s="195">
        <v>0.54620766120715636</v>
      </c>
      <c r="H75" s="196">
        <v>0.48198138693646742</v>
      </c>
      <c r="I75" s="192">
        <v>0.61899238694194214</v>
      </c>
    </row>
    <row r="76" spans="1:9" x14ac:dyDescent="0.2">
      <c r="A76" s="191" t="s">
        <v>696</v>
      </c>
      <c r="B76" s="192">
        <v>-0.66706695129037508</v>
      </c>
      <c r="C76" s="193">
        <v>7.649075052537295E-2</v>
      </c>
      <c r="D76" s="193">
        <v>76.053815207113459</v>
      </c>
      <c r="E76" s="194">
        <v>1</v>
      </c>
      <c r="F76" s="193">
        <v>2.7603847599442239E-18</v>
      </c>
      <c r="G76" s="195">
        <v>0.5132116471806496</v>
      </c>
      <c r="H76" s="196">
        <v>0.44176108820188997</v>
      </c>
      <c r="I76" s="192">
        <v>0.59621863907014139</v>
      </c>
    </row>
    <row r="77" spans="1:9" x14ac:dyDescent="0.2">
      <c r="A77" s="191" t="s">
        <v>697</v>
      </c>
      <c r="B77" s="192">
        <v>-0.39252321429543818</v>
      </c>
      <c r="C77" s="193">
        <v>0.10525369493440288</v>
      </c>
      <c r="D77" s="193">
        <v>13.907721700673569</v>
      </c>
      <c r="E77" s="194">
        <v>1</v>
      </c>
      <c r="F77" s="193">
        <v>1.9200802517453373E-4</v>
      </c>
      <c r="G77" s="195">
        <v>0.6753506683806686</v>
      </c>
      <c r="H77" s="196">
        <v>0.54946144817516196</v>
      </c>
      <c r="I77" s="192">
        <v>0.83008285075683208</v>
      </c>
    </row>
    <row r="78" spans="1:9" x14ac:dyDescent="0.2">
      <c r="A78" s="191" t="s">
        <v>698</v>
      </c>
      <c r="B78" s="192">
        <v>-5.3011626034544825E-3</v>
      </c>
      <c r="C78" s="193">
        <v>6.8554357514900452E-2</v>
      </c>
      <c r="D78" s="193">
        <v>5.9795998342955714E-3</v>
      </c>
      <c r="E78" s="194">
        <v>1</v>
      </c>
      <c r="F78" s="193">
        <v>0.93836271839830754</v>
      </c>
      <c r="G78" s="195">
        <v>0.99471286376272494</v>
      </c>
      <c r="H78" s="196">
        <v>0.86964931542225365</v>
      </c>
      <c r="I78" s="192">
        <v>1.1377616974890821</v>
      </c>
    </row>
    <row r="79" spans="1:9" x14ac:dyDescent="0.2">
      <c r="A79" s="191" t="s">
        <v>699</v>
      </c>
      <c r="B79" s="192">
        <v>-0.30224342938414211</v>
      </c>
      <c r="C79" s="193">
        <v>7.4895633236581771E-2</v>
      </c>
      <c r="D79" s="193">
        <v>16.285486710810513</v>
      </c>
      <c r="E79" s="194">
        <v>1</v>
      </c>
      <c r="F79" s="193">
        <v>5.4479628138428598E-5</v>
      </c>
      <c r="G79" s="195">
        <v>0.73915811018374322</v>
      </c>
      <c r="H79" s="196">
        <v>0.63824301103059566</v>
      </c>
      <c r="I79" s="192">
        <v>0.85602929042369391</v>
      </c>
    </row>
    <row r="80" spans="1:9" x14ac:dyDescent="0.2">
      <c r="A80" s="191" t="s">
        <v>701</v>
      </c>
      <c r="B80" s="192">
        <v>-0.15127308850422641</v>
      </c>
      <c r="C80" s="193">
        <v>6.2188121608225663E-2</v>
      </c>
      <c r="D80" s="193">
        <v>5.9170940112528543</v>
      </c>
      <c r="E80" s="194">
        <v>1</v>
      </c>
      <c r="F80" s="193">
        <v>1.4994670127403379E-2</v>
      </c>
      <c r="G80" s="195">
        <v>0.859612916196971</v>
      </c>
      <c r="H80" s="196">
        <v>0.760971351931652</v>
      </c>
      <c r="I80" s="192">
        <v>0.9710409778462058</v>
      </c>
    </row>
    <row r="81" spans="1:9" x14ac:dyDescent="0.2">
      <c r="A81" s="191" t="s">
        <v>702</v>
      </c>
      <c r="B81" s="192">
        <v>8.585632312940937E-2</v>
      </c>
      <c r="C81" s="193">
        <v>6.6993844910194097E-2</v>
      </c>
      <c r="D81" s="193">
        <v>1.6423842210020061</v>
      </c>
      <c r="E81" s="194">
        <v>1</v>
      </c>
      <c r="F81" s="193">
        <v>0.19999865717154053</v>
      </c>
      <c r="G81" s="195">
        <v>1.0896497595902488</v>
      </c>
      <c r="H81" s="196">
        <v>0.95556814412385283</v>
      </c>
      <c r="I81" s="192">
        <v>1.2425451872547921</v>
      </c>
    </row>
    <row r="82" spans="1:9" x14ac:dyDescent="0.2">
      <c r="A82" s="191" t="s">
        <v>703</v>
      </c>
      <c r="B82" s="192">
        <v>-0.18013142625184686</v>
      </c>
      <c r="C82" s="193">
        <v>7.4291641780934295E-2</v>
      </c>
      <c r="D82" s="193">
        <v>5.8789404819544568</v>
      </c>
      <c r="E82" s="194">
        <v>1</v>
      </c>
      <c r="F82" s="193">
        <v>1.5323039753502935E-2</v>
      </c>
      <c r="G82" s="195">
        <v>0.83516044219154351</v>
      </c>
      <c r="H82" s="196">
        <v>0.72199261512898361</v>
      </c>
      <c r="I82" s="192">
        <v>0.9660666183918899</v>
      </c>
    </row>
    <row r="83" spans="1:9" x14ac:dyDescent="0.2">
      <c r="A83" s="191" t="s">
        <v>1503</v>
      </c>
      <c r="B83" s="192">
        <v>-0.24499466170681686</v>
      </c>
      <c r="C83" s="193">
        <v>0.11489862382882673</v>
      </c>
      <c r="D83" s="193">
        <v>4.5465669304413554</v>
      </c>
      <c r="E83" s="194">
        <v>1</v>
      </c>
      <c r="F83" s="193">
        <v>3.2984819068415244E-2</v>
      </c>
      <c r="G83" s="195">
        <v>0.78270871655932162</v>
      </c>
      <c r="H83" s="196">
        <v>0.62488238791822159</v>
      </c>
      <c r="I83" s="192">
        <v>0.98039718645121388</v>
      </c>
    </row>
    <row r="84" spans="1:9" x14ac:dyDescent="0.2">
      <c r="A84" s="191" t="s">
        <v>705</v>
      </c>
      <c r="B84" s="192">
        <v>-0.27433724222199934</v>
      </c>
      <c r="C84" s="193">
        <v>6.2121828125014752E-2</v>
      </c>
      <c r="D84" s="193">
        <v>19.502086651801363</v>
      </c>
      <c r="E84" s="194">
        <v>1</v>
      </c>
      <c r="F84" s="193">
        <v>1.0048984940589382E-5</v>
      </c>
      <c r="G84" s="195">
        <v>0.76007570241466771</v>
      </c>
      <c r="H84" s="196">
        <v>0.67294357894469348</v>
      </c>
      <c r="I84" s="192">
        <v>0.85848961410274571</v>
      </c>
    </row>
    <row r="85" spans="1:9" x14ac:dyDescent="0.2">
      <c r="A85" s="191" t="s">
        <v>707</v>
      </c>
      <c r="B85" s="192">
        <v>-0.43750934575986383</v>
      </c>
      <c r="C85" s="193">
        <v>6.8868965842737592E-2</v>
      </c>
      <c r="D85" s="193">
        <v>40.357805783097469</v>
      </c>
      <c r="E85" s="194">
        <v>1</v>
      </c>
      <c r="F85" s="193">
        <v>2.1145889974799428E-10</v>
      </c>
      <c r="G85" s="195">
        <v>0.64564249238000404</v>
      </c>
      <c r="H85" s="196">
        <v>0.5641190103617385</v>
      </c>
      <c r="I85" s="192">
        <v>0.73894731485712184</v>
      </c>
    </row>
    <row r="86" spans="1:9" x14ac:dyDescent="0.2">
      <c r="A86" s="191" t="s">
        <v>708</v>
      </c>
      <c r="B86" s="192">
        <v>-0.49268392166368918</v>
      </c>
      <c r="C86" s="193">
        <v>7.7388088736527694E-2</v>
      </c>
      <c r="D86" s="193">
        <v>40.53111370845739</v>
      </c>
      <c r="E86" s="194">
        <v>1</v>
      </c>
      <c r="F86" s="193">
        <v>1.9350995330106022E-10</v>
      </c>
      <c r="G86" s="195">
        <v>0.61098435746796664</v>
      </c>
      <c r="H86" s="196">
        <v>0.5249974946906687</v>
      </c>
      <c r="I86" s="192">
        <v>0.71105460282338195</v>
      </c>
    </row>
    <row r="87" spans="1:9" x14ac:dyDescent="0.2">
      <c r="A87" s="191" t="s">
        <v>1298</v>
      </c>
      <c r="B87" s="192">
        <v>-0.15839065841841915</v>
      </c>
      <c r="C87" s="193">
        <v>0.1070527487047384</v>
      </c>
      <c r="D87" s="193">
        <v>2.1890893226663959</v>
      </c>
      <c r="E87" s="194">
        <v>1</v>
      </c>
      <c r="F87" s="193">
        <v>0.13899147242947543</v>
      </c>
      <c r="G87" s="195">
        <v>0.85351628350932207</v>
      </c>
      <c r="H87" s="196">
        <v>0.6919717206406607</v>
      </c>
      <c r="I87" s="192">
        <v>1.0527743034658907</v>
      </c>
    </row>
    <row r="88" spans="1:9" x14ac:dyDescent="0.2">
      <c r="A88" s="197" t="s">
        <v>1201</v>
      </c>
      <c r="B88" s="198">
        <v>-0.51077109412841504</v>
      </c>
      <c r="C88" s="199">
        <v>8.0934668679353977E-2</v>
      </c>
      <c r="D88" s="199">
        <v>39.82753578093476</v>
      </c>
      <c r="E88" s="200">
        <v>1</v>
      </c>
      <c r="F88" s="199">
        <v>2.7740647931720977E-10</v>
      </c>
      <c r="G88" s="199">
        <v>0.60003271867460606</v>
      </c>
      <c r="H88" s="199">
        <v>0.51201562857874627</v>
      </c>
      <c r="I88" s="201">
        <v>0.70318022221203769</v>
      </c>
    </row>
    <row r="89" spans="1:9" x14ac:dyDescent="0.2">
      <c r="A89" s="197" t="s">
        <v>1202</v>
      </c>
      <c r="B89" s="198">
        <v>-0.48018142886253889</v>
      </c>
      <c r="C89" s="199">
        <v>6.9148029839945266E-2</v>
      </c>
      <c r="D89" s="199">
        <v>48.222652781440296</v>
      </c>
      <c r="E89" s="200">
        <v>1</v>
      </c>
      <c r="F89" s="199">
        <v>3.8046752688723357E-12</v>
      </c>
      <c r="G89" s="199">
        <v>0.61867113682266239</v>
      </c>
      <c r="H89" s="199">
        <v>0.54025767519416135</v>
      </c>
      <c r="I89" s="201">
        <v>0.70846559542146048</v>
      </c>
    </row>
    <row r="90" spans="1:9" x14ac:dyDescent="0.2">
      <c r="A90" s="197" t="s">
        <v>1477</v>
      </c>
      <c r="B90" s="198">
        <v>-0.73601797892910592</v>
      </c>
      <c r="C90" s="199">
        <v>6.6710920128064108E-2</v>
      </c>
      <c r="D90" s="199">
        <v>121.72589728870116</v>
      </c>
      <c r="E90" s="200">
        <v>1</v>
      </c>
      <c r="F90" s="199">
        <v>2.6503820521348497E-28</v>
      </c>
      <c r="G90" s="199">
        <v>0.47901758088820406</v>
      </c>
      <c r="H90" s="199">
        <v>0.42030737936242402</v>
      </c>
      <c r="I90" s="201">
        <v>0.54592865618504749</v>
      </c>
    </row>
    <row r="91" spans="1:9" x14ac:dyDescent="0.2">
      <c r="A91" s="197" t="s">
        <v>1478</v>
      </c>
      <c r="B91" s="198">
        <v>-0.7308509325440562</v>
      </c>
      <c r="C91" s="199">
        <v>7.2881131218414968E-2</v>
      </c>
      <c r="D91" s="199">
        <v>100.56049469133725</v>
      </c>
      <c r="E91" s="200">
        <v>1</v>
      </c>
      <c r="F91" s="199">
        <v>1.1483548121384174E-23</v>
      </c>
      <c r="G91" s="199">
        <v>0.48149909246960743</v>
      </c>
      <c r="H91" s="199">
        <v>0.41740624412294969</v>
      </c>
      <c r="I91" s="201">
        <v>0.55543341603860907</v>
      </c>
    </row>
    <row r="92" spans="1:9" x14ac:dyDescent="0.2">
      <c r="A92" s="197" t="s">
        <v>986</v>
      </c>
      <c r="B92" s="198">
        <v>-0.61974992039296095</v>
      </c>
      <c r="C92" s="199">
        <v>6.5876995256092447E-2</v>
      </c>
      <c r="D92" s="199">
        <v>88.504508577018385</v>
      </c>
      <c r="E92" s="200">
        <v>1</v>
      </c>
      <c r="F92" s="199">
        <v>5.0719146011404084E-21</v>
      </c>
      <c r="G92" s="199">
        <v>0.53807898335111071</v>
      </c>
      <c r="H92" s="199">
        <v>0.47290230342002382</v>
      </c>
      <c r="I92" s="201">
        <v>0.61223849033995958</v>
      </c>
    </row>
    <row r="93" spans="1:9" x14ac:dyDescent="0.2">
      <c r="A93" s="197" t="s">
        <v>987</v>
      </c>
      <c r="B93" s="198">
        <v>2.2806177243264475E-2</v>
      </c>
      <c r="C93" s="199">
        <v>0.12208991598459232</v>
      </c>
      <c r="D93" s="199">
        <v>3.4893569662772919E-2</v>
      </c>
      <c r="E93" s="200">
        <v>1</v>
      </c>
      <c r="F93" s="199">
        <v>0.85181885377868882</v>
      </c>
      <c r="G93" s="199">
        <v>1.0230682264250661</v>
      </c>
      <c r="H93" s="199">
        <v>0.80534408269923807</v>
      </c>
      <c r="I93" s="201">
        <v>1.2996539223488859</v>
      </c>
    </row>
    <row r="94" spans="1:9" x14ac:dyDescent="0.2">
      <c r="A94" s="197" t="s">
        <v>978</v>
      </c>
      <c r="B94" s="199">
        <v>-0.64796262044934005</v>
      </c>
      <c r="C94" s="199">
        <v>7.2909020840182373E-2</v>
      </c>
      <c r="D94" s="200">
        <v>78.983681856141459</v>
      </c>
      <c r="E94" s="199">
        <v>1</v>
      </c>
      <c r="F94" s="199">
        <v>6.2625080603200784E-19</v>
      </c>
      <c r="G94" s="199">
        <v>0.52311046637123082</v>
      </c>
      <c r="H94" s="201">
        <v>0.45345389680478915</v>
      </c>
      <c r="I94" s="201">
        <v>0.60346721454007035</v>
      </c>
    </row>
    <row r="95" spans="1:9" x14ac:dyDescent="0.2">
      <c r="A95" s="197" t="s">
        <v>1227</v>
      </c>
      <c r="B95" s="198">
        <v>-0.25483170630370683</v>
      </c>
      <c r="C95" s="199">
        <v>8.1609881424442754E-2</v>
      </c>
      <c r="D95" s="199">
        <v>9.7503775071858332</v>
      </c>
      <c r="E95" s="200">
        <v>1</v>
      </c>
      <c r="F95" s="199">
        <v>1.792858936244042E-3</v>
      </c>
      <c r="G95" s="199">
        <v>0.77504692249734719</v>
      </c>
      <c r="H95" s="199">
        <v>0.66048284065849694</v>
      </c>
      <c r="I95" s="201">
        <v>0.90948272247878115</v>
      </c>
    </row>
    <row r="96" spans="1:9" x14ac:dyDescent="0.2">
      <c r="A96" s="197" t="s">
        <v>1241</v>
      </c>
      <c r="B96" s="198">
        <v>-0.48636865015567188</v>
      </c>
      <c r="C96" s="199">
        <v>8.6168047737505471E-2</v>
      </c>
      <c r="D96" s="199">
        <v>31.859476893395726</v>
      </c>
      <c r="E96" s="200">
        <v>1</v>
      </c>
      <c r="F96" s="199">
        <v>1.6573904555454755E-8</v>
      </c>
      <c r="G96" s="199">
        <v>0.61485509910008818</v>
      </c>
      <c r="H96" s="199">
        <v>0.51930966311657722</v>
      </c>
      <c r="I96" s="201">
        <v>0.72797950768059072</v>
      </c>
    </row>
    <row r="97" spans="1:9" x14ac:dyDescent="0.2">
      <c r="A97" s="197" t="s">
        <v>1243</v>
      </c>
      <c r="B97" s="198">
        <v>-0.60489161019102367</v>
      </c>
      <c r="C97" s="199">
        <v>0.11765840573941844</v>
      </c>
      <c r="D97" s="199">
        <v>26.430732720756545</v>
      </c>
      <c r="E97" s="200">
        <v>1</v>
      </c>
      <c r="F97" s="199">
        <v>2.7315958132934113E-7</v>
      </c>
      <c r="G97" s="199">
        <v>0.5461336187503526</v>
      </c>
      <c r="H97" s="199">
        <v>0.43365853168496576</v>
      </c>
      <c r="I97" s="201">
        <v>0.68778061017378966</v>
      </c>
    </row>
    <row r="98" spans="1:9" x14ac:dyDescent="0.2">
      <c r="A98" s="197" t="s">
        <v>982</v>
      </c>
      <c r="B98" s="198">
        <v>-0.19757905874504453</v>
      </c>
      <c r="C98" s="199">
        <v>7.7590024342777494E-2</v>
      </c>
      <c r="D98" s="199">
        <v>6.4844037467175877</v>
      </c>
      <c r="E98" s="200">
        <v>1</v>
      </c>
      <c r="F98" s="199">
        <v>1.0882503634068645E-2</v>
      </c>
      <c r="G98" s="199">
        <v>0.82071525334483664</v>
      </c>
      <c r="H98" s="199">
        <v>0.70493286192516913</v>
      </c>
      <c r="I98" s="201">
        <v>0.95551443754991428</v>
      </c>
    </row>
    <row r="99" spans="1:9" x14ac:dyDescent="0.2">
      <c r="A99" s="197" t="s">
        <v>992</v>
      </c>
      <c r="B99" s="198">
        <v>-0.60763447853023811</v>
      </c>
      <c r="C99" s="199">
        <v>9.9887296603981934E-2</v>
      </c>
      <c r="D99" s="199">
        <v>37.005331476056625</v>
      </c>
      <c r="E99" s="200">
        <v>1</v>
      </c>
      <c r="F99" s="199">
        <v>1.1780668358787776E-9</v>
      </c>
      <c r="G99" s="199">
        <v>0.54463769863232436</v>
      </c>
      <c r="H99" s="199">
        <v>0.44779936969076323</v>
      </c>
      <c r="I99" s="201">
        <v>0.66241768713600124</v>
      </c>
    </row>
    <row r="100" spans="1:9" x14ac:dyDescent="0.2">
      <c r="A100" s="197" t="s">
        <v>1479</v>
      </c>
      <c r="B100" s="198">
        <v>-0.63876315433458708</v>
      </c>
      <c r="C100" s="199">
        <v>0.13750014677282027</v>
      </c>
      <c r="D100" s="199">
        <v>21.581090711678993</v>
      </c>
      <c r="E100" s="200">
        <v>1</v>
      </c>
      <c r="F100" s="199">
        <v>3.3917940803908998E-6</v>
      </c>
      <c r="G100" s="199">
        <v>0.52794500688106583</v>
      </c>
      <c r="H100" s="199">
        <v>0.40322583479782542</v>
      </c>
      <c r="I100" s="201">
        <v>0.6912402585275812</v>
      </c>
    </row>
    <row r="101" spans="1:9" x14ac:dyDescent="0.2">
      <c r="A101" s="197" t="s">
        <v>983</v>
      </c>
      <c r="B101" s="198">
        <v>-0.26827715237895694</v>
      </c>
      <c r="C101" s="199">
        <v>7.0097194402556767E-2</v>
      </c>
      <c r="D101" s="199">
        <v>14.647587596507883</v>
      </c>
      <c r="E101" s="200">
        <v>1</v>
      </c>
      <c r="F101" s="199">
        <v>1.2960041713262145E-4</v>
      </c>
      <c r="G101" s="199">
        <v>0.76469581446653423</v>
      </c>
      <c r="H101" s="199">
        <v>0.66653333285713567</v>
      </c>
      <c r="I101" s="201">
        <v>0.87731499661994128</v>
      </c>
    </row>
    <row r="102" spans="1:9" x14ac:dyDescent="0.2">
      <c r="A102" s="197" t="s">
        <v>1261</v>
      </c>
      <c r="B102" s="198">
        <v>-0.40338807147283767</v>
      </c>
      <c r="C102" s="199">
        <v>7.7636141579785434E-2</v>
      </c>
      <c r="D102" s="199">
        <v>26.997168460576901</v>
      </c>
      <c r="E102" s="200">
        <v>1</v>
      </c>
      <c r="F102" s="199">
        <v>2.037537208592595E-7</v>
      </c>
      <c r="G102" s="199">
        <v>0.66805279678007479</v>
      </c>
      <c r="H102" s="199">
        <v>0.57375539599466918</v>
      </c>
      <c r="I102" s="201">
        <v>0.77784809066933192</v>
      </c>
    </row>
    <row r="103" spans="1:9" x14ac:dyDescent="0.2">
      <c r="A103" s="197" t="s">
        <v>1472</v>
      </c>
      <c r="B103" s="198">
        <v>-0.13463897625852259</v>
      </c>
      <c r="C103" s="199">
        <v>0.13872997072917678</v>
      </c>
      <c r="D103" s="199">
        <v>0.94189179190979377</v>
      </c>
      <c r="E103" s="200">
        <v>1</v>
      </c>
      <c r="F103" s="199">
        <v>0.33179179562273431</v>
      </c>
      <c r="G103" s="199">
        <v>0.87403140082156738</v>
      </c>
      <c r="H103" s="199">
        <v>0.66594731214537828</v>
      </c>
      <c r="I103" s="201">
        <v>1.1471341286160832</v>
      </c>
    </row>
    <row r="104" spans="1:9" x14ac:dyDescent="0.2">
      <c r="A104" s="197" t="s">
        <v>936</v>
      </c>
      <c r="B104" s="198">
        <v>-0.15950602991662963</v>
      </c>
      <c r="C104" s="199">
        <v>6.7437938095565364E-2</v>
      </c>
      <c r="D104" s="199">
        <v>5.5942986148320326</v>
      </c>
      <c r="E104" s="200">
        <v>1</v>
      </c>
      <c r="F104" s="199">
        <v>1.8019024126960458E-2</v>
      </c>
      <c r="G104" s="199">
        <v>0.85256482648609855</v>
      </c>
      <c r="H104" s="199">
        <v>0.74700607617779602</v>
      </c>
      <c r="I104" s="201">
        <v>0.97303998794819546</v>
      </c>
    </row>
    <row r="105" spans="1:9" x14ac:dyDescent="0.2">
      <c r="A105" s="197" t="s">
        <v>943</v>
      </c>
      <c r="B105" s="198">
        <v>-0.15859159147285984</v>
      </c>
      <c r="C105" s="199">
        <v>6.6971178527097427E-2</v>
      </c>
      <c r="D105" s="199">
        <v>5.6076956074864386</v>
      </c>
      <c r="E105" s="200">
        <v>1</v>
      </c>
      <c r="F105" s="199">
        <v>1.7881763865763654E-2</v>
      </c>
      <c r="G105" s="199">
        <v>0.85334480110428035</v>
      </c>
      <c r="H105" s="199">
        <v>0.74837380286172728</v>
      </c>
      <c r="I105" s="201">
        <v>0.97303960505716502</v>
      </c>
    </row>
    <row r="106" spans="1:9" x14ac:dyDescent="0.2">
      <c r="A106" s="197" t="s">
        <v>944</v>
      </c>
      <c r="B106" s="198">
        <v>3.9898572571784238E-2</v>
      </c>
      <c r="C106" s="199">
        <v>7.1684661955531581E-2</v>
      </c>
      <c r="D106" s="199">
        <v>0.30978631867807227</v>
      </c>
      <c r="E106" s="200">
        <v>1</v>
      </c>
      <c r="F106" s="199">
        <v>0.57781133833094156</v>
      </c>
      <c r="G106" s="199">
        <v>1.0407052127858041</v>
      </c>
      <c r="H106" s="199">
        <v>0.90429397026590952</v>
      </c>
      <c r="I106" s="201">
        <v>1.1976938645306543</v>
      </c>
    </row>
    <row r="107" spans="1:9" x14ac:dyDescent="0.2">
      <c r="A107" s="197" t="s">
        <v>945</v>
      </c>
      <c r="B107" s="198">
        <v>-0.2315892207245904</v>
      </c>
      <c r="C107" s="199">
        <v>6.5551942832670157E-2</v>
      </c>
      <c r="D107" s="199">
        <v>12.481464533860921</v>
      </c>
      <c r="E107" s="200">
        <v>1</v>
      </c>
      <c r="F107" s="199">
        <v>4.1100984336704145E-4</v>
      </c>
      <c r="G107" s="199">
        <v>0.79327191605052694</v>
      </c>
      <c r="H107" s="199">
        <v>0.6976284198221423</v>
      </c>
      <c r="I107" s="201">
        <v>0.90202794914075723</v>
      </c>
    </row>
    <row r="108" spans="1:9" x14ac:dyDescent="0.2">
      <c r="A108" s="197" t="s">
        <v>946</v>
      </c>
      <c r="B108" s="198">
        <v>-7.9075356335897781E-2</v>
      </c>
      <c r="C108" s="199">
        <v>7.2848841291964367E-2</v>
      </c>
      <c r="D108" s="199">
        <v>1.1782488334246088</v>
      </c>
      <c r="E108" s="200">
        <v>1</v>
      </c>
      <c r="F108" s="199">
        <v>0.27771278677819211</v>
      </c>
      <c r="G108" s="199">
        <v>0.92397029480570758</v>
      </c>
      <c r="H108" s="199">
        <v>0.80103033470884366</v>
      </c>
      <c r="I108" s="201">
        <v>1.0657787460616637</v>
      </c>
    </row>
    <row r="109" spans="1:9" x14ac:dyDescent="0.2">
      <c r="A109" s="197" t="s">
        <v>947</v>
      </c>
      <c r="B109" s="198">
        <v>-0.33955312535322685</v>
      </c>
      <c r="C109" s="199">
        <v>6.2286474211716868E-2</v>
      </c>
      <c r="D109" s="199">
        <v>29.718574135427669</v>
      </c>
      <c r="E109" s="200">
        <v>1</v>
      </c>
      <c r="F109" s="199">
        <v>4.9953887914206762E-8</v>
      </c>
      <c r="G109" s="199">
        <v>0.71208846595394659</v>
      </c>
      <c r="H109" s="199">
        <v>0.63025399666863557</v>
      </c>
      <c r="I109" s="201">
        <v>0.80454862011964967</v>
      </c>
    </row>
    <row r="110" spans="1:9" x14ac:dyDescent="0.2">
      <c r="A110" s="197" t="s">
        <v>948</v>
      </c>
      <c r="B110" s="198">
        <v>8.8781631813539535E-4</v>
      </c>
      <c r="C110" s="199">
        <v>7.8942884577563682E-2</v>
      </c>
      <c r="D110" s="199">
        <v>1.2647953587962223E-4</v>
      </c>
      <c r="E110" s="200">
        <v>1</v>
      </c>
      <c r="F110" s="199">
        <v>0.99102693036042289</v>
      </c>
      <c r="G110" s="199">
        <v>1.0008882105437007</v>
      </c>
      <c r="H110" s="199">
        <v>0.857411429671462</v>
      </c>
      <c r="I110" s="201">
        <v>1.1683739863244262</v>
      </c>
    </row>
    <row r="111" spans="1:9" x14ac:dyDescent="0.2">
      <c r="A111" s="197" t="s">
        <v>949</v>
      </c>
      <c r="B111" s="198">
        <v>6.1939850467086055E-2</v>
      </c>
      <c r="C111" s="199">
        <v>6.7875364157784265E-2</v>
      </c>
      <c r="D111" s="199">
        <v>0.83275252819160317</v>
      </c>
      <c r="E111" s="200">
        <v>1</v>
      </c>
      <c r="F111" s="199">
        <v>0.36147781249623989</v>
      </c>
      <c r="G111" s="199">
        <v>1.0638983498146117</v>
      </c>
      <c r="H111" s="199">
        <v>0.9313748802145031</v>
      </c>
      <c r="I111" s="201">
        <v>1.2152783189488348</v>
      </c>
    </row>
    <row r="112" spans="1:9" x14ac:dyDescent="0.2">
      <c r="A112" s="197" t="s">
        <v>937</v>
      </c>
      <c r="B112" s="198">
        <v>0.27074754577928772</v>
      </c>
      <c r="C112" s="199">
        <v>8.473297337652376E-2</v>
      </c>
      <c r="D112" s="199">
        <v>10.209962902232897</v>
      </c>
      <c r="E112" s="200">
        <v>1</v>
      </c>
      <c r="F112" s="199">
        <v>1.3968398324298282E-3</v>
      </c>
      <c r="G112" s="199">
        <v>1.310944075240873</v>
      </c>
      <c r="H112" s="199">
        <v>1.1103485440214047</v>
      </c>
      <c r="I112" s="201">
        <v>1.5477791884923822</v>
      </c>
    </row>
    <row r="113" spans="1:9" x14ac:dyDescent="0.2">
      <c r="A113" s="197" t="s">
        <v>1473</v>
      </c>
      <c r="B113" s="198">
        <v>7.9920507952558395E-2</v>
      </c>
      <c r="C113" s="199">
        <v>0.10063424858618128</v>
      </c>
      <c r="D113" s="199">
        <v>0.630702938827302</v>
      </c>
      <c r="E113" s="200">
        <v>1</v>
      </c>
      <c r="F113" s="199">
        <v>0.42709758853636626</v>
      </c>
      <c r="G113" s="199">
        <v>1.0832009583905291</v>
      </c>
      <c r="H113" s="199">
        <v>0.88930146529097698</v>
      </c>
      <c r="I113" s="201">
        <v>1.319377468780232</v>
      </c>
    </row>
    <row r="114" spans="1:9" x14ac:dyDescent="0.2">
      <c r="A114" s="197" t="s">
        <v>939</v>
      </c>
      <c r="B114" s="198">
        <v>-0.5473170021077236</v>
      </c>
      <c r="C114" s="199">
        <v>7.5205157154485322E-2</v>
      </c>
      <c r="D114" s="199">
        <v>52.964226322900657</v>
      </c>
      <c r="E114" s="200">
        <v>1</v>
      </c>
      <c r="F114" s="199">
        <v>3.3967885843243594E-13</v>
      </c>
      <c r="G114" s="199">
        <v>0.57849984394425569</v>
      </c>
      <c r="H114" s="199">
        <v>0.49921600478064698</v>
      </c>
      <c r="I114" s="201">
        <v>0.67037528091788046</v>
      </c>
    </row>
    <row r="115" spans="1:9" x14ac:dyDescent="0.2">
      <c r="A115" s="197" t="s">
        <v>1474</v>
      </c>
      <c r="B115" s="198">
        <v>-0.19146630134564183</v>
      </c>
      <c r="C115" s="199">
        <v>9.2164268840096611E-2</v>
      </c>
      <c r="D115" s="199">
        <v>4.3157823202440548</v>
      </c>
      <c r="E115" s="200">
        <v>1</v>
      </c>
      <c r="F115" s="199">
        <v>3.776040461708529E-2</v>
      </c>
      <c r="G115" s="199">
        <v>0.82574745121557469</v>
      </c>
      <c r="H115" s="199">
        <v>0.68928189932776618</v>
      </c>
      <c r="I115" s="201">
        <v>0.98923075428792218</v>
      </c>
    </row>
    <row r="116" spans="1:9" x14ac:dyDescent="0.2">
      <c r="A116" s="197" t="s">
        <v>940</v>
      </c>
      <c r="B116" s="198">
        <v>0.43239376696571663</v>
      </c>
      <c r="C116" s="199">
        <v>7.1131196852637607E-2</v>
      </c>
      <c r="D116" s="199">
        <v>36.952056850658721</v>
      </c>
      <c r="E116" s="200">
        <v>1</v>
      </c>
      <c r="F116" s="199">
        <v>1.2106990720682844E-9</v>
      </c>
      <c r="G116" s="199">
        <v>1.5409417676776325</v>
      </c>
      <c r="H116" s="199">
        <v>1.3404148866673384</v>
      </c>
      <c r="I116" s="201">
        <v>1.7714675918567042</v>
      </c>
    </row>
    <row r="117" spans="1:9" x14ac:dyDescent="0.2">
      <c r="A117" s="197" t="s">
        <v>941</v>
      </c>
      <c r="B117" s="198">
        <v>8.4700774136288945E-2</v>
      </c>
      <c r="C117" s="199">
        <v>6.3449338334960484E-2</v>
      </c>
      <c r="D117" s="199">
        <v>1.7820527866960871</v>
      </c>
      <c r="E117" s="200">
        <v>1</v>
      </c>
      <c r="F117" s="199">
        <v>0.18189745796779144</v>
      </c>
      <c r="G117" s="199">
        <v>1.0883913431286676</v>
      </c>
      <c r="H117" s="199">
        <v>0.96111842764467714</v>
      </c>
      <c r="I117" s="201">
        <v>1.2325179517163172</v>
      </c>
    </row>
    <row r="118" spans="1:9" x14ac:dyDescent="0.2">
      <c r="A118" s="197" t="s">
        <v>942</v>
      </c>
      <c r="B118" s="198">
        <v>-0.59810155556048239</v>
      </c>
      <c r="C118" s="199">
        <v>8.3055904990545257E-2</v>
      </c>
      <c r="D118" s="199">
        <v>51.857172635115134</v>
      </c>
      <c r="E118" s="200">
        <v>1</v>
      </c>
      <c r="F118" s="199">
        <v>5.9688232324167545E-13</v>
      </c>
      <c r="G118" s="199">
        <v>0.54985451410267105</v>
      </c>
      <c r="H118" s="199">
        <v>0.46725125905407583</v>
      </c>
      <c r="I118" s="201">
        <v>0.64706082823865463</v>
      </c>
    </row>
    <row r="119" spans="1:9" x14ac:dyDescent="0.2">
      <c r="A119" s="197" t="s">
        <v>1470</v>
      </c>
      <c r="B119" s="198">
        <v>-0.40650475320053481</v>
      </c>
      <c r="C119" s="199">
        <v>6.466972099459109E-2</v>
      </c>
      <c r="D119" s="199">
        <v>39.512024429142215</v>
      </c>
      <c r="E119" s="200">
        <v>1</v>
      </c>
      <c r="F119" s="199">
        <v>3.260455941542513E-10</v>
      </c>
      <c r="G119" s="199">
        <v>0.66597393010090122</v>
      </c>
      <c r="H119" s="199">
        <v>0.5866921299475919</v>
      </c>
      <c r="I119" s="201">
        <v>0.75596936269395487</v>
      </c>
    </row>
    <row r="120" spans="1:9" x14ac:dyDescent="0.2">
      <c r="A120" s="197" t="s">
        <v>1281</v>
      </c>
      <c r="B120" s="198">
        <v>-0.12753907752948246</v>
      </c>
      <c r="C120" s="199">
        <v>7.3098596009658498E-2</v>
      </c>
      <c r="D120" s="199">
        <v>3.0441669858203793</v>
      </c>
      <c r="E120" s="200">
        <v>1</v>
      </c>
      <c r="F120" s="199">
        <v>8.1027675893484086E-2</v>
      </c>
      <c r="G120" s="199">
        <v>0.88025901681442942</v>
      </c>
      <c r="H120" s="199">
        <v>0.76276164145125935</v>
      </c>
      <c r="I120" s="201">
        <v>1.0158559300502257</v>
      </c>
    </row>
    <row r="121" spans="1:9" x14ac:dyDescent="0.2">
      <c r="A121" s="197" t="s">
        <v>1287</v>
      </c>
      <c r="B121" s="198">
        <v>-0.47619923760581151</v>
      </c>
      <c r="C121" s="199">
        <v>6.5430382441559798E-2</v>
      </c>
      <c r="D121" s="199">
        <v>52.968597517454917</v>
      </c>
      <c r="E121" s="200">
        <v>1</v>
      </c>
      <c r="F121" s="199">
        <v>3.3892376654590399E-13</v>
      </c>
      <c r="G121" s="199">
        <v>0.62113971552858238</v>
      </c>
      <c r="H121" s="199">
        <v>0.54638007864080906</v>
      </c>
      <c r="I121" s="201">
        <v>0.70612850154912632</v>
      </c>
    </row>
    <row r="122" spans="1:9" x14ac:dyDescent="0.2">
      <c r="A122" s="197" t="s">
        <v>1288</v>
      </c>
      <c r="B122" s="198">
        <v>-0.37383923451967821</v>
      </c>
      <c r="C122" s="199">
        <v>7.458647922263642E-2</v>
      </c>
      <c r="D122" s="199">
        <v>25.121729966280363</v>
      </c>
      <c r="E122" s="200">
        <v>1</v>
      </c>
      <c r="F122" s="199">
        <v>5.3822920366147941E-7</v>
      </c>
      <c r="G122" s="199">
        <v>0.68808752365870363</v>
      </c>
      <c r="H122" s="199">
        <v>0.59450506238025091</v>
      </c>
      <c r="I122" s="201">
        <v>0.79640102359958509</v>
      </c>
    </row>
    <row r="123" spans="1:9" x14ac:dyDescent="0.2">
      <c r="A123" s="197" t="s">
        <v>1292</v>
      </c>
      <c r="B123" s="198">
        <v>-0.23055750700710911</v>
      </c>
      <c r="C123" s="199">
        <v>6.6158937054621142E-2</v>
      </c>
      <c r="D123" s="199">
        <v>12.144551952276791</v>
      </c>
      <c r="E123" s="200">
        <v>1</v>
      </c>
      <c r="F123" s="199">
        <v>4.9231467716422334E-4</v>
      </c>
      <c r="G123" s="199">
        <v>0.79409076790572031</v>
      </c>
      <c r="H123" s="199">
        <v>0.69751822200492408</v>
      </c>
      <c r="I123" s="201">
        <v>0.90403394173786178</v>
      </c>
    </row>
    <row r="124" spans="1:9" x14ac:dyDescent="0.2">
      <c r="A124" s="197" t="s">
        <v>1293</v>
      </c>
      <c r="B124" s="198">
        <v>-0.58727558337831454</v>
      </c>
      <c r="C124" s="199">
        <v>0.10482146755180584</v>
      </c>
      <c r="D124" s="199">
        <v>31.389429204166028</v>
      </c>
      <c r="E124" s="200">
        <v>1</v>
      </c>
      <c r="F124" s="199">
        <v>2.111272474109849E-8</v>
      </c>
      <c r="G124" s="199">
        <v>0.55583956230456599</v>
      </c>
      <c r="H124" s="199">
        <v>0.45261116179503669</v>
      </c>
      <c r="I124" s="201">
        <v>0.68261157722584365</v>
      </c>
    </row>
    <row r="125" spans="1:9" x14ac:dyDescent="0.2">
      <c r="A125" s="197" t="s">
        <v>1294</v>
      </c>
      <c r="B125" s="198">
        <v>-0.40454077860650361</v>
      </c>
      <c r="C125" s="199">
        <v>8.8041235542006671E-2</v>
      </c>
      <c r="D125" s="199">
        <v>21.113117013237677</v>
      </c>
      <c r="E125" s="200">
        <v>1</v>
      </c>
      <c r="F125" s="199">
        <v>4.329543636146475E-6</v>
      </c>
      <c r="G125" s="199">
        <v>0.66728317121721814</v>
      </c>
      <c r="H125" s="199">
        <v>0.5615253103965252</v>
      </c>
      <c r="I125" s="201">
        <v>0.79295950217324807</v>
      </c>
    </row>
    <row r="126" spans="1:9" x14ac:dyDescent="0.2">
      <c r="A126" s="197" t="s">
        <v>1298</v>
      </c>
      <c r="B126" s="198">
        <v>-0.15123037989716082</v>
      </c>
      <c r="C126" s="199">
        <v>8.3207383788498873E-2</v>
      </c>
      <c r="D126" s="199">
        <v>3.3033481826711091</v>
      </c>
      <c r="E126" s="200">
        <v>1</v>
      </c>
      <c r="F126" s="199">
        <v>6.9138823576637864E-2</v>
      </c>
      <c r="G126" s="199">
        <v>0.85964962985122628</v>
      </c>
      <c r="H126" s="199">
        <v>0.73028978681543788</v>
      </c>
      <c r="I126" s="201">
        <v>1.0119236218897212</v>
      </c>
    </row>
    <row r="127" spans="1:9" x14ac:dyDescent="0.2">
      <c r="A127" s="197" t="s">
        <v>1299</v>
      </c>
      <c r="B127" s="198">
        <v>-0.64043763302634571</v>
      </c>
      <c r="C127" s="199">
        <v>0.10326698098328589</v>
      </c>
      <c r="D127" s="199">
        <v>38.461899289677163</v>
      </c>
      <c r="E127" s="200">
        <v>1</v>
      </c>
      <c r="F127" s="199">
        <v>5.5833116249913242E-10</v>
      </c>
      <c r="G127" s="199">
        <v>0.52706171395060564</v>
      </c>
      <c r="H127" s="199">
        <v>0.43048741174782512</v>
      </c>
      <c r="I127" s="201">
        <v>0.64530121609056201</v>
      </c>
    </row>
    <row r="128" spans="1:9" x14ac:dyDescent="0.2">
      <c r="A128" s="197" t="s">
        <v>1300</v>
      </c>
      <c r="B128" s="198">
        <v>-0.63998590329343652</v>
      </c>
      <c r="C128" s="199">
        <v>0.10839108382692864</v>
      </c>
      <c r="D128" s="199">
        <v>34.862112360914921</v>
      </c>
      <c r="E128" s="200">
        <v>1</v>
      </c>
      <c r="F128" s="199">
        <v>3.5390102823732326E-9</v>
      </c>
      <c r="G128" s="199">
        <v>0.52729985718201466</v>
      </c>
      <c r="H128" s="199">
        <v>0.42637820396597892</v>
      </c>
      <c r="I128" s="201">
        <v>0.65210917630854925</v>
      </c>
    </row>
    <row r="129" spans="1:9" x14ac:dyDescent="0.2">
      <c r="A129" s="197" t="s">
        <v>1305</v>
      </c>
      <c r="B129" s="198">
        <v>-0.27622063071737735</v>
      </c>
      <c r="C129" s="199">
        <v>6.6373370832578271E-2</v>
      </c>
      <c r="D129" s="199">
        <v>17.319066376784246</v>
      </c>
      <c r="E129" s="200">
        <v>1</v>
      </c>
      <c r="F129" s="199">
        <v>3.1600030725657481E-5</v>
      </c>
      <c r="G129" s="199">
        <v>0.7586455317873293</v>
      </c>
      <c r="H129" s="199">
        <v>0.66610361192455425</v>
      </c>
      <c r="I129" s="201">
        <v>0.86404432072959259</v>
      </c>
    </row>
    <row r="130" spans="1:9" x14ac:dyDescent="0.2">
      <c r="A130" s="197" t="s">
        <v>1306</v>
      </c>
      <c r="B130" s="198">
        <v>-0.34618058410284458</v>
      </c>
      <c r="C130" s="199">
        <v>6.1921829802111861E-2</v>
      </c>
      <c r="D130" s="199">
        <v>31.25488102326382</v>
      </c>
      <c r="E130" s="200">
        <v>1</v>
      </c>
      <c r="F130" s="199">
        <v>2.2627784935994554E-8</v>
      </c>
      <c r="G130" s="199">
        <v>0.70738473313428163</v>
      </c>
      <c r="H130" s="199">
        <v>0.62653844589738361</v>
      </c>
      <c r="I130" s="201">
        <v>0.79866313703184111</v>
      </c>
    </row>
    <row r="131" spans="1:9" x14ac:dyDescent="0.2">
      <c r="A131" s="197" t="s">
        <v>1313</v>
      </c>
      <c r="B131" s="198">
        <v>0.43679571814608192</v>
      </c>
      <c r="C131" s="199">
        <v>7.9004140174734117E-2</v>
      </c>
      <c r="D131" s="199">
        <v>30.56729744308457</v>
      </c>
      <c r="E131" s="200">
        <v>1</v>
      </c>
      <c r="F131" s="199">
        <v>3.224838516059644E-8</v>
      </c>
      <c r="G131" s="199">
        <v>1.5477398695897733</v>
      </c>
      <c r="H131" s="199">
        <v>1.3257130276534583</v>
      </c>
      <c r="I131" s="201">
        <v>1.8069511681256196</v>
      </c>
    </row>
    <row r="132" spans="1:9" x14ac:dyDescent="0.2">
      <c r="A132" s="197" t="s">
        <v>1314</v>
      </c>
      <c r="B132" s="198">
        <v>0.38970597595549744</v>
      </c>
      <c r="C132" s="199">
        <v>7.1471114633788552E-2</v>
      </c>
      <c r="D132" s="199">
        <v>29.731239858607466</v>
      </c>
      <c r="E132" s="200">
        <v>1</v>
      </c>
      <c r="F132" s="199">
        <v>4.9628576695557805E-8</v>
      </c>
      <c r="G132" s="199">
        <v>1.4765465898523134</v>
      </c>
      <c r="H132" s="199">
        <v>1.2835442096472855</v>
      </c>
      <c r="I132" s="201">
        <v>1.6985701120521635</v>
      </c>
    </row>
    <row r="133" spans="1:9" x14ac:dyDescent="0.2">
      <c r="A133" s="197" t="s">
        <v>1504</v>
      </c>
      <c r="B133" s="198">
        <v>0.30042371206860774</v>
      </c>
      <c r="C133" s="199">
        <v>9.1667376253143765E-2</v>
      </c>
      <c r="D133" s="199">
        <v>10.740854020855521</v>
      </c>
      <c r="E133" s="200">
        <v>1</v>
      </c>
      <c r="F133" s="199">
        <v>1.0479596032268918E-3</v>
      </c>
      <c r="G133" s="199">
        <v>1.3504308802321749</v>
      </c>
      <c r="H133" s="199">
        <v>1.1283528969513781</v>
      </c>
      <c r="I133" s="201">
        <v>1.6162173795200798</v>
      </c>
    </row>
    <row r="134" spans="1:9" x14ac:dyDescent="0.2">
      <c r="A134" s="197" t="s">
        <v>1315</v>
      </c>
      <c r="B134" s="198">
        <v>0.46854716904276694</v>
      </c>
      <c r="C134" s="199">
        <v>6.935433519968924E-2</v>
      </c>
      <c r="D134" s="199">
        <v>45.641447577941861</v>
      </c>
      <c r="E134" s="200">
        <v>1</v>
      </c>
      <c r="F134" s="199">
        <v>1.4200474013828213E-11</v>
      </c>
      <c r="G134" s="199">
        <v>1.5976713598727272</v>
      </c>
      <c r="H134" s="199">
        <v>1.394610507060414</v>
      </c>
      <c r="I134" s="201">
        <v>1.8302986828472199</v>
      </c>
    </row>
    <row r="135" spans="1:9" x14ac:dyDescent="0.2">
      <c r="A135" s="197" t="s">
        <v>1316</v>
      </c>
      <c r="B135" s="198">
        <v>-0.20214438144883576</v>
      </c>
      <c r="C135" s="199">
        <v>7.7912614091088989E-2</v>
      </c>
      <c r="D135" s="199">
        <v>6.7314371890494611</v>
      </c>
      <c r="E135" s="200">
        <v>1</v>
      </c>
      <c r="F135" s="199">
        <v>9.4728245080646645E-3</v>
      </c>
      <c r="G135" s="199">
        <v>0.81697696310887569</v>
      </c>
      <c r="H135" s="199">
        <v>0.70127841742524333</v>
      </c>
      <c r="I135" s="201">
        <v>0.95176372417272048</v>
      </c>
    </row>
    <row r="136" spans="1:9" x14ac:dyDescent="0.2">
      <c r="A136" s="197" t="s">
        <v>1317</v>
      </c>
      <c r="B136" s="198">
        <v>0.29796269660753971</v>
      </c>
      <c r="C136" s="199">
        <v>6.2330726356492727E-2</v>
      </c>
      <c r="D136" s="199">
        <v>22.851747482928932</v>
      </c>
      <c r="E136" s="200">
        <v>1</v>
      </c>
      <c r="F136" s="199">
        <v>1.7499015639205957E-6</v>
      </c>
      <c r="G136" s="199">
        <v>1.3471115351119785</v>
      </c>
      <c r="H136" s="199">
        <v>1.1921956818771879</v>
      </c>
      <c r="I136" s="201">
        <v>1.5221574072256121</v>
      </c>
    </row>
    <row r="137" spans="1:9" x14ac:dyDescent="0.2">
      <c r="A137" s="197" t="s">
        <v>1505</v>
      </c>
      <c r="B137" s="198">
        <v>-0.14072435388079718</v>
      </c>
      <c r="C137" s="199">
        <v>8.8234822272595215E-2</v>
      </c>
      <c r="D137" s="199">
        <v>2.5436566940723995</v>
      </c>
      <c r="E137" s="200">
        <v>1</v>
      </c>
      <c r="F137" s="199">
        <v>0.11073805754183405</v>
      </c>
      <c r="G137" s="199">
        <v>0.86872874040328729</v>
      </c>
      <c r="H137" s="199">
        <v>0.73076640352914757</v>
      </c>
      <c r="I137" s="201">
        <v>1.0327371657454423</v>
      </c>
    </row>
    <row r="138" spans="1:9" x14ac:dyDescent="0.2">
      <c r="A138" s="197" t="s">
        <v>1506</v>
      </c>
      <c r="B138" s="198">
        <v>0.31347667619891789</v>
      </c>
      <c r="C138" s="199">
        <v>0.10122024817697378</v>
      </c>
      <c r="D138" s="199">
        <v>9.5912601537025353</v>
      </c>
      <c r="E138" s="200">
        <v>1</v>
      </c>
      <c r="F138" s="199">
        <v>1.9550572194552739E-3</v>
      </c>
      <c r="G138" s="199">
        <v>1.3681735513819</v>
      </c>
      <c r="H138" s="199">
        <v>1.1219728795292871</v>
      </c>
      <c r="I138" s="201">
        <v>1.6683993890175826</v>
      </c>
    </row>
    <row r="139" spans="1:9" x14ac:dyDescent="0.2">
      <c r="A139" s="197" t="s">
        <v>1507</v>
      </c>
      <c r="B139" s="198">
        <v>-0.2683425084411819</v>
      </c>
      <c r="C139" s="199">
        <v>7.264581495616218E-2</v>
      </c>
      <c r="D139" s="199">
        <v>13.644503910545767</v>
      </c>
      <c r="E139" s="200">
        <v>1</v>
      </c>
      <c r="F139" s="199">
        <v>2.2088694242703441E-4</v>
      </c>
      <c r="G139" s="199">
        <v>0.76464583859243174</v>
      </c>
      <c r="H139" s="199">
        <v>0.663168820901059</v>
      </c>
      <c r="I139" s="201">
        <v>0.88165070499289144</v>
      </c>
    </row>
    <row r="140" spans="1:9" x14ac:dyDescent="0.2">
      <c r="A140" s="197" t="s">
        <v>1320</v>
      </c>
      <c r="B140" s="198">
        <v>-0.28261694448994984</v>
      </c>
      <c r="C140" s="199">
        <v>7.999863729770916E-2</v>
      </c>
      <c r="D140" s="199">
        <v>12.480477880904301</v>
      </c>
      <c r="E140" s="200">
        <v>1</v>
      </c>
      <c r="F140" s="199">
        <v>4.1122698437022384E-4</v>
      </c>
      <c r="G140" s="199">
        <v>0.75380848305600157</v>
      </c>
      <c r="H140" s="199">
        <v>0.64441561739953712</v>
      </c>
      <c r="I140" s="201">
        <v>0.8817713503285407</v>
      </c>
    </row>
    <row r="141" spans="1:9" x14ac:dyDescent="0.2">
      <c r="A141" s="197" t="s">
        <v>1068</v>
      </c>
      <c r="B141" s="198">
        <v>-0.55602545064031206</v>
      </c>
      <c r="C141" s="199">
        <v>6.4042813899000239E-2</v>
      </c>
      <c r="D141" s="199">
        <v>75.378680400774897</v>
      </c>
      <c r="E141" s="200">
        <v>1</v>
      </c>
      <c r="F141" s="199">
        <v>3.8856301222402854E-18</v>
      </c>
      <c r="G141" s="199">
        <v>0.57348388015802232</v>
      </c>
      <c r="H141" s="199">
        <v>0.50583383176436503</v>
      </c>
      <c r="I141" s="201">
        <v>0.65018142351994046</v>
      </c>
    </row>
    <row r="142" spans="1:9" x14ac:dyDescent="0.2">
      <c r="A142" s="197" t="s">
        <v>1486</v>
      </c>
      <c r="B142" s="198">
        <v>-0.54238367328597936</v>
      </c>
      <c r="C142" s="199">
        <v>8.0566924656700303E-2</v>
      </c>
      <c r="D142" s="199">
        <v>45.321016628726241</v>
      </c>
      <c r="E142" s="200">
        <v>1</v>
      </c>
      <c r="F142" s="199">
        <v>1.6724476816002453E-11</v>
      </c>
      <c r="G142" s="199">
        <v>0.58136082517586385</v>
      </c>
      <c r="H142" s="199">
        <v>0.4964403498724449</v>
      </c>
      <c r="I142" s="201">
        <v>0.68080769247705542</v>
      </c>
    </row>
    <row r="143" spans="1:9" x14ac:dyDescent="0.2">
      <c r="A143" s="197" t="s">
        <v>1075</v>
      </c>
      <c r="B143" s="198">
        <v>-0.45123946144113375</v>
      </c>
      <c r="C143" s="199">
        <v>6.6451011389269288E-2</v>
      </c>
      <c r="D143" s="199">
        <v>46.111680903324398</v>
      </c>
      <c r="E143" s="200">
        <v>1</v>
      </c>
      <c r="F143" s="199">
        <v>1.117004904501368E-11</v>
      </c>
      <c r="G143" s="199">
        <v>0.63683832569456289</v>
      </c>
      <c r="H143" s="199">
        <v>0.5590697425779001</v>
      </c>
      <c r="I143" s="201">
        <v>0.72542479441541841</v>
      </c>
    </row>
    <row r="144" spans="1:9" x14ac:dyDescent="0.2">
      <c r="A144" s="197" t="s">
        <v>1487</v>
      </c>
      <c r="B144" s="198">
        <v>-0.71260613027174846</v>
      </c>
      <c r="C144" s="199">
        <v>7.6663421397450318E-2</v>
      </c>
      <c r="D144" s="199">
        <v>86.40178472306701</v>
      </c>
      <c r="E144" s="200">
        <v>1</v>
      </c>
      <c r="F144" s="199">
        <v>1.4685233042416603E-20</v>
      </c>
      <c r="G144" s="199">
        <v>0.49036457678837436</v>
      </c>
      <c r="H144" s="199">
        <v>0.42195201702531382</v>
      </c>
      <c r="I144" s="201">
        <v>0.56986910470063212</v>
      </c>
    </row>
    <row r="145" spans="1:9" x14ac:dyDescent="0.2">
      <c r="A145" s="197" t="s">
        <v>1076</v>
      </c>
      <c r="B145" s="198">
        <v>-0.7025233387513472</v>
      </c>
      <c r="C145" s="199">
        <v>6.5176822744066137E-2</v>
      </c>
      <c r="D145" s="199">
        <v>116.18100855049312</v>
      </c>
      <c r="E145" s="200">
        <v>1</v>
      </c>
      <c r="F145" s="199">
        <v>4.3383657606259388E-27</v>
      </c>
      <c r="G145" s="199">
        <v>0.49533383046061474</v>
      </c>
      <c r="H145" s="199">
        <v>0.4359326308563673</v>
      </c>
      <c r="I145" s="201">
        <v>0.56282917641837582</v>
      </c>
    </row>
    <row r="146" spans="1:9" x14ac:dyDescent="0.2">
      <c r="A146" s="197" t="s">
        <v>1488</v>
      </c>
      <c r="B146" s="198">
        <v>-0.53680855645339653</v>
      </c>
      <c r="C146" s="199">
        <v>0.1030640325162851</v>
      </c>
      <c r="D146" s="199">
        <v>27.128426068950198</v>
      </c>
      <c r="E146" s="200">
        <v>1</v>
      </c>
      <c r="F146" s="199">
        <v>1.903778992395817E-7</v>
      </c>
      <c r="G146" s="199">
        <v>0.58461103141932269</v>
      </c>
      <c r="H146" s="199">
        <v>0.47768185266475088</v>
      </c>
      <c r="I146" s="201">
        <v>0.71547632833568653</v>
      </c>
    </row>
    <row r="147" spans="1:9" x14ac:dyDescent="0.2">
      <c r="A147" s="197" t="s">
        <v>1077</v>
      </c>
      <c r="B147" s="198">
        <v>-0.60358360595315907</v>
      </c>
      <c r="C147" s="199">
        <v>6.8712529750279805E-2</v>
      </c>
      <c r="D147" s="199">
        <v>77.161914502729317</v>
      </c>
      <c r="E147" s="200">
        <v>1</v>
      </c>
      <c r="F147" s="199">
        <v>1.5750162347252037E-18</v>
      </c>
      <c r="G147" s="199">
        <v>0.54684843122507854</v>
      </c>
      <c r="H147" s="199">
        <v>0.47794592067688862</v>
      </c>
      <c r="I147" s="201">
        <v>0.62568419102690731</v>
      </c>
    </row>
    <row r="148" spans="1:9" x14ac:dyDescent="0.2">
      <c r="A148" s="197" t="s">
        <v>1069</v>
      </c>
      <c r="B148" s="198">
        <v>-0.37314412501440225</v>
      </c>
      <c r="C148" s="199">
        <v>6.363201551830984E-2</v>
      </c>
      <c r="D148" s="199">
        <v>34.387599289701868</v>
      </c>
      <c r="E148" s="200">
        <v>1</v>
      </c>
      <c r="F148" s="199">
        <v>4.5159141229574727E-9</v>
      </c>
      <c r="G148" s="199">
        <v>0.68856598610949415</v>
      </c>
      <c r="H148" s="199">
        <v>0.60782967036292979</v>
      </c>
      <c r="I148" s="201">
        <v>0.78002628095440829</v>
      </c>
    </row>
    <row r="149" spans="1:9" x14ac:dyDescent="0.2">
      <c r="A149" s="197" t="s">
        <v>1070</v>
      </c>
      <c r="B149" s="198">
        <v>-0.36841995037273967</v>
      </c>
      <c r="C149" s="199">
        <v>8.0456116937915031E-2</v>
      </c>
      <c r="D149" s="199">
        <v>20.968537602512576</v>
      </c>
      <c r="E149" s="200">
        <v>1</v>
      </c>
      <c r="F149" s="199">
        <v>4.6688810155058986E-6</v>
      </c>
      <c r="G149" s="199">
        <v>0.69182658784206852</v>
      </c>
      <c r="H149" s="199">
        <v>0.59089848654366151</v>
      </c>
      <c r="I149" s="201">
        <v>0.80999365973132154</v>
      </c>
    </row>
    <row r="150" spans="1:9" x14ac:dyDescent="0.2">
      <c r="A150" s="197" t="s">
        <v>1071</v>
      </c>
      <c r="B150" s="198">
        <v>-0.16280931617396327</v>
      </c>
      <c r="C150" s="199">
        <v>7.8107061903102237E-2</v>
      </c>
      <c r="D150" s="199">
        <v>4.3448811500239275</v>
      </c>
      <c r="E150" s="200">
        <v>1</v>
      </c>
      <c r="F150" s="199">
        <v>3.7120357965558133E-2</v>
      </c>
      <c r="G150" s="199">
        <v>0.84975320715965041</v>
      </c>
      <c r="H150" s="199">
        <v>0.7291350251483546</v>
      </c>
      <c r="I150" s="201">
        <v>0.99032482074385675</v>
      </c>
    </row>
    <row r="151" spans="1:9" x14ac:dyDescent="0.2">
      <c r="A151" s="197" t="s">
        <v>1485</v>
      </c>
      <c r="B151" s="198">
        <v>-0.6402468179036801</v>
      </c>
      <c r="C151" s="199">
        <v>7.9420319918508536E-2</v>
      </c>
      <c r="D151" s="199">
        <v>64.987763751993384</v>
      </c>
      <c r="E151" s="200">
        <v>1</v>
      </c>
      <c r="F151" s="199">
        <v>7.5364601456309783E-16</v>
      </c>
      <c r="G151" s="199">
        <v>0.52716229489208255</v>
      </c>
      <c r="H151" s="199">
        <v>0.4511714824504599</v>
      </c>
      <c r="I151" s="201">
        <v>0.61595223981471692</v>
      </c>
    </row>
    <row r="152" spans="1:9" x14ac:dyDescent="0.2">
      <c r="A152" s="197" t="s">
        <v>1484</v>
      </c>
      <c r="B152" s="198">
        <v>-0.50747647796882533</v>
      </c>
      <c r="C152" s="199">
        <v>7.9962916367949277E-2</v>
      </c>
      <c r="D152" s="199">
        <v>40.276765265958929</v>
      </c>
      <c r="E152" s="200">
        <v>1</v>
      </c>
      <c r="F152" s="199">
        <v>2.2041482689929631E-10</v>
      </c>
      <c r="G152" s="199">
        <v>0.60201285627138024</v>
      </c>
      <c r="H152" s="199">
        <v>0.51468464064166086</v>
      </c>
      <c r="I152" s="201">
        <v>0.70415833405130313</v>
      </c>
    </row>
    <row r="153" spans="1:9" x14ac:dyDescent="0.2">
      <c r="A153" s="197" t="s">
        <v>1072</v>
      </c>
      <c r="B153" s="198">
        <v>-0.45032977801966861</v>
      </c>
      <c r="C153" s="199">
        <v>6.6423860911856536E-2</v>
      </c>
      <c r="D153" s="199">
        <v>45.963500898093457</v>
      </c>
      <c r="E153" s="200">
        <v>1</v>
      </c>
      <c r="F153" s="199">
        <v>1.204767875429048E-11</v>
      </c>
      <c r="G153" s="199">
        <v>0.6374179105409955</v>
      </c>
      <c r="H153" s="199">
        <v>0.55960832862784082</v>
      </c>
      <c r="I153" s="201">
        <v>0.72604636473995965</v>
      </c>
    </row>
    <row r="154" spans="1:9" x14ac:dyDescent="0.2">
      <c r="A154" s="197" t="s">
        <v>1073</v>
      </c>
      <c r="B154" s="198">
        <v>-0.28379597865699341</v>
      </c>
      <c r="C154" s="199">
        <v>7.2078172885478131E-2</v>
      </c>
      <c r="D154" s="199">
        <v>15.502614093064409</v>
      </c>
      <c r="E154" s="200">
        <v>1</v>
      </c>
      <c r="F154" s="199">
        <v>8.2391233920554074E-5</v>
      </c>
      <c r="G154" s="199">
        <v>0.75292024083593134</v>
      </c>
      <c r="H154" s="199">
        <v>0.65372624447655237</v>
      </c>
      <c r="I154" s="201">
        <v>0.86716556639752551</v>
      </c>
    </row>
    <row r="155" spans="1:9" x14ac:dyDescent="0.2">
      <c r="A155" s="197" t="s">
        <v>1074</v>
      </c>
      <c r="B155" s="198">
        <v>-0.49253832584029705</v>
      </c>
      <c r="C155" s="199">
        <v>6.4634030696678849E-2</v>
      </c>
      <c r="D155" s="199">
        <v>58.070769293730706</v>
      </c>
      <c r="E155" s="200">
        <v>1</v>
      </c>
      <c r="F155" s="199">
        <v>2.5285570747404805E-14</v>
      </c>
      <c r="G155" s="199">
        <v>0.6110733207147534</v>
      </c>
      <c r="H155" s="199">
        <v>0.53836489879421068</v>
      </c>
      <c r="I155" s="201">
        <v>0.69360131785280366</v>
      </c>
    </row>
    <row r="156" spans="1:9" x14ac:dyDescent="0.2">
      <c r="A156" s="197" t="s">
        <v>1334</v>
      </c>
      <c r="B156" s="198">
        <v>-0.64715646775188729</v>
      </c>
      <c r="C156" s="199">
        <v>8.1151891360434589E-2</v>
      </c>
      <c r="D156" s="199">
        <v>63.594755151872704</v>
      </c>
      <c r="E156" s="200">
        <v>1</v>
      </c>
      <c r="F156" s="199">
        <v>1.5283555096703651E-15</v>
      </c>
      <c r="G156" s="199">
        <v>0.52353234331053056</v>
      </c>
      <c r="H156" s="199">
        <v>0.4465467182074172</v>
      </c>
      <c r="I156" s="201">
        <v>0.61379045756395978</v>
      </c>
    </row>
    <row r="157" spans="1:9" x14ac:dyDescent="0.2">
      <c r="A157" s="197" t="s">
        <v>1337</v>
      </c>
      <c r="B157" s="198">
        <v>-0.16586414358313517</v>
      </c>
      <c r="C157" s="199">
        <v>6.303119124251326E-2</v>
      </c>
      <c r="D157" s="199">
        <v>6.9245888352081231</v>
      </c>
      <c r="E157" s="200">
        <v>1</v>
      </c>
      <c r="F157" s="199">
        <v>8.501853688858866E-3</v>
      </c>
      <c r="G157" s="199">
        <v>0.84716131867300126</v>
      </c>
      <c r="H157" s="199">
        <v>0.74871040806877653</v>
      </c>
      <c r="I157" s="201">
        <v>0.95855793123935318</v>
      </c>
    </row>
    <row r="158" spans="1:9" x14ac:dyDescent="0.2">
      <c r="A158" s="197" t="s">
        <v>1084</v>
      </c>
      <c r="B158" s="198">
        <v>-0.25063061965918781</v>
      </c>
      <c r="C158" s="199">
        <v>7.1079637103176774E-2</v>
      </c>
      <c r="D158" s="199">
        <v>12.433054919197586</v>
      </c>
      <c r="E158" s="200">
        <v>1</v>
      </c>
      <c r="F158" s="199">
        <v>4.2180138178422763E-4</v>
      </c>
      <c r="G158" s="199">
        <v>0.77830981081165962</v>
      </c>
      <c r="H158" s="199">
        <v>0.67709469025336533</v>
      </c>
      <c r="I158" s="201">
        <v>0.89465501697998362</v>
      </c>
    </row>
    <row r="159" spans="1:9" x14ac:dyDescent="0.2">
      <c r="A159" s="197" t="s">
        <v>1085</v>
      </c>
      <c r="B159" s="198">
        <v>-0.23298023818615943</v>
      </c>
      <c r="C159" s="199">
        <v>7.6229277395784195E-2</v>
      </c>
      <c r="D159" s="199">
        <v>9.3410256350909791</v>
      </c>
      <c r="E159" s="200">
        <v>1</v>
      </c>
      <c r="F159" s="199">
        <v>2.240800814198432E-3</v>
      </c>
      <c r="G159" s="199">
        <v>0.79216922807044776</v>
      </c>
      <c r="H159" s="199">
        <v>0.68223106301155345</v>
      </c>
      <c r="I159" s="201">
        <v>0.91982338524961282</v>
      </c>
    </row>
    <row r="160" spans="1:9" x14ac:dyDescent="0.2">
      <c r="A160" s="197" t="s">
        <v>1086</v>
      </c>
      <c r="B160" s="198">
        <v>-0.3059345163096519</v>
      </c>
      <c r="C160" s="199">
        <v>7.1971226957982568E-2</v>
      </c>
      <c r="D160" s="199">
        <v>18.069209064509206</v>
      </c>
      <c r="E160" s="200">
        <v>1</v>
      </c>
      <c r="F160" s="199">
        <v>2.1301855930646504E-5</v>
      </c>
      <c r="G160" s="199">
        <v>0.73643484234835432</v>
      </c>
      <c r="H160" s="199">
        <v>0.63954676763694707</v>
      </c>
      <c r="I160" s="201">
        <v>0.84800096641644607</v>
      </c>
    </row>
    <row r="161" spans="1:9" x14ac:dyDescent="0.2">
      <c r="A161" s="197" t="s">
        <v>1087</v>
      </c>
      <c r="B161" s="198">
        <v>-0.14108041840275765</v>
      </c>
      <c r="C161" s="199">
        <v>8.0410751562891708E-2</v>
      </c>
      <c r="D161" s="199">
        <v>3.0782595492374769</v>
      </c>
      <c r="E161" s="200">
        <v>1</v>
      </c>
      <c r="F161" s="199">
        <v>7.9345391983491595E-2</v>
      </c>
      <c r="G161" s="199">
        <v>0.86841947198264591</v>
      </c>
      <c r="H161" s="199">
        <v>0.74179482113457096</v>
      </c>
      <c r="I161" s="201">
        <v>1.0166589976526739</v>
      </c>
    </row>
    <row r="162" spans="1:9" x14ac:dyDescent="0.2">
      <c r="A162" s="197" t="s">
        <v>1088</v>
      </c>
      <c r="B162" s="198">
        <v>-0.50965072900750319</v>
      </c>
      <c r="C162" s="199">
        <v>7.618930580326494E-2</v>
      </c>
      <c r="D162" s="199">
        <v>44.746314059115868</v>
      </c>
      <c r="E162" s="200">
        <v>1</v>
      </c>
      <c r="F162" s="199">
        <v>2.2428877154302842E-11</v>
      </c>
      <c r="G162" s="199">
        <v>0.60070535113062806</v>
      </c>
      <c r="H162" s="199">
        <v>0.51737929657106374</v>
      </c>
      <c r="I162" s="201">
        <v>0.69745140802596384</v>
      </c>
    </row>
    <row r="163" spans="1:9" x14ac:dyDescent="0.2">
      <c r="A163" s="197" t="s">
        <v>1338</v>
      </c>
      <c r="B163" s="198">
        <v>-0.39822597975507984</v>
      </c>
      <c r="C163" s="199">
        <v>6.8422817447735054E-2</v>
      </c>
      <c r="D163" s="199">
        <v>33.873281596381858</v>
      </c>
      <c r="E163" s="200">
        <v>1</v>
      </c>
      <c r="F163" s="199">
        <v>5.8820967421463936E-9</v>
      </c>
      <c r="G163" s="199">
        <v>0.67151026279004244</v>
      </c>
      <c r="H163" s="199">
        <v>0.58723380255864721</v>
      </c>
      <c r="I163" s="201">
        <v>0.76788160195754007</v>
      </c>
    </row>
    <row r="164" spans="1:9" x14ac:dyDescent="0.2">
      <c r="A164" s="197" t="s">
        <v>1339</v>
      </c>
      <c r="B164" s="198">
        <v>-0.5071809544544662</v>
      </c>
      <c r="C164" s="199">
        <v>8.5262864543901473E-2</v>
      </c>
      <c r="D164" s="199">
        <v>35.383927339001509</v>
      </c>
      <c r="E164" s="200">
        <v>1</v>
      </c>
      <c r="F164" s="199">
        <v>2.7071162517058645E-9</v>
      </c>
      <c r="G164" s="199">
        <v>0.60219079151708454</v>
      </c>
      <c r="H164" s="199">
        <v>0.50951647145363921</v>
      </c>
      <c r="I164" s="201">
        <v>0.71172134701236789</v>
      </c>
    </row>
    <row r="165" spans="1:9" x14ac:dyDescent="0.2">
      <c r="A165" s="197" t="s">
        <v>1340</v>
      </c>
      <c r="B165" s="198">
        <v>-9.7880465869472577E-2</v>
      </c>
      <c r="C165" s="199">
        <v>7.6795300176769291E-2</v>
      </c>
      <c r="D165" s="199">
        <v>1.6245114281758808</v>
      </c>
      <c r="E165" s="200">
        <v>1</v>
      </c>
      <c r="F165" s="199">
        <v>0.20246387900039875</v>
      </c>
      <c r="G165" s="199">
        <v>0.9067572857198678</v>
      </c>
      <c r="H165" s="199">
        <v>0.7800506009437278</v>
      </c>
      <c r="I165" s="201">
        <v>1.0540454352721862</v>
      </c>
    </row>
    <row r="166" spans="1:9" x14ac:dyDescent="0.2">
      <c r="A166" s="197" t="s">
        <v>1341</v>
      </c>
      <c r="B166" s="198">
        <v>-0.38433868008932448</v>
      </c>
      <c r="C166" s="199">
        <v>6.7214380671892407E-2</v>
      </c>
      <c r="D166" s="199">
        <v>32.696689723661095</v>
      </c>
      <c r="E166" s="200">
        <v>1</v>
      </c>
      <c r="F166" s="199">
        <v>1.0772051981220191E-8</v>
      </c>
      <c r="G166" s="199">
        <v>0.68090078058685721</v>
      </c>
      <c r="H166" s="199">
        <v>0.59685776387033684</v>
      </c>
      <c r="I166" s="201">
        <v>0.77677782056046263</v>
      </c>
    </row>
    <row r="167" spans="1:9" x14ac:dyDescent="0.2">
      <c r="A167" s="197" t="s">
        <v>1342</v>
      </c>
      <c r="B167" s="198">
        <v>-0.35949657828272646</v>
      </c>
      <c r="C167" s="199">
        <v>8.5322471086639498E-2</v>
      </c>
      <c r="D167" s="199">
        <v>17.752628806692641</v>
      </c>
      <c r="E167" s="200">
        <v>1</v>
      </c>
      <c r="F167" s="199">
        <v>2.5156963349200251E-5</v>
      </c>
      <c r="G167" s="199">
        <v>0.69802763990729066</v>
      </c>
      <c r="H167" s="199">
        <v>0.59053548696313785</v>
      </c>
      <c r="I167" s="201">
        <v>0.82508603941858738</v>
      </c>
    </row>
    <row r="168" spans="1:9" x14ac:dyDescent="0.2">
      <c r="A168" s="197" t="s">
        <v>1343</v>
      </c>
      <c r="B168" s="198">
        <v>6.3562267132323325E-2</v>
      </c>
      <c r="C168" s="199">
        <v>7.959782436605696E-2</v>
      </c>
      <c r="D168" s="199">
        <v>0.63767055505937009</v>
      </c>
      <c r="E168" s="200">
        <v>1</v>
      </c>
      <c r="F168" s="199">
        <v>0.42455558380138869</v>
      </c>
      <c r="G168" s="199">
        <v>1.0656258372007019</v>
      </c>
      <c r="H168" s="199">
        <v>0.91169789262464895</v>
      </c>
      <c r="I168" s="201">
        <v>1.2455424478832402</v>
      </c>
    </row>
    <row r="169" spans="1:9" x14ac:dyDescent="0.2">
      <c r="A169" s="197" t="s">
        <v>1061</v>
      </c>
      <c r="B169" s="198">
        <v>-0.43361033239778918</v>
      </c>
      <c r="C169" s="199">
        <v>8.2860321061876116E-2</v>
      </c>
      <c r="D169" s="199">
        <v>27.384576010174047</v>
      </c>
      <c r="E169" s="200">
        <v>1</v>
      </c>
      <c r="F169" s="199">
        <v>1.6675598796502619E-7</v>
      </c>
      <c r="G169" s="199">
        <v>0.64816477509654902</v>
      </c>
      <c r="H169" s="199">
        <v>0.55100379772699226</v>
      </c>
      <c r="I169" s="201">
        <v>0.76245858451254656</v>
      </c>
    </row>
  </sheetData>
  <autoFilter ref="A2:I2" xr:uid="{AE1B5E96-BBB2-4C3C-9923-22E118FC1EA5}">
    <filterColumn colId="7" showButton="0"/>
  </autoFilter>
  <mergeCells count="2">
    <mergeCell ref="H2:I2"/>
    <mergeCell ref="A1:W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11667-C859-4146-B183-C0EB0DB16614}">
  <dimension ref="A1:Q164"/>
  <sheetViews>
    <sheetView topLeftCell="A7" workbookViewId="0">
      <selection activeCell="B9" sqref="B9"/>
    </sheetView>
  </sheetViews>
  <sheetFormatPr defaultColWidth="9.140625" defaultRowHeight="15" x14ac:dyDescent="0.25"/>
  <cols>
    <col min="1" max="2" width="75.7109375" customWidth="1"/>
    <col min="3" max="3" width="9.42578125" customWidth="1"/>
    <col min="4" max="4" width="13.85546875" customWidth="1"/>
    <col min="5" max="7" width="23.7109375" customWidth="1"/>
    <col min="8" max="8" width="9.42578125" customWidth="1"/>
    <col min="9" max="9" width="13.85546875" customWidth="1"/>
    <col min="10" max="12" width="23.7109375" customWidth="1"/>
    <col min="13" max="13" width="9.42578125" customWidth="1"/>
    <col min="14" max="14" width="13.85546875" customWidth="1"/>
    <col min="15" max="17" width="23.7109375" customWidth="1"/>
  </cols>
  <sheetData>
    <row r="1" spans="1:17" ht="18" customHeight="1" x14ac:dyDescent="0.25">
      <c r="A1" s="258" t="s">
        <v>1153</v>
      </c>
      <c r="B1" s="258"/>
      <c r="C1" s="261" t="s">
        <v>1154</v>
      </c>
      <c r="D1" s="261"/>
      <c r="E1" s="261"/>
      <c r="F1" s="261"/>
      <c r="G1" s="261"/>
      <c r="H1" s="261"/>
      <c r="I1" s="261"/>
      <c r="J1" s="261"/>
      <c r="K1" s="261"/>
      <c r="L1" s="261"/>
      <c r="M1" s="261"/>
      <c r="N1" s="261"/>
      <c r="O1" s="261"/>
      <c r="P1" s="261"/>
      <c r="Q1" s="261"/>
    </row>
    <row r="2" spans="1:17" ht="18" customHeight="1" x14ac:dyDescent="0.25">
      <c r="A2" s="259"/>
      <c r="B2" s="259"/>
      <c r="C2" s="261" t="s">
        <v>1155</v>
      </c>
      <c r="D2" s="261"/>
      <c r="E2" s="261"/>
      <c r="F2" s="261"/>
      <c r="G2" s="261"/>
      <c r="H2" s="261" t="s">
        <v>1156</v>
      </c>
      <c r="I2" s="261"/>
      <c r="J2" s="261"/>
      <c r="K2" s="261"/>
      <c r="L2" s="261"/>
      <c r="M2" s="261" t="s">
        <v>196</v>
      </c>
      <c r="N2" s="261"/>
      <c r="O2" s="261"/>
      <c r="P2" s="261"/>
      <c r="Q2" s="261"/>
    </row>
    <row r="3" spans="1:17" ht="32.1" customHeight="1" x14ac:dyDescent="0.25">
      <c r="A3" s="260"/>
      <c r="B3" s="260"/>
      <c r="C3" s="57" t="s">
        <v>1157</v>
      </c>
      <c r="D3" s="57" t="s">
        <v>1158</v>
      </c>
      <c r="E3" s="57" t="s">
        <v>1159</v>
      </c>
      <c r="F3" s="57" t="s">
        <v>1160</v>
      </c>
      <c r="G3" s="57" t="s">
        <v>1161</v>
      </c>
      <c r="H3" s="57" t="s">
        <v>1157</v>
      </c>
      <c r="I3" s="57" t="s">
        <v>1158</v>
      </c>
      <c r="J3" s="57" t="s">
        <v>1159</v>
      </c>
      <c r="K3" s="57" t="s">
        <v>1160</v>
      </c>
      <c r="L3" s="57" t="s">
        <v>1161</v>
      </c>
      <c r="M3" s="57" t="s">
        <v>1157</v>
      </c>
      <c r="N3" s="57" t="s">
        <v>1158</v>
      </c>
      <c r="O3" s="57" t="s">
        <v>1159</v>
      </c>
      <c r="P3" s="57" t="s">
        <v>1160</v>
      </c>
      <c r="Q3" s="57" t="s">
        <v>1161</v>
      </c>
    </row>
    <row r="4" spans="1:17" ht="18" customHeight="1" x14ac:dyDescent="0.25">
      <c r="A4" s="265" t="s">
        <v>1101</v>
      </c>
      <c r="B4" s="58" t="s">
        <v>43</v>
      </c>
      <c r="C4" s="50">
        <v>1229</v>
      </c>
      <c r="D4" s="59">
        <v>0.42208684870253227</v>
      </c>
      <c r="E4" s="59">
        <v>0.4038454421512066</v>
      </c>
      <c r="F4" s="59">
        <v>0.44028623670389555</v>
      </c>
      <c r="G4" s="59">
        <v>9.3005288657467163E-3</v>
      </c>
      <c r="H4" s="60">
        <v>737.84572607434438</v>
      </c>
      <c r="I4" s="59">
        <v>0.35690701734955305</v>
      </c>
      <c r="J4" s="59">
        <v>0.33659558466313511</v>
      </c>
      <c r="K4" s="59">
        <v>0.37788283393893607</v>
      </c>
      <c r="L4" s="59">
        <v>1.053766020936573E-2</v>
      </c>
      <c r="M4" s="60">
        <v>1928.2264479165531</v>
      </c>
      <c r="N4" s="59">
        <v>0.39451717710128825</v>
      </c>
      <c r="O4" s="59">
        <v>0.38080019599039699</v>
      </c>
      <c r="P4" s="59">
        <v>0.40819548111199799</v>
      </c>
      <c r="Q4" s="59">
        <v>6.9906615005071206E-3</v>
      </c>
    </row>
    <row r="5" spans="1:17" ht="18" customHeight="1" x14ac:dyDescent="0.25">
      <c r="A5" s="265"/>
      <c r="B5" s="51" t="s">
        <v>44</v>
      </c>
      <c r="C5" s="52">
        <v>1312</v>
      </c>
      <c r="D5" s="61">
        <v>0.46756336798929277</v>
      </c>
      <c r="E5" s="61">
        <v>0.44935582524961409</v>
      </c>
      <c r="F5" s="61">
        <v>0.48617136927766647</v>
      </c>
      <c r="G5" s="61">
        <v>9.3957109745702733E-3</v>
      </c>
      <c r="H5" s="54">
        <v>1082.9789840279734</v>
      </c>
      <c r="I5" s="61">
        <v>0.52385313810536016</v>
      </c>
      <c r="J5" s="61">
        <v>0.50239657444290486</v>
      </c>
      <c r="K5" s="61">
        <v>0.5454319132824077</v>
      </c>
      <c r="L5" s="61">
        <v>1.0985124916245093E-2</v>
      </c>
      <c r="M5" s="54">
        <v>2401.6138128670009</v>
      </c>
      <c r="N5" s="61">
        <v>0.49137273423642741</v>
      </c>
      <c r="O5" s="61">
        <v>0.47740123679879043</v>
      </c>
      <c r="P5" s="61">
        <v>0.50542399274160765</v>
      </c>
      <c r="Q5" s="61">
        <v>7.1505549308738614E-3</v>
      </c>
    </row>
    <row r="6" spans="1:17" ht="18" customHeight="1" x14ac:dyDescent="0.25">
      <c r="A6" s="265"/>
      <c r="B6" s="51" t="s">
        <v>1102</v>
      </c>
      <c r="C6" s="52">
        <v>278</v>
      </c>
      <c r="D6" s="61">
        <v>0.11034978330817573</v>
      </c>
      <c r="E6" s="61">
        <v>9.9122990726070656E-2</v>
      </c>
      <c r="F6" s="61">
        <v>0.12224381468740141</v>
      </c>
      <c r="G6" s="61">
        <v>5.9002556932217076E-3</v>
      </c>
      <c r="H6" s="54">
        <v>246.50848932229007</v>
      </c>
      <c r="I6" s="61">
        <v>0.1192398445450884</v>
      </c>
      <c r="J6" s="61">
        <v>0.10604763115503016</v>
      </c>
      <c r="K6" s="61">
        <v>0.13401070842641571</v>
      </c>
      <c r="L6" s="61">
        <v>7.1280262763270905E-3</v>
      </c>
      <c r="M6" s="54">
        <v>557.71992628912369</v>
      </c>
      <c r="N6" s="61">
        <v>0.11411008866228652</v>
      </c>
      <c r="O6" s="61">
        <v>0.10547114748552917</v>
      </c>
      <c r="P6" s="61">
        <v>0.12329984879356937</v>
      </c>
      <c r="Q6" s="61">
        <v>4.5476423346118514E-3</v>
      </c>
    </row>
    <row r="7" spans="1:17" ht="18" customHeight="1" x14ac:dyDescent="0.25">
      <c r="A7" s="262" t="s">
        <v>1103</v>
      </c>
      <c r="B7" s="51" t="s">
        <v>204</v>
      </c>
      <c r="C7" s="52">
        <v>45</v>
      </c>
      <c r="D7" s="61">
        <v>0.13632414860435246</v>
      </c>
      <c r="E7" s="61">
        <v>0.10541500063226474</v>
      </c>
      <c r="F7" s="61">
        <v>0.17152232245218849</v>
      </c>
      <c r="G7" s="61">
        <v>1.6904922238864788E-2</v>
      </c>
      <c r="H7" s="54">
        <v>29.956362253726464</v>
      </c>
      <c r="I7" s="61">
        <v>8.1083997482113576E-2</v>
      </c>
      <c r="J7" s="61">
        <v>5.6658012044779514E-2</v>
      </c>
      <c r="K7" s="61">
        <v>0.11247538247305332</v>
      </c>
      <c r="L7" s="61">
        <v>1.4209941826263178E-2</v>
      </c>
      <c r="M7" s="54">
        <v>86.156398689672528</v>
      </c>
      <c r="N7" s="61">
        <v>0.11021649514491567</v>
      </c>
      <c r="O7" s="61">
        <v>8.9492444188126366E-2</v>
      </c>
      <c r="P7" s="61">
        <v>0.13333646249041831</v>
      </c>
      <c r="Q7" s="61">
        <v>1.1198557825426452E-2</v>
      </c>
    </row>
    <row r="8" spans="1:17" ht="18" customHeight="1" x14ac:dyDescent="0.25">
      <c r="A8" s="263"/>
      <c r="B8" s="51" t="s">
        <v>205</v>
      </c>
      <c r="C8" s="52">
        <v>67</v>
      </c>
      <c r="D8" s="61">
        <v>0.16220400420786596</v>
      </c>
      <c r="E8" s="61">
        <v>0.1294060852415915</v>
      </c>
      <c r="F8" s="61">
        <v>0.20055646399829974</v>
      </c>
      <c r="G8" s="61">
        <v>1.8161483383959214E-2</v>
      </c>
      <c r="H8" s="54">
        <v>82.121891539643755</v>
      </c>
      <c r="I8" s="61">
        <v>0.22228237161868847</v>
      </c>
      <c r="J8" s="61">
        <v>0.18207785657507561</v>
      </c>
      <c r="K8" s="61">
        <v>0.26670415036288631</v>
      </c>
      <c r="L8" s="61">
        <v>2.1644636635543568E-2</v>
      </c>
      <c r="M8" s="54">
        <v>148.99097555640887</v>
      </c>
      <c r="N8" s="61">
        <v>0.19059830011230011</v>
      </c>
      <c r="O8" s="61">
        <v>0.16418293291192809</v>
      </c>
      <c r="P8" s="61">
        <v>0.2191769090475636</v>
      </c>
      <c r="Q8" s="61">
        <v>1.4045531919020991E-2</v>
      </c>
    </row>
    <row r="9" spans="1:17" ht="18" customHeight="1" x14ac:dyDescent="0.25">
      <c r="A9" s="263"/>
      <c r="B9" s="51" t="s">
        <v>206</v>
      </c>
      <c r="C9" s="52">
        <v>136</v>
      </c>
      <c r="D9" s="61">
        <v>0.33728477963190862</v>
      </c>
      <c r="E9" s="61">
        <v>0.2929864985261485</v>
      </c>
      <c r="F9" s="61">
        <v>0.38404655458682591</v>
      </c>
      <c r="G9" s="61">
        <v>2.3292346187614887E-2</v>
      </c>
      <c r="H9" s="54">
        <v>152.35857166546859</v>
      </c>
      <c r="I9" s="61">
        <v>0.41239460040794845</v>
      </c>
      <c r="J9" s="61">
        <v>0.36255520592238033</v>
      </c>
      <c r="K9" s="61">
        <v>0.46266864790704221</v>
      </c>
      <c r="L9" s="61">
        <v>2.5626316819219581E-2</v>
      </c>
      <c r="M9" s="54">
        <v>291.40522699882996</v>
      </c>
      <c r="N9" s="61">
        <v>0.37278325551192637</v>
      </c>
      <c r="O9" s="61">
        <v>0.33876688239782488</v>
      </c>
      <c r="P9" s="61">
        <v>0.40642326016657293</v>
      </c>
      <c r="Q9" s="61">
        <v>1.7291538811744802E-2</v>
      </c>
    </row>
    <row r="10" spans="1:17" ht="18" customHeight="1" x14ac:dyDescent="0.25">
      <c r="A10" s="263"/>
      <c r="B10" s="51" t="s">
        <v>1104</v>
      </c>
      <c r="C10" s="52">
        <v>150</v>
      </c>
      <c r="D10" s="61">
        <v>0.36418706755587155</v>
      </c>
      <c r="E10" s="61">
        <v>0.31869696160243327</v>
      </c>
      <c r="F10" s="61">
        <v>0.4113605491670097</v>
      </c>
      <c r="G10" s="61">
        <v>2.3707094478119455E-2</v>
      </c>
      <c r="H10" s="54">
        <v>105.01168699683498</v>
      </c>
      <c r="I10" s="61">
        <v>0.28423903049124932</v>
      </c>
      <c r="J10" s="61">
        <v>0.24033046203739228</v>
      </c>
      <c r="K10" s="61">
        <v>0.33213985930765977</v>
      </c>
      <c r="L10" s="61">
        <v>2.3480788666773295E-2</v>
      </c>
      <c r="M10" s="54">
        <v>255.14889068142745</v>
      </c>
      <c r="N10" s="61">
        <v>0.3264019492308593</v>
      </c>
      <c r="O10" s="61">
        <v>0.29392041486577869</v>
      </c>
      <c r="P10" s="61">
        <v>0.35953815811637413</v>
      </c>
      <c r="Q10" s="61">
        <v>1.6767696563404214E-2</v>
      </c>
    </row>
    <row r="11" spans="1:17" ht="18" customHeight="1" x14ac:dyDescent="0.25">
      <c r="A11" s="218" t="s">
        <v>1162</v>
      </c>
      <c r="B11" s="51" t="s">
        <v>362</v>
      </c>
      <c r="C11" s="52">
        <v>1434</v>
      </c>
      <c r="D11" s="61">
        <v>0.6070061258252355</v>
      </c>
      <c r="E11" s="61">
        <v>0.58750410294221711</v>
      </c>
      <c r="F11" s="61">
        <v>0.62601075740891898</v>
      </c>
      <c r="G11" s="61">
        <v>9.8274524405877299E-3</v>
      </c>
      <c r="H11" s="54">
        <v>1055.011219338254</v>
      </c>
      <c r="I11" s="61">
        <v>0.56895218066560527</v>
      </c>
      <c r="J11" s="61">
        <v>0.54640526611733897</v>
      </c>
      <c r="K11" s="61">
        <v>0.59145919110824363</v>
      </c>
      <c r="L11" s="61">
        <v>1.1501268556773454E-2</v>
      </c>
      <c r="M11" s="54">
        <v>2554.1054418345761</v>
      </c>
      <c r="N11" s="61">
        <v>0.59068690129824764</v>
      </c>
      <c r="O11" s="61">
        <v>0.5759441266872215</v>
      </c>
      <c r="P11" s="61">
        <v>0.60524815357340911</v>
      </c>
      <c r="Q11" s="61">
        <v>7.477624438083994E-3</v>
      </c>
    </row>
    <row r="12" spans="1:17" ht="18" customHeight="1" x14ac:dyDescent="0.25">
      <c r="A12" s="218"/>
      <c r="B12" s="51" t="s">
        <v>1163</v>
      </c>
      <c r="C12" s="52">
        <v>136</v>
      </c>
      <c r="D12" s="61">
        <v>5.2186889655374616E-2</v>
      </c>
      <c r="E12" s="61">
        <v>4.3971856291912553E-2</v>
      </c>
      <c r="F12" s="61">
        <v>6.1529962187641507E-2</v>
      </c>
      <c r="G12" s="61">
        <v>4.4750056297194977E-3</v>
      </c>
      <c r="H12" s="54">
        <v>109.05888729165135</v>
      </c>
      <c r="I12" s="61">
        <v>5.8813869092756516E-2</v>
      </c>
      <c r="J12" s="61">
        <v>4.876587580370112E-2</v>
      </c>
      <c r="K12" s="61">
        <v>7.0193588890128056E-2</v>
      </c>
      <c r="L12" s="61">
        <v>5.4641519738630748E-3</v>
      </c>
      <c r="M12" s="54">
        <v>237.9423720605507</v>
      </c>
      <c r="N12" s="61">
        <v>5.5028833241530871E-2</v>
      </c>
      <c r="O12" s="61">
        <v>4.8539697314129014E-2</v>
      </c>
      <c r="P12" s="61">
        <v>6.2138911032860185E-2</v>
      </c>
      <c r="Q12" s="61">
        <v>3.467860255745327E-3</v>
      </c>
    </row>
    <row r="13" spans="1:17" ht="18" customHeight="1" x14ac:dyDescent="0.25">
      <c r="A13" s="218"/>
      <c r="B13" s="51" t="s">
        <v>1164</v>
      </c>
      <c r="C13" s="52">
        <v>251</v>
      </c>
      <c r="D13" s="61">
        <v>9.7942381840067594E-2</v>
      </c>
      <c r="E13" s="61">
        <v>8.6722742434010763E-2</v>
      </c>
      <c r="F13" s="61">
        <v>0.11017009820449442</v>
      </c>
      <c r="G13" s="61">
        <v>5.9807272004311074E-3</v>
      </c>
      <c r="H13" s="54">
        <v>213.11720173235042</v>
      </c>
      <c r="I13" s="61">
        <v>0.11493100209780481</v>
      </c>
      <c r="J13" s="61">
        <v>0.10097403333846938</v>
      </c>
      <c r="K13" s="61">
        <v>0.13000061574939104</v>
      </c>
      <c r="L13" s="61">
        <v>7.4071697261501469E-3</v>
      </c>
      <c r="M13" s="54">
        <v>455.0008541491427</v>
      </c>
      <c r="N13" s="61">
        <v>0.10522785795106585</v>
      </c>
      <c r="O13" s="61">
        <v>9.6345194881402307E-2</v>
      </c>
      <c r="P13" s="61">
        <v>0.11463634334522844</v>
      </c>
      <c r="Q13" s="61">
        <v>4.6663654663570506E-3</v>
      </c>
    </row>
    <row r="14" spans="1:17" ht="18" customHeight="1" x14ac:dyDescent="0.25">
      <c r="A14" s="218"/>
      <c r="B14" s="51" t="s">
        <v>1165</v>
      </c>
      <c r="C14" s="52">
        <v>167</v>
      </c>
      <c r="D14" s="61">
        <v>6.1190527587264551E-2</v>
      </c>
      <c r="E14" s="61">
        <v>5.219565417327398E-2</v>
      </c>
      <c r="F14" s="61">
        <v>7.1099130032522773E-2</v>
      </c>
      <c r="G14" s="61">
        <v>4.8226123466955876E-3</v>
      </c>
      <c r="H14" s="54">
        <v>142.62148582859155</v>
      </c>
      <c r="I14" s="61">
        <v>7.6913689527248058E-2</v>
      </c>
      <c r="J14" s="61">
        <v>6.5642765623187799E-2</v>
      </c>
      <c r="K14" s="61">
        <v>8.993710027289048E-2</v>
      </c>
      <c r="L14" s="61">
        <v>6.1882537358379439E-3</v>
      </c>
      <c r="M14" s="54">
        <v>293.74082791572658</v>
      </c>
      <c r="N14" s="61">
        <v>6.7933318877271359E-2</v>
      </c>
      <c r="O14" s="61">
        <v>6.0777218561700638E-2</v>
      </c>
      <c r="P14" s="61">
        <v>7.5786025750214647E-2</v>
      </c>
      <c r="Q14" s="61">
        <v>3.8266792841876707E-3</v>
      </c>
    </row>
    <row r="15" spans="1:17" ht="18" customHeight="1" x14ac:dyDescent="0.25">
      <c r="A15" s="218"/>
      <c r="B15" s="51" t="s">
        <v>1166</v>
      </c>
      <c r="C15" s="52">
        <v>207</v>
      </c>
      <c r="D15" s="61">
        <v>8.1776865001379276E-2</v>
      </c>
      <c r="E15" s="61">
        <v>7.1462842397297749E-2</v>
      </c>
      <c r="F15" s="61">
        <v>9.3079219442022687E-2</v>
      </c>
      <c r="G15" s="61">
        <v>5.5136712440826642E-3</v>
      </c>
      <c r="H15" s="54">
        <v>156.9061662413429</v>
      </c>
      <c r="I15" s="61">
        <v>8.4617209567578941E-2</v>
      </c>
      <c r="J15" s="61">
        <v>7.2654966695851878E-2</v>
      </c>
      <c r="K15" s="61">
        <v>9.8003867836646275E-2</v>
      </c>
      <c r="L15" s="61">
        <v>6.4636206006323379E-3</v>
      </c>
      <c r="M15" s="54">
        <v>358.86660888228812</v>
      </c>
      <c r="N15" s="61">
        <v>8.2994931105048048E-2</v>
      </c>
      <c r="O15" s="61">
        <v>7.5079333137663962E-2</v>
      </c>
      <c r="P15" s="61">
        <v>9.1528568080072925E-2</v>
      </c>
      <c r="Q15" s="61">
        <v>4.1953559110219918E-3</v>
      </c>
    </row>
    <row r="16" spans="1:17" ht="18" customHeight="1" x14ac:dyDescent="0.25">
      <c r="A16" s="218"/>
      <c r="B16" s="51" t="s">
        <v>1167</v>
      </c>
      <c r="C16" s="52">
        <v>257</v>
      </c>
      <c r="D16" s="61">
        <v>9.9897210090681268E-2</v>
      </c>
      <c r="E16" s="61">
        <v>8.863762865799471E-2</v>
      </c>
      <c r="F16" s="61">
        <v>0.1122990583196386</v>
      </c>
      <c r="G16" s="61">
        <v>6.0335686295593808E-3</v>
      </c>
      <c r="H16" s="54">
        <v>177.59064764900006</v>
      </c>
      <c r="I16" s="61">
        <v>9.5772049049006783E-2</v>
      </c>
      <c r="J16" s="61">
        <v>8.3228507373793115E-2</v>
      </c>
      <c r="K16" s="61">
        <v>0.11004876665274554</v>
      </c>
      <c r="L16" s="61">
        <v>6.8344487080066688E-3</v>
      </c>
      <c r="M16" s="54">
        <v>424.30204662680552</v>
      </c>
      <c r="N16" s="61">
        <v>9.8128157526835999E-2</v>
      </c>
      <c r="O16" s="61">
        <v>8.9462223465601329E-2</v>
      </c>
      <c r="P16" s="61">
        <v>0.10719032872428957</v>
      </c>
      <c r="Q16" s="61">
        <v>4.5240395566450249E-3</v>
      </c>
    </row>
    <row r="17" spans="1:17" ht="18" customHeight="1" x14ac:dyDescent="0.25">
      <c r="A17" s="218" t="s">
        <v>1105</v>
      </c>
      <c r="B17" s="51" t="s">
        <v>1106</v>
      </c>
      <c r="C17" s="52">
        <v>781</v>
      </c>
      <c r="D17" s="61">
        <v>0.27420596382622103</v>
      </c>
      <c r="E17" s="61">
        <v>0.2578877336383868</v>
      </c>
      <c r="F17" s="61">
        <v>0.2908026202513142</v>
      </c>
      <c r="G17" s="61">
        <v>8.4007989578743069E-3</v>
      </c>
      <c r="H17" s="54">
        <v>552.85428839968881</v>
      </c>
      <c r="I17" s="61">
        <v>0.26728992914543315</v>
      </c>
      <c r="J17" s="61">
        <v>0.24866672586418928</v>
      </c>
      <c r="K17" s="61">
        <v>0.28680005297174382</v>
      </c>
      <c r="L17" s="61">
        <v>9.7315520787857462E-3</v>
      </c>
      <c r="M17" s="54">
        <v>1326.1582841127006</v>
      </c>
      <c r="N17" s="61">
        <v>0.27127974196605681</v>
      </c>
      <c r="O17" s="61">
        <v>0.25889686107901999</v>
      </c>
      <c r="P17" s="61">
        <v>0.28381613974426445</v>
      </c>
      <c r="Q17" s="61">
        <v>6.3588573820244354E-3</v>
      </c>
    </row>
    <row r="18" spans="1:17" ht="27.95" customHeight="1" x14ac:dyDescent="0.25">
      <c r="A18" s="218"/>
      <c r="B18" s="51" t="s">
        <v>1107</v>
      </c>
      <c r="C18" s="52">
        <v>2039</v>
      </c>
      <c r="D18" s="61">
        <v>0.72579403617377924</v>
      </c>
      <c r="E18" s="61">
        <v>0.7091973797486858</v>
      </c>
      <c r="F18" s="61">
        <v>0.74211226636161309</v>
      </c>
      <c r="G18" s="61">
        <v>8.4007989578743069E-3</v>
      </c>
      <c r="H18" s="54">
        <v>1515.5150293940967</v>
      </c>
      <c r="I18" s="61">
        <v>0.73271007085456674</v>
      </c>
      <c r="J18" s="61">
        <v>0.71369378225392888</v>
      </c>
      <c r="K18" s="61">
        <v>0.75180520452980626</v>
      </c>
      <c r="L18" s="61">
        <v>9.731552078785748E-3</v>
      </c>
      <c r="M18" s="54">
        <v>3562.3684982470149</v>
      </c>
      <c r="N18" s="61">
        <v>0.72872025803394391</v>
      </c>
      <c r="O18" s="61">
        <v>0.71597649342275016</v>
      </c>
      <c r="P18" s="61">
        <v>0.7409016662312804</v>
      </c>
      <c r="Q18" s="61">
        <v>6.3588573820244302E-3</v>
      </c>
    </row>
    <row r="19" spans="1:17" ht="18" customHeight="1" x14ac:dyDescent="0.25">
      <c r="A19" s="218" t="s">
        <v>60</v>
      </c>
      <c r="B19" s="51" t="s">
        <v>61</v>
      </c>
      <c r="C19" s="52">
        <v>359</v>
      </c>
      <c r="D19" s="61">
        <v>0.11643933477562093</v>
      </c>
      <c r="E19" s="61">
        <v>0.1049836350232799</v>
      </c>
      <c r="F19" s="61">
        <v>0.12874934487959577</v>
      </c>
      <c r="G19" s="61">
        <v>6.0627072132889929E-3</v>
      </c>
      <c r="H19" s="54">
        <v>200.61423095680792</v>
      </c>
      <c r="I19" s="61">
        <v>9.7142027171547199E-2</v>
      </c>
      <c r="J19" s="61">
        <v>8.5115820609504581E-2</v>
      </c>
      <c r="K19" s="61">
        <v>0.11068497721443371</v>
      </c>
      <c r="L19" s="61">
        <v>6.5170832959959126E-3</v>
      </c>
      <c r="M19" s="54">
        <v>526.50684497923226</v>
      </c>
      <c r="N19" s="61">
        <v>0.10824602753995606</v>
      </c>
      <c r="O19" s="61">
        <v>9.9845425656010012E-2</v>
      </c>
      <c r="P19" s="61">
        <v>0.11731457323858298</v>
      </c>
      <c r="Q19" s="61">
        <v>4.4548360646638197E-3</v>
      </c>
    </row>
    <row r="20" spans="1:17" ht="18" customHeight="1" x14ac:dyDescent="0.25">
      <c r="A20" s="218"/>
      <c r="B20" s="51" t="s">
        <v>62</v>
      </c>
      <c r="C20" s="52">
        <v>647</v>
      </c>
      <c r="D20" s="61">
        <v>0.23974127975418916</v>
      </c>
      <c r="E20" s="61">
        <v>0.22418713248618599</v>
      </c>
      <c r="F20" s="61">
        <v>0.25580775984255655</v>
      </c>
      <c r="G20" s="61">
        <v>8.0695750591263573E-3</v>
      </c>
      <c r="H20" s="54">
        <v>476.12776259750177</v>
      </c>
      <c r="I20" s="61">
        <v>0.23055201931976857</v>
      </c>
      <c r="J20" s="61">
        <v>0.21272927123965185</v>
      </c>
      <c r="K20" s="61">
        <v>0.24904249797033462</v>
      </c>
      <c r="L20" s="61">
        <v>9.2685984926570777E-3</v>
      </c>
      <c r="M20" s="54">
        <v>1147.120193967284</v>
      </c>
      <c r="N20" s="61">
        <v>0.23583967671440287</v>
      </c>
      <c r="O20" s="61">
        <v>0.22404377394703517</v>
      </c>
      <c r="P20" s="61">
        <v>0.24789881208211084</v>
      </c>
      <c r="Q20" s="61">
        <v>6.0870083085507029E-3</v>
      </c>
    </row>
    <row r="21" spans="1:17" ht="18" customHeight="1" x14ac:dyDescent="0.25">
      <c r="A21" s="218"/>
      <c r="B21" s="51" t="s">
        <v>63</v>
      </c>
      <c r="C21" s="52">
        <v>642</v>
      </c>
      <c r="D21" s="61">
        <v>0.21854534035065731</v>
      </c>
      <c r="E21" s="61">
        <v>0.20363282472151892</v>
      </c>
      <c r="F21" s="61">
        <v>0.23424771762336838</v>
      </c>
      <c r="G21" s="61">
        <v>7.8112622534861585E-3</v>
      </c>
      <c r="H21" s="54">
        <v>536.16574509447003</v>
      </c>
      <c r="I21" s="61">
        <v>0.25962379204112168</v>
      </c>
      <c r="J21" s="61">
        <v>0.24100180421181489</v>
      </c>
      <c r="K21" s="61">
        <v>0.27879996959452846</v>
      </c>
      <c r="L21" s="61">
        <v>9.6480255202489665E-3</v>
      </c>
      <c r="M21" s="54">
        <v>1147.8345800851703</v>
      </c>
      <c r="N21" s="61">
        <v>0.23598654937166896</v>
      </c>
      <c r="O21" s="61">
        <v>0.22424565204659569</v>
      </c>
      <c r="P21" s="61">
        <v>0.24810787361444131</v>
      </c>
      <c r="Q21" s="61">
        <v>6.0883182250167488E-3</v>
      </c>
    </row>
    <row r="22" spans="1:17" ht="18" customHeight="1" x14ac:dyDescent="0.25">
      <c r="A22" s="218"/>
      <c r="B22" s="51" t="s">
        <v>64</v>
      </c>
      <c r="C22" s="52">
        <v>588</v>
      </c>
      <c r="D22" s="61">
        <v>0.20679204405583185</v>
      </c>
      <c r="E22" s="61">
        <v>0.19216138080194331</v>
      </c>
      <c r="F22" s="61">
        <v>0.22216367704731144</v>
      </c>
      <c r="G22" s="61">
        <v>7.6552432386494248E-3</v>
      </c>
      <c r="H22" s="54">
        <v>493.69609538035382</v>
      </c>
      <c r="I22" s="61">
        <v>0.23905901033636312</v>
      </c>
      <c r="J22" s="61">
        <v>0.22119892996742313</v>
      </c>
      <c r="K22" s="61">
        <v>0.25798184100351595</v>
      </c>
      <c r="L22" s="61">
        <v>9.3857292093355339E-3</v>
      </c>
      <c r="M22" s="54">
        <v>1072.4695822459385</v>
      </c>
      <c r="N22" s="61">
        <v>0.22049204686054588</v>
      </c>
      <c r="O22" s="61">
        <v>0.20891423013956562</v>
      </c>
      <c r="P22" s="61">
        <v>0.23220788338568332</v>
      </c>
      <c r="Q22" s="61">
        <v>5.9444264331557509E-3</v>
      </c>
    </row>
    <row r="23" spans="1:17" ht="18" customHeight="1" x14ac:dyDescent="0.25">
      <c r="A23" s="218"/>
      <c r="B23" s="51" t="s">
        <v>65</v>
      </c>
      <c r="C23" s="52">
        <v>564</v>
      </c>
      <c r="D23" s="61">
        <v>0.2184820010637015</v>
      </c>
      <c r="E23" s="61">
        <v>0.20328493213653562</v>
      </c>
      <c r="F23" s="61">
        <v>0.23388180765491806</v>
      </c>
      <c r="G23" s="61">
        <v>7.8104467439733434E-3</v>
      </c>
      <c r="H23" s="54">
        <v>358.56030550992466</v>
      </c>
      <c r="I23" s="61">
        <v>0.17362315113120022</v>
      </c>
      <c r="J23" s="61">
        <v>0.1579666486097423</v>
      </c>
      <c r="K23" s="61">
        <v>0.19064659707586051</v>
      </c>
      <c r="L23" s="61">
        <v>8.3355231108469575E-3</v>
      </c>
      <c r="M23" s="54">
        <v>970.05186530546666</v>
      </c>
      <c r="N23" s="61">
        <v>0.19943569951342821</v>
      </c>
      <c r="O23" s="61">
        <v>0.18837606810549595</v>
      </c>
      <c r="P23" s="61">
        <v>0.21083020240007022</v>
      </c>
      <c r="Q23" s="61">
        <v>5.7293160097304794E-3</v>
      </c>
    </row>
    <row r="24" spans="1:17" ht="18" customHeight="1" x14ac:dyDescent="0.25">
      <c r="A24" s="218" t="s">
        <v>100</v>
      </c>
      <c r="B24" s="51" t="s">
        <v>101</v>
      </c>
      <c r="C24" s="52">
        <v>961</v>
      </c>
      <c r="D24" s="61">
        <v>0.38615148485640416</v>
      </c>
      <c r="E24" s="61">
        <v>0.36716025282974479</v>
      </c>
      <c r="F24" s="61">
        <v>0.40535728471104227</v>
      </c>
      <c r="G24" s="61">
        <v>9.7490261393349646E-3</v>
      </c>
      <c r="H24" s="54">
        <v>780.45726001667697</v>
      </c>
      <c r="I24" s="61">
        <v>0.41577664277752796</v>
      </c>
      <c r="J24" s="61">
        <v>0.39340624437980887</v>
      </c>
      <c r="K24" s="61">
        <v>0.43796743019952933</v>
      </c>
      <c r="L24" s="61">
        <v>1.1375941912401795E-2</v>
      </c>
      <c r="M24" s="54">
        <v>1743.5808121829641</v>
      </c>
      <c r="N24" s="61">
        <v>0.39887310378716068</v>
      </c>
      <c r="O24" s="61">
        <v>0.38454704061334732</v>
      </c>
      <c r="P24" s="61">
        <v>0.41357340573752743</v>
      </c>
      <c r="Q24" s="61">
        <v>7.4064492796262647E-3</v>
      </c>
    </row>
    <row r="25" spans="1:17" ht="18" customHeight="1" x14ac:dyDescent="0.25">
      <c r="A25" s="218"/>
      <c r="B25" s="51" t="s">
        <v>102</v>
      </c>
      <c r="C25" s="52">
        <v>1093</v>
      </c>
      <c r="D25" s="61">
        <v>0.44102298421418351</v>
      </c>
      <c r="E25" s="61">
        <v>0.42164990005445274</v>
      </c>
      <c r="F25" s="61">
        <v>0.46060389620432851</v>
      </c>
      <c r="G25" s="61">
        <v>9.9421282851919566E-3</v>
      </c>
      <c r="H25" s="54">
        <v>667.11468578341567</v>
      </c>
      <c r="I25" s="61">
        <v>0.35539512361854031</v>
      </c>
      <c r="J25" s="61">
        <v>0.3339379443937483</v>
      </c>
      <c r="K25" s="61">
        <v>0.37721632822046347</v>
      </c>
      <c r="L25" s="61">
        <v>1.1047662269601508E-2</v>
      </c>
      <c r="M25" s="54">
        <v>1767.0965317713806</v>
      </c>
      <c r="N25" s="61">
        <v>0.40425271567235727</v>
      </c>
      <c r="O25" s="61">
        <v>0.38977422544455265</v>
      </c>
      <c r="P25" s="61">
        <v>0.4188631625704925</v>
      </c>
      <c r="Q25" s="61">
        <v>7.4227888285407582E-3</v>
      </c>
    </row>
    <row r="26" spans="1:17" ht="18" customHeight="1" x14ac:dyDescent="0.25">
      <c r="A26" s="218"/>
      <c r="B26" s="51" t="s">
        <v>103</v>
      </c>
      <c r="C26" s="52">
        <v>417</v>
      </c>
      <c r="D26" s="61">
        <v>0.17282553092941494</v>
      </c>
      <c r="E26" s="61">
        <v>0.15835993907166798</v>
      </c>
      <c r="F26" s="61">
        <v>0.18802843890581644</v>
      </c>
      <c r="G26" s="61">
        <v>7.5710181265458802E-3</v>
      </c>
      <c r="H26" s="54">
        <v>429.53508648281695</v>
      </c>
      <c r="I26" s="61">
        <v>0.22882823360393204</v>
      </c>
      <c r="J26" s="61">
        <v>0.21050419070048976</v>
      </c>
      <c r="K26" s="61">
        <v>0.24850848059906272</v>
      </c>
      <c r="L26" s="61">
        <v>9.6961255055133307E-3</v>
      </c>
      <c r="M26" s="54">
        <v>860.5895969054834</v>
      </c>
      <c r="N26" s="61">
        <v>0.19687418054048345</v>
      </c>
      <c r="O26" s="61">
        <v>0.18539241840158646</v>
      </c>
      <c r="P26" s="61">
        <v>0.20896891135984175</v>
      </c>
      <c r="Q26" s="61">
        <v>6.014447974474175E-3</v>
      </c>
    </row>
    <row r="27" spans="1:17" ht="18" customHeight="1" x14ac:dyDescent="0.25">
      <c r="A27" s="218" t="s">
        <v>1108</v>
      </c>
      <c r="B27" s="51" t="s">
        <v>118</v>
      </c>
      <c r="C27" s="52">
        <v>491</v>
      </c>
      <c r="D27" s="61">
        <v>0.44585690015472473</v>
      </c>
      <c r="E27" s="61">
        <v>0.41587938825917642</v>
      </c>
      <c r="F27" s="61">
        <v>0.47655182965093223</v>
      </c>
      <c r="G27" s="61">
        <v>1.549533691853131E-2</v>
      </c>
      <c r="H27" s="54">
        <v>295.44623683253752</v>
      </c>
      <c r="I27" s="61">
        <v>0.35714835433576897</v>
      </c>
      <c r="J27" s="61">
        <v>0.32460891105010409</v>
      </c>
      <c r="K27" s="61">
        <v>0.38981407404017132</v>
      </c>
      <c r="L27" s="61">
        <v>1.6661993161675923E-2</v>
      </c>
      <c r="M27" s="54">
        <v>754.14956146213081</v>
      </c>
      <c r="N27" s="61">
        <v>0.40631972038104047</v>
      </c>
      <c r="O27" s="61">
        <v>0.3840665170815929</v>
      </c>
      <c r="P27" s="61">
        <v>0.42872562089357319</v>
      </c>
      <c r="Q27" s="61">
        <v>1.140043114946078E-2</v>
      </c>
    </row>
    <row r="28" spans="1:17" ht="18" customHeight="1" x14ac:dyDescent="0.25">
      <c r="A28" s="218"/>
      <c r="B28" s="51" t="s">
        <v>211</v>
      </c>
      <c r="C28" s="52">
        <v>360</v>
      </c>
      <c r="D28" s="61">
        <v>0.3239358978364909</v>
      </c>
      <c r="E28" s="61">
        <v>0.29555562501038601</v>
      </c>
      <c r="F28" s="61">
        <v>0.35266536129768783</v>
      </c>
      <c r="G28" s="61">
        <v>1.4588673000376423E-2</v>
      </c>
      <c r="H28" s="54">
        <v>302.26971441117291</v>
      </c>
      <c r="I28" s="61">
        <v>0.36539687296367068</v>
      </c>
      <c r="J28" s="61">
        <v>0.33287715767662396</v>
      </c>
      <c r="K28" s="61">
        <v>0.39841535809089929</v>
      </c>
      <c r="L28" s="61">
        <v>1.6744830752898596E-2</v>
      </c>
      <c r="M28" s="54">
        <v>635.53914066185087</v>
      </c>
      <c r="N28" s="61">
        <v>0.3424149520478067</v>
      </c>
      <c r="O28" s="61">
        <v>0.32133894405750651</v>
      </c>
      <c r="P28" s="61">
        <v>0.36449613441061635</v>
      </c>
      <c r="Q28" s="61">
        <v>1.101446327419992E-2</v>
      </c>
    </row>
    <row r="29" spans="1:17" ht="18" customHeight="1" x14ac:dyDescent="0.25">
      <c r="A29" s="218"/>
      <c r="B29" s="51" t="s">
        <v>212</v>
      </c>
      <c r="C29" s="52">
        <v>158</v>
      </c>
      <c r="D29" s="61">
        <v>0.1632548359806206</v>
      </c>
      <c r="E29" s="61">
        <v>0.14164256132494785</v>
      </c>
      <c r="F29" s="61">
        <v>0.18677908372910912</v>
      </c>
      <c r="G29" s="61">
        <v>1.1521842800755737E-2</v>
      </c>
      <c r="H29" s="54">
        <v>163.36994121979438</v>
      </c>
      <c r="I29" s="61">
        <v>0.19748874204701014</v>
      </c>
      <c r="J29" s="61">
        <v>0.17107073989915256</v>
      </c>
      <c r="K29" s="61">
        <v>0.22524090390568241</v>
      </c>
      <c r="L29" s="61">
        <v>1.3843438757346943E-2</v>
      </c>
      <c r="M29" s="54">
        <v>331.32862033899704</v>
      </c>
      <c r="N29" s="61">
        <v>0.17851280336140238</v>
      </c>
      <c r="O29" s="61">
        <v>0.16143343904706517</v>
      </c>
      <c r="P29" s="61">
        <v>0.19624986286193369</v>
      </c>
      <c r="Q29" s="61">
        <v>8.8888606673828766E-3</v>
      </c>
    </row>
    <row r="30" spans="1:17" ht="18" customHeight="1" x14ac:dyDescent="0.25">
      <c r="A30" s="218"/>
      <c r="B30" s="51" t="s">
        <v>1109</v>
      </c>
      <c r="C30" s="52">
        <v>75</v>
      </c>
      <c r="D30" s="61">
        <v>6.6952366028164595E-2</v>
      </c>
      <c r="E30" s="61">
        <v>5.2977484594908475E-2</v>
      </c>
      <c r="F30" s="61">
        <v>8.3563668904414246E-2</v>
      </c>
      <c r="G30" s="61">
        <v>7.7916096204536855E-3</v>
      </c>
      <c r="H30" s="54">
        <v>66.150837723908268</v>
      </c>
      <c r="I30" s="61">
        <v>7.9966030653548834E-2</v>
      </c>
      <c r="J30" s="61">
        <v>6.279614187001209E-2</v>
      </c>
      <c r="K30" s="61">
        <v>9.9750730306547908E-2</v>
      </c>
      <c r="L30" s="61">
        <v>9.4319599081348557E-3</v>
      </c>
      <c r="M30" s="54">
        <v>135.03229470770495</v>
      </c>
      <c r="N30" s="61">
        <v>7.2752524209748551E-2</v>
      </c>
      <c r="O30" s="61">
        <v>6.1583984832995903E-2</v>
      </c>
      <c r="P30" s="61">
        <v>8.5221203261398482E-2</v>
      </c>
      <c r="Q30" s="61">
        <v>6.0288277667191895E-3</v>
      </c>
    </row>
    <row r="31" spans="1:17" ht="18" customHeight="1" x14ac:dyDescent="0.25">
      <c r="A31" s="218" t="s">
        <v>1110</v>
      </c>
      <c r="B31" s="51" t="s">
        <v>118</v>
      </c>
      <c r="C31" s="52">
        <v>594</v>
      </c>
      <c r="D31" s="61">
        <v>0.53845480957039926</v>
      </c>
      <c r="E31" s="61">
        <v>0.5078548773563113</v>
      </c>
      <c r="F31" s="61">
        <v>0.56870308444121442</v>
      </c>
      <c r="G31" s="61">
        <v>1.5540824560127221E-2</v>
      </c>
      <c r="H31" s="54">
        <v>391.93530125645941</v>
      </c>
      <c r="I31" s="61">
        <v>0.47378856251663864</v>
      </c>
      <c r="J31" s="61">
        <v>0.44011167138009077</v>
      </c>
      <c r="K31" s="61">
        <v>0.50807478097638026</v>
      </c>
      <c r="L31" s="61">
        <v>1.7362796421394946E-2</v>
      </c>
      <c r="M31" s="54">
        <v>945.90454840060829</v>
      </c>
      <c r="N31" s="61">
        <v>0.50963322297521341</v>
      </c>
      <c r="O31" s="61">
        <v>0.4869550027752747</v>
      </c>
      <c r="P31" s="61">
        <v>0.53241132766851829</v>
      </c>
      <c r="Q31" s="61">
        <v>1.1603804393775482E-2</v>
      </c>
    </row>
    <row r="32" spans="1:17" ht="18" customHeight="1" x14ac:dyDescent="0.25">
      <c r="A32" s="218"/>
      <c r="B32" s="51" t="s">
        <v>211</v>
      </c>
      <c r="C32" s="52">
        <v>328</v>
      </c>
      <c r="D32" s="61">
        <v>0.29668432950880502</v>
      </c>
      <c r="E32" s="61">
        <v>0.26910273385534356</v>
      </c>
      <c r="F32" s="61">
        <v>0.32484930186302896</v>
      </c>
      <c r="G32" s="61">
        <v>1.4240156545418083E-2</v>
      </c>
      <c r="H32" s="54">
        <v>266.82762139997345</v>
      </c>
      <c r="I32" s="61">
        <v>0.32255291824327292</v>
      </c>
      <c r="J32" s="61">
        <v>0.29164853999612117</v>
      </c>
      <c r="K32" s="61">
        <v>0.35529631664723149</v>
      </c>
      <c r="L32" s="61">
        <v>1.6254941883688964E-2</v>
      </c>
      <c r="M32" s="54">
        <v>572.06028296462364</v>
      </c>
      <c r="N32" s="61">
        <v>0.30821389561592494</v>
      </c>
      <c r="O32" s="61">
        <v>0.28749404332374173</v>
      </c>
      <c r="P32" s="61">
        <v>0.32948296635313545</v>
      </c>
      <c r="Q32" s="61">
        <v>1.071822916863658E-2</v>
      </c>
    </row>
    <row r="33" spans="1:17" ht="18" customHeight="1" x14ac:dyDescent="0.25">
      <c r="A33" s="218"/>
      <c r="B33" s="51" t="s">
        <v>212</v>
      </c>
      <c r="C33" s="52">
        <v>117</v>
      </c>
      <c r="D33" s="61">
        <v>0.12368843309296239</v>
      </c>
      <c r="E33" s="61">
        <v>0.1043881566236957</v>
      </c>
      <c r="F33" s="61">
        <v>0.14456804273837709</v>
      </c>
      <c r="G33" s="61">
        <v>1.0263278848545578E-2</v>
      </c>
      <c r="H33" s="54">
        <v>127.50620442466679</v>
      </c>
      <c r="I33" s="61">
        <v>0.15413508584873847</v>
      </c>
      <c r="J33" s="61">
        <v>0.13134937665992827</v>
      </c>
      <c r="K33" s="61">
        <v>0.18061441097923336</v>
      </c>
      <c r="L33" s="61">
        <v>1.2555918993222993E-2</v>
      </c>
      <c r="M33" s="54">
        <v>254.75845836147457</v>
      </c>
      <c r="N33" s="61">
        <v>0.13725843102719504</v>
      </c>
      <c r="O33" s="61">
        <v>0.12229929306187216</v>
      </c>
      <c r="P33" s="61">
        <v>0.1536150026714912</v>
      </c>
      <c r="Q33" s="61">
        <v>7.9876842883584917E-3</v>
      </c>
    </row>
    <row r="34" spans="1:17" ht="18" customHeight="1" x14ac:dyDescent="0.25">
      <c r="A34" s="218"/>
      <c r="B34" s="51" t="s">
        <v>1109</v>
      </c>
      <c r="C34" s="52">
        <v>45</v>
      </c>
      <c r="D34" s="61">
        <v>4.1172427827833875E-2</v>
      </c>
      <c r="E34" s="61">
        <v>2.9988230049134451E-2</v>
      </c>
      <c r="F34" s="61">
        <v>5.4220962221950053E-2</v>
      </c>
      <c r="G34" s="61">
        <v>6.1939230865215847E-3</v>
      </c>
      <c r="H34" s="54">
        <v>40.967603106313646</v>
      </c>
      <c r="I34" s="61">
        <v>4.9523433391348876E-2</v>
      </c>
      <c r="J34" s="61">
        <v>3.6325927438077513E-2</v>
      </c>
      <c r="K34" s="61">
        <v>6.5971162751229828E-2</v>
      </c>
      <c r="L34" s="61">
        <v>7.5443760083173782E-3</v>
      </c>
      <c r="M34" s="54">
        <v>83.326327443977789</v>
      </c>
      <c r="N34" s="61">
        <v>4.4894450381665028E-2</v>
      </c>
      <c r="O34" s="61">
        <v>3.6015837050159281E-2</v>
      </c>
      <c r="P34" s="61">
        <v>5.4841842283566589E-2</v>
      </c>
      <c r="Q34" s="61">
        <v>4.8065451686521961E-3</v>
      </c>
    </row>
    <row r="35" spans="1:17" ht="18" customHeight="1" x14ac:dyDescent="0.25">
      <c r="A35" s="218" t="s">
        <v>1111</v>
      </c>
      <c r="B35" s="51" t="s">
        <v>118</v>
      </c>
      <c r="C35" s="52">
        <v>957</v>
      </c>
      <c r="D35" s="61">
        <v>0.82137651891417118</v>
      </c>
      <c r="E35" s="61">
        <v>0.7983514568476795</v>
      </c>
      <c r="F35" s="61">
        <v>0.84275413207680183</v>
      </c>
      <c r="G35" s="61">
        <v>1.1334630423591794E-2</v>
      </c>
      <c r="H35" s="54">
        <v>667.45117561937104</v>
      </c>
      <c r="I35" s="61">
        <v>0.72518199494474866</v>
      </c>
      <c r="J35" s="61">
        <v>0.6954732752012599</v>
      </c>
      <c r="K35" s="61">
        <v>0.7531135891291505</v>
      </c>
      <c r="L35" s="61">
        <v>1.4718114731613498E-2</v>
      </c>
      <c r="M35" s="54">
        <v>1605.8634296322496</v>
      </c>
      <c r="N35" s="61">
        <v>0.77845756062620919</v>
      </c>
      <c r="O35" s="61">
        <v>0.76017587193819613</v>
      </c>
      <c r="P35" s="61">
        <v>0.79599927469784237</v>
      </c>
      <c r="Q35" s="61">
        <v>9.1431600728278748E-3</v>
      </c>
    </row>
    <row r="36" spans="1:17" ht="18" customHeight="1" x14ac:dyDescent="0.25">
      <c r="A36" s="218"/>
      <c r="B36" s="51" t="s">
        <v>211</v>
      </c>
      <c r="C36" s="52">
        <v>91</v>
      </c>
      <c r="D36" s="61">
        <v>8.3154931258550724E-2</v>
      </c>
      <c r="E36" s="61">
        <v>6.8221002728537275E-2</v>
      </c>
      <c r="F36" s="61">
        <v>0.10026275508678451</v>
      </c>
      <c r="G36" s="61">
        <v>8.1706936828606358E-3</v>
      </c>
      <c r="H36" s="54">
        <v>123.01085092272908</v>
      </c>
      <c r="I36" s="61">
        <v>0.13365060626227296</v>
      </c>
      <c r="J36" s="61">
        <v>0.11286552446164187</v>
      </c>
      <c r="K36" s="61">
        <v>0.15682596654260239</v>
      </c>
      <c r="L36" s="61">
        <v>1.1218585206274213E-2</v>
      </c>
      <c r="M36" s="54">
        <v>218.0143050971684</v>
      </c>
      <c r="N36" s="61">
        <v>0.1056845065376608</v>
      </c>
      <c r="O36" s="61">
        <v>9.295941421171397E-2</v>
      </c>
      <c r="P36" s="61">
        <v>0.11948871277076301</v>
      </c>
      <c r="Q36" s="61">
        <v>6.7686401434800892E-3</v>
      </c>
    </row>
    <row r="37" spans="1:17" ht="18" customHeight="1" x14ac:dyDescent="0.25">
      <c r="A37" s="218"/>
      <c r="B37" s="51" t="s">
        <v>212</v>
      </c>
      <c r="C37" s="52">
        <v>54</v>
      </c>
      <c r="D37" s="61">
        <v>5.1170779966238984E-2</v>
      </c>
      <c r="E37" s="61">
        <v>3.9173007876772088E-2</v>
      </c>
      <c r="F37" s="61">
        <v>6.4675371331004539E-2</v>
      </c>
      <c r="G37" s="61">
        <v>6.5203662642956996E-3</v>
      </c>
      <c r="H37" s="54">
        <v>65.486679025779011</v>
      </c>
      <c r="I37" s="61">
        <v>7.11509130149513E-2</v>
      </c>
      <c r="J37" s="61">
        <v>5.5430795717342753E-2</v>
      </c>
      <c r="K37" s="61">
        <v>8.8568708977058708E-2</v>
      </c>
      <c r="L37" s="61">
        <v>8.4755697892396533E-3</v>
      </c>
      <c r="M37" s="54">
        <v>123.94864605546138</v>
      </c>
      <c r="N37" s="61">
        <v>6.0085284259416928E-2</v>
      </c>
      <c r="O37" s="61">
        <v>5.0461584892829009E-2</v>
      </c>
      <c r="P37" s="61">
        <v>7.0984650535671268E-2</v>
      </c>
      <c r="Q37" s="61">
        <v>5.2321317411642724E-3</v>
      </c>
    </row>
    <row r="38" spans="1:17" ht="18" customHeight="1" x14ac:dyDescent="0.25">
      <c r="A38" s="218"/>
      <c r="B38" s="51" t="s">
        <v>1109</v>
      </c>
      <c r="C38" s="52">
        <v>55</v>
      </c>
      <c r="D38" s="61">
        <v>4.4297769861038623E-2</v>
      </c>
      <c r="E38" s="61">
        <v>3.3809850393418335E-2</v>
      </c>
      <c r="F38" s="61">
        <v>5.7810084191008748E-2</v>
      </c>
      <c r="G38" s="61">
        <v>6.0886243335655397E-3</v>
      </c>
      <c r="H38" s="54">
        <v>64.4425621031058</v>
      </c>
      <c r="I38" s="61">
        <v>7.0016485778027049E-2</v>
      </c>
      <c r="J38" s="61">
        <v>5.4464933644714539E-2</v>
      </c>
      <c r="K38" s="61">
        <v>8.7367450885643794E-2</v>
      </c>
      <c r="L38" s="61">
        <v>8.4128639528042951E-3</v>
      </c>
      <c r="M38" s="54">
        <v>115.05220226909765</v>
      </c>
      <c r="N38" s="61">
        <v>5.5772648576713275E-2</v>
      </c>
      <c r="O38" s="61">
        <v>4.6460591984030956E-2</v>
      </c>
      <c r="P38" s="61">
        <v>6.6272676766524707E-2</v>
      </c>
      <c r="Q38" s="61">
        <v>5.0524184083347787E-3</v>
      </c>
    </row>
    <row r="39" spans="1:17" ht="18" customHeight="1" x14ac:dyDescent="0.25">
      <c r="A39" s="218" t="s">
        <v>1113</v>
      </c>
      <c r="B39" s="51" t="s">
        <v>118</v>
      </c>
      <c r="C39" s="52">
        <v>2083</v>
      </c>
      <c r="D39" s="61">
        <v>0.7283978936945843</v>
      </c>
      <c r="E39" s="61">
        <v>0.71176691111933221</v>
      </c>
      <c r="F39" s="61">
        <v>0.74456406051472035</v>
      </c>
      <c r="G39" s="61">
        <v>8.369867082838045E-3</v>
      </c>
      <c r="H39" s="54">
        <v>1371.9285828807901</v>
      </c>
      <c r="I39" s="61">
        <v>0.66386721870341314</v>
      </c>
      <c r="J39" s="61">
        <v>0.64317988055722541</v>
      </c>
      <c r="K39" s="61">
        <v>0.68388968183554244</v>
      </c>
      <c r="L39" s="61">
        <v>1.0390245477417301E-2</v>
      </c>
      <c r="M39" s="54">
        <v>3428.9242346742976</v>
      </c>
      <c r="N39" s="61">
        <v>0.70112966415357292</v>
      </c>
      <c r="O39" s="61">
        <v>0.68813803613178592</v>
      </c>
      <c r="P39" s="61">
        <v>0.71379130309058736</v>
      </c>
      <c r="Q39" s="61">
        <v>6.5454836962694669E-3</v>
      </c>
    </row>
    <row r="40" spans="1:17" ht="18" customHeight="1" x14ac:dyDescent="0.25">
      <c r="A40" s="218"/>
      <c r="B40" s="51" t="s">
        <v>211</v>
      </c>
      <c r="C40" s="52">
        <v>455</v>
      </c>
      <c r="D40" s="61">
        <v>0.16666202728866825</v>
      </c>
      <c r="E40" s="61">
        <v>0.15338032332435109</v>
      </c>
      <c r="F40" s="61">
        <v>0.18087167665834472</v>
      </c>
      <c r="G40" s="61">
        <v>7.0128826202014525E-3</v>
      </c>
      <c r="H40" s="54">
        <v>373.50510797740708</v>
      </c>
      <c r="I40" s="61">
        <v>0.18073666537642569</v>
      </c>
      <c r="J40" s="61">
        <v>0.16479514723535757</v>
      </c>
      <c r="K40" s="61">
        <v>0.19797474349104305</v>
      </c>
      <c r="L40" s="61">
        <v>8.4637856037655945E-3</v>
      </c>
      <c r="M40" s="54">
        <v>844.15867304060657</v>
      </c>
      <c r="N40" s="61">
        <v>0.1726094385335713</v>
      </c>
      <c r="O40" s="61">
        <v>0.16216726837615814</v>
      </c>
      <c r="P40" s="61">
        <v>0.18334381963171276</v>
      </c>
      <c r="Q40" s="61">
        <v>5.4036687648258306E-3</v>
      </c>
    </row>
    <row r="41" spans="1:17" ht="18" customHeight="1" x14ac:dyDescent="0.25">
      <c r="A41" s="218"/>
      <c r="B41" s="51" t="s">
        <v>212</v>
      </c>
      <c r="C41" s="52">
        <v>190</v>
      </c>
      <c r="D41" s="61">
        <v>7.197669615764403E-2</v>
      </c>
      <c r="E41" s="61">
        <v>6.2793880425591767E-2</v>
      </c>
      <c r="F41" s="61">
        <v>8.1850711365292206E-2</v>
      </c>
      <c r="G41" s="61">
        <v>4.8634342489650723E-3</v>
      </c>
      <c r="H41" s="54">
        <v>220.60718184373704</v>
      </c>
      <c r="I41" s="61">
        <v>0.10675036446071737</v>
      </c>
      <c r="J41" s="61">
        <v>9.4147783496144666E-2</v>
      </c>
      <c r="K41" s="61">
        <v>0.12078849346838873</v>
      </c>
      <c r="L41" s="61">
        <v>6.7920499126961709E-3</v>
      </c>
      <c r="M41" s="54">
        <v>423.86937179292403</v>
      </c>
      <c r="N41" s="61">
        <v>8.6670736928192174E-2</v>
      </c>
      <c r="O41" s="61">
        <v>7.9048271041517598E-2</v>
      </c>
      <c r="P41" s="61">
        <v>9.4820365881679414E-2</v>
      </c>
      <c r="Q41" s="61">
        <v>4.0230098835965971E-3</v>
      </c>
    </row>
    <row r="42" spans="1:17" ht="18" customHeight="1" x14ac:dyDescent="0.25">
      <c r="A42" s="218"/>
      <c r="B42" s="51" t="s">
        <v>1109</v>
      </c>
      <c r="C42" s="52">
        <v>96</v>
      </c>
      <c r="D42" s="61">
        <v>3.296338285910308E-2</v>
      </c>
      <c r="E42" s="61">
        <v>2.682073972926775E-2</v>
      </c>
      <c r="F42" s="61">
        <v>3.9999691066074594E-2</v>
      </c>
      <c r="G42" s="61">
        <v>3.3597348224300855E-3</v>
      </c>
      <c r="H42" s="54">
        <v>100.52988757792943</v>
      </c>
      <c r="I42" s="61">
        <v>4.8645751459444497E-2</v>
      </c>
      <c r="J42" s="61">
        <v>4.019297837959275E-2</v>
      </c>
      <c r="K42" s="61">
        <v>5.8795108862813805E-2</v>
      </c>
      <c r="L42" s="61">
        <v>4.7317669985010623E-3</v>
      </c>
      <c r="M42" s="54">
        <v>193.61848077203641</v>
      </c>
      <c r="N42" s="61">
        <v>3.9590160384665812E-2</v>
      </c>
      <c r="O42" s="61">
        <v>3.4464575500419911E-2</v>
      </c>
      <c r="P42" s="61">
        <v>4.5409325890998338E-2</v>
      </c>
      <c r="Q42" s="61">
        <v>2.7881947145016071E-3</v>
      </c>
    </row>
    <row r="43" spans="1:17" ht="18" customHeight="1" x14ac:dyDescent="0.25">
      <c r="A43" s="218" t="s">
        <v>1112</v>
      </c>
      <c r="B43" s="51" t="s">
        <v>118</v>
      </c>
      <c r="C43" s="52">
        <v>366</v>
      </c>
      <c r="D43" s="61">
        <v>0.33428686667623403</v>
      </c>
      <c r="E43" s="61">
        <v>0.30597840162398493</v>
      </c>
      <c r="F43" s="61">
        <v>0.36356252810115952</v>
      </c>
      <c r="G43" s="61">
        <v>1.4706032869671806E-2</v>
      </c>
      <c r="H43" s="54">
        <v>231.9427908038642</v>
      </c>
      <c r="I43" s="61">
        <v>0.28038260674343668</v>
      </c>
      <c r="J43" s="61">
        <v>0.25071851776159432</v>
      </c>
      <c r="K43" s="61">
        <v>0.31187866054881996</v>
      </c>
      <c r="L43" s="61">
        <v>1.5619732992002954E-2</v>
      </c>
      <c r="M43" s="54">
        <v>575.8614271896322</v>
      </c>
      <c r="N43" s="61">
        <v>0.31026187116024412</v>
      </c>
      <c r="O43" s="61">
        <v>0.2896054532180497</v>
      </c>
      <c r="P43" s="61">
        <v>0.33167518583346106</v>
      </c>
      <c r="Q43" s="61">
        <v>1.0737850052109522E-2</v>
      </c>
    </row>
    <row r="44" spans="1:17" ht="18" customHeight="1" x14ac:dyDescent="0.25">
      <c r="A44" s="218"/>
      <c r="B44" s="51" t="s">
        <v>211</v>
      </c>
      <c r="C44" s="52">
        <v>368</v>
      </c>
      <c r="D44" s="61">
        <v>0.33661088510764714</v>
      </c>
      <c r="E44" s="61">
        <v>0.30787524536385702</v>
      </c>
      <c r="F44" s="61">
        <v>0.36554203763375315</v>
      </c>
      <c r="G44" s="61">
        <v>1.4731282605588945E-2</v>
      </c>
      <c r="H44" s="54">
        <v>261.66677566382015</v>
      </c>
      <c r="I44" s="61">
        <v>0.31631426182507438</v>
      </c>
      <c r="J44" s="61">
        <v>0.28578238348016877</v>
      </c>
      <c r="K44" s="61">
        <v>0.34911280621687213</v>
      </c>
      <c r="L44" s="61">
        <v>1.6170926095163848E-2</v>
      </c>
      <c r="M44" s="54">
        <v>607.97639216141238</v>
      </c>
      <c r="N44" s="61">
        <v>0.32756473024045307</v>
      </c>
      <c r="O44" s="61">
        <v>0.30651566385629797</v>
      </c>
      <c r="P44" s="61">
        <v>0.34919400981188903</v>
      </c>
      <c r="Q44" s="61">
        <v>1.089393609360292E-2</v>
      </c>
    </row>
    <row r="45" spans="1:17" ht="18" customHeight="1" x14ac:dyDescent="0.25">
      <c r="A45" s="218"/>
      <c r="B45" s="51" t="s">
        <v>212</v>
      </c>
      <c r="C45" s="52">
        <v>220</v>
      </c>
      <c r="D45" s="61">
        <v>0.2099617603348696</v>
      </c>
      <c r="E45" s="61">
        <v>0.18586571669813146</v>
      </c>
      <c r="F45" s="61">
        <v>0.23558852377778028</v>
      </c>
      <c r="G45" s="61">
        <v>1.2696571759076706E-2</v>
      </c>
      <c r="H45" s="54">
        <v>225.49425794736916</v>
      </c>
      <c r="I45" s="61">
        <v>0.27258733772167298</v>
      </c>
      <c r="J45" s="61">
        <v>0.24257142557756814</v>
      </c>
      <c r="K45" s="61">
        <v>0.30315621384314251</v>
      </c>
      <c r="L45" s="61">
        <v>1.5484262051004824E-2</v>
      </c>
      <c r="M45" s="54">
        <v>441.50562275357584</v>
      </c>
      <c r="N45" s="61">
        <v>0.23787382549966271</v>
      </c>
      <c r="O45" s="61">
        <v>0.21918623491970371</v>
      </c>
      <c r="P45" s="61">
        <v>0.25792281186483335</v>
      </c>
      <c r="Q45" s="61">
        <v>9.8832044878802237E-3</v>
      </c>
    </row>
    <row r="46" spans="1:17" ht="18" customHeight="1" x14ac:dyDescent="0.25">
      <c r="A46" s="218"/>
      <c r="B46" s="51" t="s">
        <v>1109</v>
      </c>
      <c r="C46" s="52">
        <v>130</v>
      </c>
      <c r="D46" s="61">
        <v>0.11914048788125001</v>
      </c>
      <c r="E46" s="61">
        <v>0.10078609991792867</v>
      </c>
      <c r="F46" s="61">
        <v>0.1404173640226356</v>
      </c>
      <c r="G46" s="61">
        <v>1.00989291174081E-2</v>
      </c>
      <c r="H46" s="54">
        <v>108.13290577236</v>
      </c>
      <c r="I46" s="61">
        <v>0.13071579370981509</v>
      </c>
      <c r="J46" s="61">
        <v>0.10892940139930522</v>
      </c>
      <c r="K46" s="61">
        <v>0.15483553174004305</v>
      </c>
      <c r="L46" s="61">
        <v>1.1721742372094718E-2</v>
      </c>
      <c r="M46" s="54">
        <v>230.70617506606428</v>
      </c>
      <c r="N46" s="61">
        <v>0.12429957309963871</v>
      </c>
      <c r="O46" s="61">
        <v>0.11003118191064087</v>
      </c>
      <c r="P46" s="61">
        <v>0.14006131343282058</v>
      </c>
      <c r="Q46" s="61">
        <v>7.6581454981857521E-3</v>
      </c>
    </row>
    <row r="47" spans="1:17" ht="18" customHeight="1" x14ac:dyDescent="0.25">
      <c r="A47" s="218" t="s">
        <v>1114</v>
      </c>
      <c r="B47" s="51" t="s">
        <v>1115</v>
      </c>
      <c r="C47" s="52">
        <v>228</v>
      </c>
      <c r="D47" s="61">
        <v>0.24421526961334114</v>
      </c>
      <c r="E47" s="61">
        <v>0.2169845934978103</v>
      </c>
      <c r="F47" s="61">
        <v>0.27220674305390802</v>
      </c>
      <c r="G47" s="61">
        <v>1.4110603772909801E-2</v>
      </c>
      <c r="H47" s="54">
        <v>219.80651073177162</v>
      </c>
      <c r="I47" s="61">
        <v>0.26517571850449584</v>
      </c>
      <c r="J47" s="61">
        <v>0.23617829289947273</v>
      </c>
      <c r="K47" s="61">
        <v>0.29621663241339991</v>
      </c>
      <c r="L47" s="61">
        <v>1.5331383992542994E-2</v>
      </c>
      <c r="M47" s="54">
        <v>446.2227576283604</v>
      </c>
      <c r="N47" s="61">
        <v>0.25410937067501804</v>
      </c>
      <c r="O47" s="61">
        <v>0.23404368296506664</v>
      </c>
      <c r="P47" s="61">
        <v>0.2747391866685317</v>
      </c>
      <c r="Q47" s="61">
        <v>1.0389285000922333E-2</v>
      </c>
    </row>
    <row r="48" spans="1:17" ht="18" customHeight="1" x14ac:dyDescent="0.25">
      <c r="A48" s="218"/>
      <c r="B48" s="51" t="s">
        <v>292</v>
      </c>
      <c r="C48" s="52">
        <v>528</v>
      </c>
      <c r="D48" s="61">
        <v>0.51118311756426349</v>
      </c>
      <c r="E48" s="61">
        <v>0.47915493527015757</v>
      </c>
      <c r="F48" s="61">
        <v>0.54342817949359334</v>
      </c>
      <c r="G48" s="61">
        <v>1.6418046543343702E-2</v>
      </c>
      <c r="H48" s="54">
        <v>378.26562193300862</v>
      </c>
      <c r="I48" s="61">
        <v>0.45634161493987457</v>
      </c>
      <c r="J48" s="61">
        <v>0.42226972871394286</v>
      </c>
      <c r="K48" s="61">
        <v>0.4899792095471085</v>
      </c>
      <c r="L48" s="61">
        <v>1.7299391114951417E-2</v>
      </c>
      <c r="M48" s="54">
        <v>852.1924289629136</v>
      </c>
      <c r="N48" s="61">
        <v>0.48529591580834647</v>
      </c>
      <c r="O48" s="61">
        <v>0.46185835935916913</v>
      </c>
      <c r="P48" s="61">
        <v>0.50857764834811769</v>
      </c>
      <c r="Q48" s="61">
        <v>1.1926688309212462E-2</v>
      </c>
    </row>
    <row r="49" spans="1:17" ht="18" customHeight="1" x14ac:dyDescent="0.25">
      <c r="A49" s="218"/>
      <c r="B49" s="51" t="s">
        <v>293</v>
      </c>
      <c r="C49" s="52">
        <v>199</v>
      </c>
      <c r="D49" s="61">
        <v>0.17774105528288897</v>
      </c>
      <c r="E49" s="61">
        <v>0.15439351634039794</v>
      </c>
      <c r="F49" s="61">
        <v>0.20360050399166993</v>
      </c>
      <c r="G49" s="61">
        <v>1.2556202563487629E-2</v>
      </c>
      <c r="H49" s="54">
        <v>159.96764693182166</v>
      </c>
      <c r="I49" s="61">
        <v>0.19298580179175664</v>
      </c>
      <c r="J49" s="61">
        <v>0.16723450679754898</v>
      </c>
      <c r="K49" s="61">
        <v>0.22091190965449137</v>
      </c>
      <c r="L49" s="61">
        <v>1.3706482054116526E-2</v>
      </c>
      <c r="M49" s="54">
        <v>324.75448733007812</v>
      </c>
      <c r="N49" s="61">
        <v>0.18493713507114365</v>
      </c>
      <c r="O49" s="61">
        <v>0.16744190169603043</v>
      </c>
      <c r="P49" s="61">
        <v>0.20375465079696986</v>
      </c>
      <c r="Q49" s="61">
        <v>9.2649986490791272E-3</v>
      </c>
    </row>
    <row r="50" spans="1:17" ht="18" customHeight="1" x14ac:dyDescent="0.25">
      <c r="A50" s="218"/>
      <c r="B50" s="51" t="s">
        <v>1116</v>
      </c>
      <c r="C50" s="52">
        <v>76</v>
      </c>
      <c r="D50" s="61">
        <v>6.6860557539506135E-2</v>
      </c>
      <c r="E50" s="61">
        <v>5.2136954320373324E-2</v>
      </c>
      <c r="F50" s="61">
        <v>8.432610796332185E-2</v>
      </c>
      <c r="G50" s="61">
        <v>8.2038630746356662E-3</v>
      </c>
      <c r="H50" s="54">
        <v>70.869111350910913</v>
      </c>
      <c r="I50" s="61">
        <v>8.5496864763872291E-2</v>
      </c>
      <c r="J50" s="61">
        <v>6.8034215946265367E-2</v>
      </c>
      <c r="K50" s="61">
        <v>0.10614271793819163</v>
      </c>
      <c r="L50" s="61">
        <v>9.7115919989932669E-3</v>
      </c>
      <c r="M50" s="54">
        <v>132.85670339409657</v>
      </c>
      <c r="N50" s="61">
        <v>7.5657578445491938E-2</v>
      </c>
      <c r="O50" s="61">
        <v>6.4060496223559762E-2</v>
      </c>
      <c r="P50" s="61">
        <v>8.8817032252878847E-2</v>
      </c>
      <c r="Q50" s="61">
        <v>6.31074170438668E-3</v>
      </c>
    </row>
    <row r="51" spans="1:17" ht="18" customHeight="1" x14ac:dyDescent="0.25">
      <c r="A51" s="218" t="s">
        <v>1117</v>
      </c>
      <c r="B51" s="51" t="s">
        <v>277</v>
      </c>
      <c r="C51" s="52">
        <v>515</v>
      </c>
      <c r="D51" s="61">
        <v>0.28655901437629877</v>
      </c>
      <c r="E51" s="61">
        <v>0.26586843998517318</v>
      </c>
      <c r="F51" s="61">
        <v>0.30750669922763763</v>
      </c>
      <c r="G51" s="61">
        <v>1.0630820407692943E-2</v>
      </c>
      <c r="H51" s="54">
        <v>496.02484811684019</v>
      </c>
      <c r="I51" s="61">
        <v>0.36996996617412736</v>
      </c>
      <c r="J51" s="61">
        <v>0.34433723039755171</v>
      </c>
      <c r="K51" s="61">
        <v>0.39597025552053111</v>
      </c>
      <c r="L51" s="61">
        <v>1.3184069158264639E-2</v>
      </c>
      <c r="M51" s="54">
        <v>1014.3089413522115</v>
      </c>
      <c r="N51" s="61">
        <v>0.32206791695033743</v>
      </c>
      <c r="O51" s="61">
        <v>0.30585677372776765</v>
      </c>
      <c r="P51" s="61">
        <v>0.33848422180297905</v>
      </c>
      <c r="Q51" s="61">
        <v>8.3268452871543431E-3</v>
      </c>
    </row>
    <row r="52" spans="1:17" ht="18" customHeight="1" x14ac:dyDescent="0.25">
      <c r="A52" s="218"/>
      <c r="B52" s="51" t="s">
        <v>278</v>
      </c>
      <c r="C52" s="52">
        <v>622</v>
      </c>
      <c r="D52" s="61">
        <v>0.34554686681280694</v>
      </c>
      <c r="E52" s="61">
        <v>0.32384233286044761</v>
      </c>
      <c r="F52" s="61">
        <v>0.36764111797936516</v>
      </c>
      <c r="G52" s="61">
        <v>1.1180815264917088E-2</v>
      </c>
      <c r="H52" s="54">
        <v>548.70442574834499</v>
      </c>
      <c r="I52" s="61">
        <v>0.40926207347155097</v>
      </c>
      <c r="J52" s="61">
        <v>0.38329654139386987</v>
      </c>
      <c r="K52" s="61">
        <v>0.43588603688253569</v>
      </c>
      <c r="L52" s="61">
        <v>1.3427148383522759E-2</v>
      </c>
      <c r="M52" s="54">
        <v>1173.6767195922343</v>
      </c>
      <c r="N52" s="61">
        <v>0.37267108751722733</v>
      </c>
      <c r="O52" s="61">
        <v>0.35605074424830802</v>
      </c>
      <c r="P52" s="61">
        <v>0.38981646236095002</v>
      </c>
      <c r="Q52" s="61">
        <v>8.6163666673482898E-3</v>
      </c>
    </row>
    <row r="53" spans="1:17" ht="18" customHeight="1" x14ac:dyDescent="0.25">
      <c r="A53" s="218"/>
      <c r="B53" s="51" t="s">
        <v>279</v>
      </c>
      <c r="C53" s="52">
        <v>457</v>
      </c>
      <c r="D53" s="61">
        <v>0.25428554575090873</v>
      </c>
      <c r="E53" s="61">
        <v>0.23462136778835294</v>
      </c>
      <c r="F53" s="61">
        <v>0.27473243914397738</v>
      </c>
      <c r="G53" s="61">
        <v>1.0238299608258929E-2</v>
      </c>
      <c r="H53" s="54">
        <v>253.9509870037113</v>
      </c>
      <c r="I53" s="61">
        <v>0.18941437798599581</v>
      </c>
      <c r="J53" s="61">
        <v>0.16912106924406708</v>
      </c>
      <c r="K53" s="61">
        <v>0.21103967385784872</v>
      </c>
      <c r="L53" s="61">
        <v>1.0700191005082359E-2</v>
      </c>
      <c r="M53" s="54">
        <v>713.86376898064373</v>
      </c>
      <c r="N53" s="61">
        <v>0.22666922047971702</v>
      </c>
      <c r="O53" s="61">
        <v>0.21236928299343177</v>
      </c>
      <c r="P53" s="61">
        <v>0.24161006032917365</v>
      </c>
      <c r="Q53" s="61">
        <v>7.4609236065533158E-3</v>
      </c>
    </row>
    <row r="54" spans="1:17" ht="18" customHeight="1" x14ac:dyDescent="0.25">
      <c r="A54" s="218"/>
      <c r="B54" s="51" t="s">
        <v>280</v>
      </c>
      <c r="C54" s="52">
        <v>222</v>
      </c>
      <c r="D54" s="61">
        <v>0.11360857305998738</v>
      </c>
      <c r="E54" s="61">
        <v>9.9334984852627817E-2</v>
      </c>
      <c r="F54" s="61">
        <v>0.12854560255723224</v>
      </c>
      <c r="G54" s="61">
        <v>7.4610344039278695E-3</v>
      </c>
      <c r="H54" s="54">
        <v>42.036266059628105</v>
      </c>
      <c r="I54" s="61">
        <v>3.1353582368324966E-2</v>
      </c>
      <c r="J54" s="61">
        <v>2.2982418714845604E-2</v>
      </c>
      <c r="K54" s="61">
        <v>4.1676041112125306E-2</v>
      </c>
      <c r="L54" s="61">
        <v>4.7589575840042636E-3</v>
      </c>
      <c r="M54" s="54">
        <v>247.51406755303705</v>
      </c>
      <c r="N54" s="61">
        <v>7.8591775052716223E-2</v>
      </c>
      <c r="O54" s="61">
        <v>6.9733136508486865E-2</v>
      </c>
      <c r="P54" s="61">
        <v>8.8551022199345089E-2</v>
      </c>
      <c r="Q54" s="61">
        <v>4.7954377846172831E-3</v>
      </c>
    </row>
    <row r="55" spans="1:17" ht="18" customHeight="1" x14ac:dyDescent="0.25">
      <c r="A55" s="218" t="s">
        <v>1168</v>
      </c>
      <c r="B55" s="51" t="s">
        <v>1169</v>
      </c>
      <c r="C55" s="52">
        <v>90</v>
      </c>
      <c r="D55" s="61">
        <v>3.1295223139013936E-2</v>
      </c>
      <c r="E55" s="61">
        <v>2.5238242094388651E-2</v>
      </c>
      <c r="F55" s="61">
        <v>3.8167105765480547E-2</v>
      </c>
      <c r="G55" s="61">
        <v>3.2981185527040176E-3</v>
      </c>
      <c r="H55" s="54">
        <v>44.172615848854107</v>
      </c>
      <c r="I55" s="61">
        <v>2.1935603031678366E-2</v>
      </c>
      <c r="J55" s="61">
        <v>1.6130420234828923E-2</v>
      </c>
      <c r="K55" s="61">
        <v>2.8935550364447171E-2</v>
      </c>
      <c r="L55" s="61">
        <v>3.2638394020175613E-3</v>
      </c>
      <c r="M55" s="54">
        <v>131.40493621778199</v>
      </c>
      <c r="N55" s="61">
        <v>2.7369521517951446E-2</v>
      </c>
      <c r="O55" s="61">
        <v>2.2958344505311E-2</v>
      </c>
      <c r="P55" s="61">
        <v>3.2183195796454789E-2</v>
      </c>
      <c r="Q55" s="61">
        <v>2.3547330900543185E-3</v>
      </c>
    </row>
    <row r="56" spans="1:17" ht="18" customHeight="1" x14ac:dyDescent="0.25">
      <c r="A56" s="218"/>
      <c r="B56" s="51" t="s">
        <v>1170</v>
      </c>
      <c r="C56" s="52">
        <v>480</v>
      </c>
      <c r="D56" s="61">
        <v>0.16930056594100457</v>
      </c>
      <c r="E56" s="61">
        <v>0.15577960803336796</v>
      </c>
      <c r="F56" s="61">
        <v>0.18362216804591783</v>
      </c>
      <c r="G56" s="61">
        <v>7.1036683598594084E-3</v>
      </c>
      <c r="H56" s="54">
        <v>353.53908723823895</v>
      </c>
      <c r="I56" s="61">
        <v>0.17556336487690921</v>
      </c>
      <c r="J56" s="61">
        <v>0.15961805774504015</v>
      </c>
      <c r="K56" s="61">
        <v>0.19285225578940468</v>
      </c>
      <c r="L56" s="61">
        <v>8.4774620819878885E-3</v>
      </c>
      <c r="M56" s="54">
        <v>825.44756800556445</v>
      </c>
      <c r="N56" s="61">
        <v>0.17192736912886059</v>
      </c>
      <c r="O56" s="61">
        <v>0.16136766785247741</v>
      </c>
      <c r="P56" s="61">
        <v>0.18270625421588937</v>
      </c>
      <c r="Q56" s="61">
        <v>5.4455389804121228E-3</v>
      </c>
    </row>
    <row r="57" spans="1:17" ht="18" customHeight="1" x14ac:dyDescent="0.25">
      <c r="A57" s="218"/>
      <c r="B57" s="51" t="s">
        <v>1171</v>
      </c>
      <c r="C57" s="52">
        <v>658</v>
      </c>
      <c r="D57" s="61">
        <v>0.2534419816787839</v>
      </c>
      <c r="E57" s="61">
        <v>0.23743420785216851</v>
      </c>
      <c r="F57" s="61">
        <v>0.26971580361034941</v>
      </c>
      <c r="G57" s="61">
        <v>8.2395325861189563E-3</v>
      </c>
      <c r="H57" s="54">
        <v>478.61339781493018</v>
      </c>
      <c r="I57" s="61">
        <v>0.23767380080080575</v>
      </c>
      <c r="J57" s="61">
        <v>0.21962614783163162</v>
      </c>
      <c r="K57" s="61">
        <v>0.25679703969915146</v>
      </c>
      <c r="L57" s="61">
        <v>9.4848691821780608E-3</v>
      </c>
      <c r="M57" s="54">
        <v>1185.0577021911622</v>
      </c>
      <c r="N57" s="61">
        <v>0.24682834004333248</v>
      </c>
      <c r="O57" s="61">
        <v>0.23478247659002802</v>
      </c>
      <c r="P57" s="61">
        <v>0.25916983063742483</v>
      </c>
      <c r="Q57" s="61">
        <v>6.2226968403113333E-3</v>
      </c>
    </row>
    <row r="58" spans="1:17" ht="18" customHeight="1" x14ac:dyDescent="0.25">
      <c r="A58" s="218"/>
      <c r="B58" s="51" t="s">
        <v>1172</v>
      </c>
      <c r="C58" s="52">
        <v>689</v>
      </c>
      <c r="D58" s="61">
        <v>0.25173329132467159</v>
      </c>
      <c r="E58" s="61">
        <v>0.23603077213830162</v>
      </c>
      <c r="F58" s="61">
        <v>0.26825174830859766</v>
      </c>
      <c r="G58" s="61">
        <v>8.221102336816364E-3</v>
      </c>
      <c r="H58" s="54">
        <v>470.29927596879821</v>
      </c>
      <c r="I58" s="61">
        <v>0.2335451053892007</v>
      </c>
      <c r="J58" s="61">
        <v>0.21528527481338414</v>
      </c>
      <c r="K58" s="61">
        <v>0.25221330665628361</v>
      </c>
      <c r="L58" s="61">
        <v>9.4275523528334765E-3</v>
      </c>
      <c r="M58" s="54">
        <v>1171.9807760116287</v>
      </c>
      <c r="N58" s="61">
        <v>0.24410462796096269</v>
      </c>
      <c r="O58" s="61">
        <v>0.23212161341235316</v>
      </c>
      <c r="P58" s="61">
        <v>0.25641841890461958</v>
      </c>
      <c r="Q58" s="61">
        <v>6.199447647066935E-3</v>
      </c>
    </row>
    <row r="59" spans="1:17" ht="18" customHeight="1" x14ac:dyDescent="0.25">
      <c r="A59" s="218"/>
      <c r="B59" s="51" t="s">
        <v>1173</v>
      </c>
      <c r="C59" s="52">
        <v>877</v>
      </c>
      <c r="D59" s="61">
        <v>0.29422893791652699</v>
      </c>
      <c r="E59" s="61">
        <v>0.27752518691034772</v>
      </c>
      <c r="F59" s="61">
        <v>0.31134831695809984</v>
      </c>
      <c r="G59" s="61">
        <v>8.6318946537601478E-3</v>
      </c>
      <c r="H59" s="54">
        <v>667.11628870660161</v>
      </c>
      <c r="I59" s="61">
        <v>0.33128212590140649</v>
      </c>
      <c r="J59" s="61">
        <v>0.31088119356299004</v>
      </c>
      <c r="K59" s="61">
        <v>0.35196708248146591</v>
      </c>
      <c r="L59" s="61">
        <v>1.0487953058832579E-2</v>
      </c>
      <c r="M59" s="54">
        <v>1487.2501749592666</v>
      </c>
      <c r="N59" s="61">
        <v>0.30977014134889375</v>
      </c>
      <c r="O59" s="61">
        <v>0.29676557215197624</v>
      </c>
      <c r="P59" s="61">
        <v>0.3229180432898936</v>
      </c>
      <c r="Q59" s="61">
        <v>6.6734559054239043E-3</v>
      </c>
    </row>
    <row r="60" spans="1:17" ht="18" customHeight="1" x14ac:dyDescent="0.25">
      <c r="A60" s="218" t="s">
        <v>380</v>
      </c>
      <c r="B60" s="51" t="s">
        <v>381</v>
      </c>
      <c r="C60" s="52">
        <v>800</v>
      </c>
      <c r="D60" s="62">
        <v>0.35388018685420541</v>
      </c>
      <c r="E60" s="62">
        <v>0.33493441418845793</v>
      </c>
      <c r="F60" s="62">
        <v>0.3731610498079253</v>
      </c>
      <c r="G60" s="62">
        <v>9.7565921736825142E-3</v>
      </c>
      <c r="H60" s="55">
        <v>371.01589857968412</v>
      </c>
      <c r="I60" s="62">
        <v>0.22195001982648985</v>
      </c>
      <c r="J60" s="62">
        <v>0.20246504229067885</v>
      </c>
      <c r="K60" s="62">
        <v>0.24227672502272735</v>
      </c>
      <c r="L60" s="62">
        <v>1.0162795942403458E-2</v>
      </c>
      <c r="M60" s="55">
        <v>1221.1881585623353</v>
      </c>
      <c r="N60" s="62">
        <v>0.29974804416926998</v>
      </c>
      <c r="O60" s="62">
        <v>0.28578366698864943</v>
      </c>
      <c r="P60" s="62">
        <v>0.31391170791437761</v>
      </c>
      <c r="Q60" s="62">
        <v>7.1778574964308861E-3</v>
      </c>
    </row>
    <row r="61" spans="1:17" ht="18" customHeight="1" x14ac:dyDescent="0.25">
      <c r="A61" s="218"/>
      <c r="B61" s="51" t="s">
        <v>382</v>
      </c>
      <c r="C61" s="52">
        <v>803</v>
      </c>
      <c r="D61" s="62">
        <v>0.3275260594076228</v>
      </c>
      <c r="E61" s="62">
        <v>0.30909002906492644</v>
      </c>
      <c r="F61" s="62">
        <v>0.34661231173633189</v>
      </c>
      <c r="G61" s="62">
        <v>9.5757799658963069E-3</v>
      </c>
      <c r="H61" s="55">
        <v>682.27862096367267</v>
      </c>
      <c r="I61" s="62">
        <v>0.40815435141670592</v>
      </c>
      <c r="J61" s="62">
        <v>0.38451463550534859</v>
      </c>
      <c r="K61" s="62">
        <v>0.43159340545907116</v>
      </c>
      <c r="L61" s="62">
        <v>1.2019829530221906E-2</v>
      </c>
      <c r="M61" s="55">
        <v>1469.1369432819849</v>
      </c>
      <c r="N61" s="62">
        <v>0.36060857802947338</v>
      </c>
      <c r="O61" s="62">
        <v>0.34593793100991055</v>
      </c>
      <c r="P61" s="62">
        <v>0.3754186544587732</v>
      </c>
      <c r="Q61" s="62">
        <v>7.522997493124E-3</v>
      </c>
    </row>
    <row r="62" spans="1:17" ht="18" customHeight="1" x14ac:dyDescent="0.25">
      <c r="A62" s="218"/>
      <c r="B62" s="51" t="s">
        <v>383</v>
      </c>
      <c r="C62" s="52">
        <v>454</v>
      </c>
      <c r="D62" s="62">
        <v>0.18421506654317635</v>
      </c>
      <c r="E62" s="62">
        <v>0.16930480046663163</v>
      </c>
      <c r="F62" s="62">
        <v>0.20031442980683889</v>
      </c>
      <c r="G62" s="62">
        <v>7.9097710366663101E-3</v>
      </c>
      <c r="H62" s="55">
        <v>466.23554023669595</v>
      </c>
      <c r="I62" s="62">
        <v>0.27891254201098337</v>
      </c>
      <c r="J62" s="62">
        <v>0.25761315321938905</v>
      </c>
      <c r="K62" s="62">
        <v>0.30056848568576267</v>
      </c>
      <c r="L62" s="62">
        <v>1.0967555892211206E-2</v>
      </c>
      <c r="M62" s="55">
        <v>908.799281479407</v>
      </c>
      <c r="N62" s="62">
        <v>0.22307029859066962</v>
      </c>
      <c r="O62" s="62">
        <v>0.21053720905013065</v>
      </c>
      <c r="P62" s="62">
        <v>0.23610051051877379</v>
      </c>
      <c r="Q62" s="62">
        <v>6.5223068101710538E-3</v>
      </c>
    </row>
    <row r="63" spans="1:17" ht="18" customHeight="1" x14ac:dyDescent="0.25">
      <c r="A63" s="218"/>
      <c r="B63" s="51" t="s">
        <v>384</v>
      </c>
      <c r="C63" s="52">
        <v>158</v>
      </c>
      <c r="D63" s="62">
        <v>6.4289664366791593E-2</v>
      </c>
      <c r="E63" s="62">
        <v>5.4838571304265837E-2</v>
      </c>
      <c r="F63" s="62">
        <v>7.4437389202257398E-2</v>
      </c>
      <c r="G63" s="62">
        <v>5.0044319833958181E-3</v>
      </c>
      <c r="H63" s="55">
        <v>73.391403048380695</v>
      </c>
      <c r="I63" s="62">
        <v>4.390438098216301E-2</v>
      </c>
      <c r="J63" s="62">
        <v>3.4642714048132225E-2</v>
      </c>
      <c r="K63" s="62">
        <v>5.425533769114798E-2</v>
      </c>
      <c r="L63" s="62">
        <v>5.010562188081458E-3</v>
      </c>
      <c r="M63" s="55">
        <v>227.8428000992125</v>
      </c>
      <c r="N63" s="62">
        <v>5.5925397924092943E-2</v>
      </c>
      <c r="O63" s="62">
        <v>4.9219719065221129E-2</v>
      </c>
      <c r="P63" s="62">
        <v>6.3340144995776226E-2</v>
      </c>
      <c r="Q63" s="62">
        <v>3.5999559463541935E-3</v>
      </c>
    </row>
    <row r="64" spans="1:17" ht="18" customHeight="1" x14ac:dyDescent="0.25">
      <c r="A64" s="218"/>
      <c r="B64" s="51" t="s">
        <v>385</v>
      </c>
      <c r="C64" s="52">
        <v>167</v>
      </c>
      <c r="D64" s="62">
        <v>7.0089022828205977E-2</v>
      </c>
      <c r="E64" s="62">
        <v>6.0257116029165801E-2</v>
      </c>
      <c r="F64" s="62">
        <v>8.0661790021779436E-2</v>
      </c>
      <c r="G64" s="62">
        <v>5.2090579417776207E-3</v>
      </c>
      <c r="H64" s="55">
        <v>78.697665071292278</v>
      </c>
      <c r="I64" s="62">
        <v>4.707870576365706E-2</v>
      </c>
      <c r="J64" s="62">
        <v>3.7850895853323109E-2</v>
      </c>
      <c r="K64" s="62">
        <v>5.8211860820960852E-2</v>
      </c>
      <c r="L64" s="62">
        <v>5.1799150449377803E-3</v>
      </c>
      <c r="M64" s="55">
        <v>247.08161294792509</v>
      </c>
      <c r="N64" s="62">
        <v>6.0647681286494101E-2</v>
      </c>
      <c r="O64" s="62">
        <v>5.3610417771363543E-2</v>
      </c>
      <c r="P64" s="62">
        <v>6.8270275705766714E-2</v>
      </c>
      <c r="Q64" s="62">
        <v>3.7394768089112889E-3</v>
      </c>
    </row>
    <row r="65" spans="1:17" ht="18" customHeight="1" x14ac:dyDescent="0.25">
      <c r="A65" s="218" t="s">
        <v>1118</v>
      </c>
      <c r="B65" s="51" t="s">
        <v>37</v>
      </c>
      <c r="C65" s="52">
        <v>679</v>
      </c>
      <c r="D65" s="62">
        <v>0.23661336917845438</v>
      </c>
      <c r="E65" s="62">
        <v>0.22119554555754781</v>
      </c>
      <c r="F65" s="62">
        <v>0.2525624384838987</v>
      </c>
      <c r="G65" s="62">
        <v>8.0046874061288943E-3</v>
      </c>
      <c r="H65" s="55">
        <v>207.82714070078919</v>
      </c>
      <c r="I65" s="62">
        <v>0.1098452117868863</v>
      </c>
      <c r="J65" s="62">
        <v>9.6439041726803149E-2</v>
      </c>
      <c r="K65" s="62">
        <v>0.12462631202890317</v>
      </c>
      <c r="L65" s="62">
        <v>7.1889053450754766E-3</v>
      </c>
      <c r="M65" s="55">
        <v>874.76346020920221</v>
      </c>
      <c r="N65" s="62">
        <v>0.18569809152380073</v>
      </c>
      <c r="O65" s="62">
        <v>0.17482528836824651</v>
      </c>
      <c r="P65" s="62">
        <v>0.19703174490669328</v>
      </c>
      <c r="Q65" s="62">
        <v>5.665521531490119E-3</v>
      </c>
    </row>
    <row r="66" spans="1:17" ht="18" customHeight="1" x14ac:dyDescent="0.25">
      <c r="A66" s="218"/>
      <c r="B66" s="51" t="s">
        <v>400</v>
      </c>
      <c r="C66" s="52">
        <v>1445</v>
      </c>
      <c r="D66" s="62">
        <v>0.50896114212479115</v>
      </c>
      <c r="E66" s="62">
        <v>0.49059001702912541</v>
      </c>
      <c r="F66" s="62">
        <v>0.52748294057659761</v>
      </c>
      <c r="G66" s="62">
        <v>9.4157020162956191E-3</v>
      </c>
      <c r="H66" s="55">
        <v>907.21943621491039</v>
      </c>
      <c r="I66" s="62">
        <v>0.47950287326369406</v>
      </c>
      <c r="J66" s="62">
        <v>0.45692212083557687</v>
      </c>
      <c r="K66" s="62">
        <v>0.50191467588428562</v>
      </c>
      <c r="L66" s="62">
        <v>1.1485349335714677E-2</v>
      </c>
      <c r="M66" s="55">
        <v>2341.8157655774203</v>
      </c>
      <c r="N66" s="62">
        <v>0.49712949631443765</v>
      </c>
      <c r="O66" s="62">
        <v>0.48286221989333344</v>
      </c>
      <c r="P66" s="62">
        <v>0.51141003287080256</v>
      </c>
      <c r="Q66" s="62">
        <v>7.2846098227209669E-3</v>
      </c>
    </row>
    <row r="67" spans="1:17" ht="18" customHeight="1" x14ac:dyDescent="0.25">
      <c r="A67" s="218"/>
      <c r="B67" s="51" t="s">
        <v>39</v>
      </c>
      <c r="C67" s="52">
        <v>575</v>
      </c>
      <c r="D67" s="62">
        <v>0.20977677172207848</v>
      </c>
      <c r="E67" s="62">
        <v>0.19492496300747258</v>
      </c>
      <c r="F67" s="62">
        <v>0.22496851343046564</v>
      </c>
      <c r="G67" s="62">
        <v>7.6684229212137071E-3</v>
      </c>
      <c r="H67" s="55">
        <v>606.8045826452252</v>
      </c>
      <c r="I67" s="62">
        <v>0.32072123818457948</v>
      </c>
      <c r="J67" s="62">
        <v>0.3000772298408243</v>
      </c>
      <c r="K67" s="62">
        <v>0.34211953371333725</v>
      </c>
      <c r="L67" s="62">
        <v>1.0730681682296352E-2</v>
      </c>
      <c r="M67" s="55">
        <v>1198.0972409445144</v>
      </c>
      <c r="N67" s="62">
        <v>0.25433660780723488</v>
      </c>
      <c r="O67" s="62">
        <v>0.24201699390641729</v>
      </c>
      <c r="P67" s="62">
        <v>0.26688170382360399</v>
      </c>
      <c r="Q67" s="62">
        <v>6.344819860739908E-3</v>
      </c>
    </row>
    <row r="68" spans="1:17" ht="18" customHeight="1" x14ac:dyDescent="0.25">
      <c r="A68" s="218"/>
      <c r="B68" s="51" t="s">
        <v>1119</v>
      </c>
      <c r="C68" s="52">
        <v>116</v>
      </c>
      <c r="D68" s="62">
        <v>4.4648716974676497E-2</v>
      </c>
      <c r="E68" s="62">
        <v>3.7530525866177125E-2</v>
      </c>
      <c r="F68" s="62">
        <v>5.2796969908735496E-2</v>
      </c>
      <c r="G68" s="62">
        <v>3.8899005608890227E-3</v>
      </c>
      <c r="H68" s="55">
        <v>170.14884043907429</v>
      </c>
      <c r="I68" s="62">
        <v>8.9930676764838305E-2</v>
      </c>
      <c r="J68" s="62">
        <v>7.759223789655377E-2</v>
      </c>
      <c r="K68" s="62">
        <v>0.1033653072807682</v>
      </c>
      <c r="L68" s="62">
        <v>6.57704180715894E-3</v>
      </c>
      <c r="M68" s="55">
        <v>295.99908750353762</v>
      </c>
      <c r="N68" s="62">
        <v>6.2835804354525793E-2</v>
      </c>
      <c r="O68" s="62">
        <v>5.6169504670663215E-2</v>
      </c>
      <c r="P68" s="62">
        <v>7.0030750465439162E-2</v>
      </c>
      <c r="Q68" s="62">
        <v>3.5355328866435104E-3</v>
      </c>
    </row>
    <row r="69" spans="1:17" ht="18" customHeight="1" x14ac:dyDescent="0.25">
      <c r="A69" s="218" t="s">
        <v>1120</v>
      </c>
      <c r="B69" s="51" t="s">
        <v>37</v>
      </c>
      <c r="C69" s="52">
        <v>1071</v>
      </c>
      <c r="D69" s="62">
        <v>0.37043227013322261</v>
      </c>
      <c r="E69" s="62">
        <v>0.35288240426874956</v>
      </c>
      <c r="F69" s="62">
        <v>0.38851788027383982</v>
      </c>
      <c r="G69" s="62">
        <v>9.093919006660749E-3</v>
      </c>
      <c r="H69" s="55">
        <v>438.17313512775723</v>
      </c>
      <c r="I69" s="62">
        <v>0.23159256613517795</v>
      </c>
      <c r="J69" s="62">
        <v>0.21291516100290708</v>
      </c>
      <c r="K69" s="62">
        <v>0.25090769666555535</v>
      </c>
      <c r="L69" s="62">
        <v>9.6983425668745547E-3</v>
      </c>
      <c r="M69" s="55">
        <v>1482.7046306667121</v>
      </c>
      <c r="N69" s="62">
        <v>0.31468144461655106</v>
      </c>
      <c r="O69" s="62">
        <v>0.30158519158738906</v>
      </c>
      <c r="P69" s="62">
        <v>0.32809903826770714</v>
      </c>
      <c r="Q69" s="62">
        <v>6.765177130785751E-3</v>
      </c>
    </row>
    <row r="70" spans="1:17" ht="18" customHeight="1" x14ac:dyDescent="0.25">
      <c r="A70" s="218"/>
      <c r="B70" s="51" t="s">
        <v>400</v>
      </c>
      <c r="C70" s="52">
        <v>1246</v>
      </c>
      <c r="D70" s="62">
        <v>0.43951874879584302</v>
      </c>
      <c r="E70" s="62">
        <v>0.42111378441870906</v>
      </c>
      <c r="F70" s="62">
        <v>0.45773402059280888</v>
      </c>
      <c r="G70" s="62">
        <v>9.346407096930515E-3</v>
      </c>
      <c r="H70" s="55">
        <v>852.33382455345645</v>
      </c>
      <c r="I70" s="62">
        <v>0.4504935647745536</v>
      </c>
      <c r="J70" s="62">
        <v>0.42798900913102611</v>
      </c>
      <c r="K70" s="62">
        <v>0.47279711617141595</v>
      </c>
      <c r="L70" s="62">
        <v>1.1438527512996391E-2</v>
      </c>
      <c r="M70" s="55">
        <v>2091.6728698046277</v>
      </c>
      <c r="N70" s="62">
        <v>0.4439256657877953</v>
      </c>
      <c r="O70" s="62">
        <v>0.42982447384440631</v>
      </c>
      <c r="P70" s="62">
        <v>0.45819000156576967</v>
      </c>
      <c r="Q70" s="62">
        <v>7.2380055491783031E-3</v>
      </c>
    </row>
    <row r="71" spans="1:17" ht="18" customHeight="1" x14ac:dyDescent="0.25">
      <c r="A71" s="218"/>
      <c r="B71" s="51" t="s">
        <v>39</v>
      </c>
      <c r="C71" s="52">
        <v>401</v>
      </c>
      <c r="D71" s="62">
        <v>0.1508006721317747</v>
      </c>
      <c r="E71" s="62">
        <v>0.13786576455819904</v>
      </c>
      <c r="F71" s="62">
        <v>0.16426920775215581</v>
      </c>
      <c r="G71" s="62">
        <v>6.7387897301433141E-3</v>
      </c>
      <c r="H71" s="55">
        <v>482.25853042006912</v>
      </c>
      <c r="I71" s="62">
        <v>0.25489351502117785</v>
      </c>
      <c r="J71" s="62">
        <v>0.23550854295185927</v>
      </c>
      <c r="K71" s="62">
        <v>0.27475486119610015</v>
      </c>
      <c r="L71" s="62">
        <v>1.0019083562059659E-2</v>
      </c>
      <c r="M71" s="55">
        <v>907.48080258721393</v>
      </c>
      <c r="N71" s="62">
        <v>0.19259896004474175</v>
      </c>
      <c r="O71" s="62">
        <v>0.18142107142814318</v>
      </c>
      <c r="P71" s="62">
        <v>0.20393109712272073</v>
      </c>
      <c r="Q71" s="62">
        <v>5.7447215130043425E-3</v>
      </c>
    </row>
    <row r="72" spans="1:17" ht="18" customHeight="1" x14ac:dyDescent="0.25">
      <c r="A72" s="218"/>
      <c r="B72" s="51" t="s">
        <v>1119</v>
      </c>
      <c r="C72" s="52">
        <v>99</v>
      </c>
      <c r="D72" s="62">
        <v>3.9248308939160752E-2</v>
      </c>
      <c r="E72" s="62">
        <v>3.2650881252443496E-2</v>
      </c>
      <c r="F72" s="62">
        <v>4.7017179623727416E-2</v>
      </c>
      <c r="G72" s="62">
        <v>3.6567182504706535E-3</v>
      </c>
      <c r="H72" s="55">
        <v>119.2345098987159</v>
      </c>
      <c r="I72" s="62">
        <v>6.3020354069088652E-2</v>
      </c>
      <c r="J72" s="62">
        <v>5.2619695839342825E-2</v>
      </c>
      <c r="K72" s="62">
        <v>7.4508870990936837E-2</v>
      </c>
      <c r="L72" s="62">
        <v>5.5865659726578006E-3</v>
      </c>
      <c r="M72" s="55">
        <v>229.90546958279705</v>
      </c>
      <c r="N72" s="62">
        <v>4.8793929550911032E-2</v>
      </c>
      <c r="O72" s="62">
        <v>4.2934069001337519E-2</v>
      </c>
      <c r="P72" s="62">
        <v>5.5243011278747423E-2</v>
      </c>
      <c r="Q72" s="62">
        <v>3.1384669753575498E-3</v>
      </c>
    </row>
    <row r="73" spans="1:17" ht="18" customHeight="1" x14ac:dyDescent="0.25">
      <c r="A73" s="218" t="s">
        <v>1121</v>
      </c>
      <c r="B73" s="51" t="s">
        <v>355</v>
      </c>
      <c r="C73" s="52">
        <v>1006</v>
      </c>
      <c r="D73" s="62">
        <v>0.39588521659908643</v>
      </c>
      <c r="E73" s="62">
        <v>0.37715415473397956</v>
      </c>
      <c r="F73" s="62">
        <v>0.41531252543435293</v>
      </c>
      <c r="G73" s="62">
        <v>9.7380462494840291E-3</v>
      </c>
      <c r="H73" s="55">
        <v>798.10296644514858</v>
      </c>
      <c r="I73" s="62">
        <v>0.45885908589153196</v>
      </c>
      <c r="J73" s="62">
        <v>0.43554857777149514</v>
      </c>
      <c r="K73" s="62">
        <v>0.48235698917991937</v>
      </c>
      <c r="L73" s="62">
        <v>1.1949371470626585E-2</v>
      </c>
      <c r="M73" s="55">
        <v>1796.6066420367124</v>
      </c>
      <c r="N73" s="62">
        <v>0.42158768810120018</v>
      </c>
      <c r="O73" s="62">
        <v>0.40686485017938323</v>
      </c>
      <c r="P73" s="62">
        <v>0.43650761895627577</v>
      </c>
      <c r="Q73" s="62">
        <v>7.5640780476601789E-3</v>
      </c>
    </row>
    <row r="74" spans="1:17" ht="18" customHeight="1" x14ac:dyDescent="0.25">
      <c r="A74" s="218"/>
      <c r="B74" s="51" t="s">
        <v>1122</v>
      </c>
      <c r="C74" s="52">
        <v>1498</v>
      </c>
      <c r="D74" s="62">
        <v>0.60411478340091518</v>
      </c>
      <c r="E74" s="62">
        <v>0.58508682076205321</v>
      </c>
      <c r="F74" s="62">
        <v>0.62323861098380706</v>
      </c>
      <c r="G74" s="62">
        <v>9.7380462494840222E-3</v>
      </c>
      <c r="H74" s="55">
        <v>941.21742838693262</v>
      </c>
      <c r="I74" s="62">
        <v>0.54114091410846621</v>
      </c>
      <c r="J74" s="62">
        <v>0.51764301082008057</v>
      </c>
      <c r="K74" s="62">
        <v>0.56445142222850486</v>
      </c>
      <c r="L74" s="62">
        <v>1.1949371470626587E-2</v>
      </c>
      <c r="M74" s="55">
        <v>2464.9187600178298</v>
      </c>
      <c r="N74" s="62">
        <v>0.5784123118987996</v>
      </c>
      <c r="O74" s="62">
        <v>0.56349238104372423</v>
      </c>
      <c r="P74" s="62">
        <v>0.59313514982061677</v>
      </c>
      <c r="Q74" s="62">
        <v>7.5640780476601806E-3</v>
      </c>
    </row>
    <row r="75" spans="1:17" ht="18" customHeight="1" x14ac:dyDescent="0.25">
      <c r="A75" s="218" t="s">
        <v>1123</v>
      </c>
      <c r="B75" s="51" t="s">
        <v>43</v>
      </c>
      <c r="C75" s="52">
        <v>990</v>
      </c>
      <c r="D75" s="62">
        <v>0.42383854792986569</v>
      </c>
      <c r="E75" s="62">
        <v>0.40361525300244017</v>
      </c>
      <c r="F75" s="62">
        <v>0.44393092729698969</v>
      </c>
      <c r="G75" s="62">
        <v>1.0290646845422836E-2</v>
      </c>
      <c r="H75" s="55">
        <v>566.43657535126806</v>
      </c>
      <c r="I75" s="62">
        <v>0.33605544693289419</v>
      </c>
      <c r="J75" s="62">
        <v>0.31346139839084536</v>
      </c>
      <c r="K75" s="62">
        <v>0.35851375664711393</v>
      </c>
      <c r="L75" s="62">
        <v>1.1503833584546552E-2</v>
      </c>
      <c r="M75" s="55">
        <v>1543.7946388899568</v>
      </c>
      <c r="N75" s="62">
        <v>0.38676930320404379</v>
      </c>
      <c r="O75" s="62">
        <v>0.37175258554563789</v>
      </c>
      <c r="P75" s="62">
        <v>0.40195862613841848</v>
      </c>
      <c r="Q75" s="62">
        <v>7.7080172148578296E-3</v>
      </c>
    </row>
    <row r="76" spans="1:17" ht="18" customHeight="1" x14ac:dyDescent="0.25">
      <c r="A76" s="218"/>
      <c r="B76" s="51" t="s">
        <v>44</v>
      </c>
      <c r="C76" s="52">
        <v>1186</v>
      </c>
      <c r="D76" s="62">
        <v>0.52505387988444197</v>
      </c>
      <c r="E76" s="62">
        <v>0.50474930965127673</v>
      </c>
      <c r="F76" s="62">
        <v>0.54549115354936017</v>
      </c>
      <c r="G76" s="62">
        <v>1.0399068923536776E-2</v>
      </c>
      <c r="H76" s="55">
        <v>971.99743009710699</v>
      </c>
      <c r="I76" s="62">
        <v>0.57666655898119457</v>
      </c>
      <c r="J76" s="62">
        <v>0.55281249776847885</v>
      </c>
      <c r="K76" s="62">
        <v>0.59994997231296088</v>
      </c>
      <c r="L76" s="62">
        <v>1.2033026880378208E-2</v>
      </c>
      <c r="M76" s="55">
        <v>2182.7547946732275</v>
      </c>
      <c r="N76" s="62">
        <v>0.54684899774498252</v>
      </c>
      <c r="O76" s="62">
        <v>0.53137222256667005</v>
      </c>
      <c r="P76" s="62">
        <v>0.56224725387066887</v>
      </c>
      <c r="Q76" s="62">
        <v>7.8787970998149687E-3</v>
      </c>
    </row>
    <row r="77" spans="1:17" ht="18" customHeight="1" x14ac:dyDescent="0.25">
      <c r="A77" s="218"/>
      <c r="B77" s="51" t="s">
        <v>1102</v>
      </c>
      <c r="C77" s="52">
        <v>104</v>
      </c>
      <c r="D77" s="62">
        <v>5.1107572185695727E-2</v>
      </c>
      <c r="E77" s="62">
        <v>4.2734426170651256E-2</v>
      </c>
      <c r="F77" s="62">
        <v>6.073278947080752E-2</v>
      </c>
      <c r="G77" s="62">
        <v>4.5858670977892649E-3</v>
      </c>
      <c r="H77" s="55">
        <v>147.11098577557894</v>
      </c>
      <c r="I77" s="62">
        <v>8.7277994085909527E-2</v>
      </c>
      <c r="J77" s="62">
        <v>7.4428954784366883E-2</v>
      </c>
      <c r="K77" s="62">
        <v>0.10136389542408321</v>
      </c>
      <c r="L77" s="62">
        <v>6.8737360893309498E-3</v>
      </c>
      <c r="M77" s="55">
        <v>264.96340393703633</v>
      </c>
      <c r="N77" s="62">
        <v>6.6381699050973325E-2</v>
      </c>
      <c r="O77" s="62">
        <v>5.897288465595879E-2</v>
      </c>
      <c r="P77" s="62">
        <v>7.4421070067995032E-2</v>
      </c>
      <c r="Q77" s="62">
        <v>3.9401576052778258E-3</v>
      </c>
    </row>
    <row r="78" spans="1:17" ht="18" customHeight="1" x14ac:dyDescent="0.25">
      <c r="A78" s="218" t="s">
        <v>1124</v>
      </c>
      <c r="B78" s="51" t="s">
        <v>303</v>
      </c>
      <c r="C78" s="52">
        <v>1926</v>
      </c>
      <c r="D78" s="62">
        <v>0.6681365423487019</v>
      </c>
      <c r="E78" s="62">
        <v>0.650661743445208</v>
      </c>
      <c r="F78" s="62">
        <v>0.68539883980872451</v>
      </c>
      <c r="G78" s="62">
        <v>8.8656541702441596E-3</v>
      </c>
      <c r="H78" s="55">
        <v>1448.099201000309</v>
      </c>
      <c r="I78" s="62">
        <v>0.7656019165578134</v>
      </c>
      <c r="J78" s="62">
        <v>0.74624608621513433</v>
      </c>
      <c r="K78" s="62">
        <v>0.78440603027222067</v>
      </c>
      <c r="L78" s="62">
        <v>9.7416555546766866E-3</v>
      </c>
      <c r="M78" s="55">
        <v>3333.1904647013625</v>
      </c>
      <c r="N78" s="62">
        <v>0.70725307679413874</v>
      </c>
      <c r="O78" s="62">
        <v>0.69407714569427237</v>
      </c>
      <c r="P78" s="62">
        <v>0.72005420631132155</v>
      </c>
      <c r="Q78" s="62">
        <v>6.6280362119577859E-3</v>
      </c>
    </row>
    <row r="79" spans="1:17" ht="18" customHeight="1" x14ac:dyDescent="0.25">
      <c r="A79" s="218"/>
      <c r="B79" s="51" t="s">
        <v>211</v>
      </c>
      <c r="C79" s="52">
        <v>748</v>
      </c>
      <c r="D79" s="62">
        <v>0.27584807963836655</v>
      </c>
      <c r="E79" s="62">
        <v>0.25953297095209643</v>
      </c>
      <c r="F79" s="62">
        <v>0.29250428781681381</v>
      </c>
      <c r="G79" s="62">
        <v>8.414886890193941E-3</v>
      </c>
      <c r="H79" s="55">
        <v>334.05554262903473</v>
      </c>
      <c r="I79" s="62">
        <v>0.17661328968131568</v>
      </c>
      <c r="J79" s="62">
        <v>0.15993924766468715</v>
      </c>
      <c r="K79" s="62">
        <v>0.19430197557754825</v>
      </c>
      <c r="L79" s="62">
        <v>8.7693590509569392E-3</v>
      </c>
      <c r="M79" s="55">
        <v>1112.3377829732692</v>
      </c>
      <c r="N79" s="62">
        <v>0.23602141184953268</v>
      </c>
      <c r="O79" s="62">
        <v>0.22398593917745319</v>
      </c>
      <c r="P79" s="62">
        <v>0.24822453717710535</v>
      </c>
      <c r="Q79" s="62">
        <v>6.1853969452126808E-3</v>
      </c>
    </row>
    <row r="80" spans="1:17" ht="18" customHeight="1" x14ac:dyDescent="0.25">
      <c r="A80" s="218"/>
      <c r="B80" s="51" t="s">
        <v>1125</v>
      </c>
      <c r="C80" s="52">
        <v>146</v>
      </c>
      <c r="D80" s="62">
        <v>5.6015378012930606E-2</v>
      </c>
      <c r="E80" s="62">
        <v>4.7974911151587495E-2</v>
      </c>
      <c r="F80" s="62">
        <v>6.4952413919735497E-2</v>
      </c>
      <c r="G80" s="62">
        <v>4.3294681811984256E-3</v>
      </c>
      <c r="H80" s="55">
        <v>109.29715804697047</v>
      </c>
      <c r="I80" s="62">
        <v>5.7784793760869542E-2</v>
      </c>
      <c r="J80" s="62">
        <v>4.7806870876942173E-2</v>
      </c>
      <c r="K80" s="62">
        <v>6.8828527440630061E-2</v>
      </c>
      <c r="L80" s="62">
        <v>5.3658196783100383E-3</v>
      </c>
      <c r="M80" s="55">
        <v>267.33985296362971</v>
      </c>
      <c r="N80" s="62">
        <v>5.6725511356327522E-2</v>
      </c>
      <c r="O80" s="62">
        <v>5.0322322719256365E-2</v>
      </c>
      <c r="P80" s="62">
        <v>6.3525569090991385E-2</v>
      </c>
      <c r="Q80" s="62">
        <v>3.3694540201883007E-3</v>
      </c>
    </row>
    <row r="81" spans="1:17" ht="18" customHeight="1" x14ac:dyDescent="0.25">
      <c r="A81" s="218" t="s">
        <v>1128</v>
      </c>
      <c r="B81" s="51" t="s">
        <v>118</v>
      </c>
      <c r="C81" s="52">
        <v>987</v>
      </c>
      <c r="D81" s="62">
        <v>0.39504522764351235</v>
      </c>
      <c r="E81" s="62">
        <v>0.37591459401758037</v>
      </c>
      <c r="F81" s="62">
        <v>0.41402927625125036</v>
      </c>
      <c r="G81" s="62">
        <v>9.7286856796437865E-3</v>
      </c>
      <c r="H81" s="55">
        <v>765.84934984117092</v>
      </c>
      <c r="I81" s="62">
        <v>0.43996979493990124</v>
      </c>
      <c r="J81" s="62">
        <v>0.41677611301854106</v>
      </c>
      <c r="K81" s="62">
        <v>0.4633773199649881</v>
      </c>
      <c r="L81" s="62">
        <v>1.1896460613056412E-2</v>
      </c>
      <c r="M81" s="55">
        <v>1763.2191410350094</v>
      </c>
      <c r="N81" s="62">
        <v>0.41337876467080603</v>
      </c>
      <c r="O81" s="62">
        <v>0.39864868290776234</v>
      </c>
      <c r="P81" s="62">
        <v>0.42819804817255902</v>
      </c>
      <c r="Q81" s="62">
        <v>7.5403838373796521E-3</v>
      </c>
    </row>
    <row r="82" spans="1:17" ht="18" customHeight="1" x14ac:dyDescent="0.25">
      <c r="A82" s="218"/>
      <c r="B82" s="51" t="s">
        <v>211</v>
      </c>
      <c r="C82" s="52">
        <v>1217</v>
      </c>
      <c r="D82" s="62">
        <v>0.48045791253770459</v>
      </c>
      <c r="E82" s="62">
        <v>0.46094045098725517</v>
      </c>
      <c r="F82" s="62">
        <v>0.49989654192448674</v>
      </c>
      <c r="G82" s="62">
        <v>9.9427690391254916E-3</v>
      </c>
      <c r="H82" s="55">
        <v>772.64775170023302</v>
      </c>
      <c r="I82" s="62">
        <v>0.44387538221038852</v>
      </c>
      <c r="J82" s="62">
        <v>0.42076808265037441</v>
      </c>
      <c r="K82" s="62">
        <v>0.46741335007617191</v>
      </c>
      <c r="L82" s="62">
        <v>1.1907407163760167E-2</v>
      </c>
      <c r="M82" s="55">
        <v>1985.6587549304279</v>
      </c>
      <c r="N82" s="62">
        <v>0.4655287275801035</v>
      </c>
      <c r="O82" s="62">
        <v>0.45070785425754956</v>
      </c>
      <c r="P82" s="62">
        <v>0.48064003782141962</v>
      </c>
      <c r="Q82" s="62">
        <v>7.6379341341550775E-3</v>
      </c>
    </row>
    <row r="83" spans="1:17" ht="18" customHeight="1" x14ac:dyDescent="0.25">
      <c r="A83" s="218"/>
      <c r="B83" s="51" t="s">
        <v>1129</v>
      </c>
      <c r="C83" s="52">
        <v>302</v>
      </c>
      <c r="D83" s="62">
        <v>0.12449685981878515</v>
      </c>
      <c r="E83" s="62">
        <v>0.11191749789742414</v>
      </c>
      <c r="F83" s="62">
        <v>0.13765590954489759</v>
      </c>
      <c r="G83" s="62">
        <v>6.5701814166084713E-3</v>
      </c>
      <c r="H83" s="55">
        <v>202.18909703225711</v>
      </c>
      <c r="I83" s="62">
        <v>0.11615482284970892</v>
      </c>
      <c r="J83" s="62">
        <v>0.10162194570088266</v>
      </c>
      <c r="K83" s="62">
        <v>0.13170388639165886</v>
      </c>
      <c r="L83" s="62">
        <v>7.6790471830529162E-3</v>
      </c>
      <c r="M83" s="55">
        <v>516.50603694932454</v>
      </c>
      <c r="N83" s="62">
        <v>0.12109250774908988</v>
      </c>
      <c r="O83" s="62">
        <v>0.1116817035853455</v>
      </c>
      <c r="P83" s="62">
        <v>0.13127061856828637</v>
      </c>
      <c r="Q83" s="62">
        <v>4.9954049768793354E-3</v>
      </c>
    </row>
    <row r="84" spans="1:17" ht="18" customHeight="1" x14ac:dyDescent="0.25">
      <c r="A84" s="218" t="s">
        <v>1130</v>
      </c>
      <c r="B84" s="51" t="s">
        <v>118</v>
      </c>
      <c r="C84" s="52">
        <v>1316</v>
      </c>
      <c r="D84" s="62">
        <v>0.45011797992312824</v>
      </c>
      <c r="E84" s="62">
        <v>0.43189477473651389</v>
      </c>
      <c r="F84" s="62">
        <v>0.46859729783045351</v>
      </c>
      <c r="G84" s="62">
        <v>9.3669110739544193E-3</v>
      </c>
      <c r="H84" s="55">
        <v>859.66585176568753</v>
      </c>
      <c r="I84" s="62">
        <v>0.4543688434279527</v>
      </c>
      <c r="J84" s="62">
        <v>0.43219269133672078</v>
      </c>
      <c r="K84" s="62">
        <v>0.4770371680051817</v>
      </c>
      <c r="L84" s="62">
        <v>1.1447042269411985E-2</v>
      </c>
      <c r="M84" s="55">
        <v>2129.4080080475519</v>
      </c>
      <c r="N84" s="62">
        <v>0.45182449125831892</v>
      </c>
      <c r="O84" s="62">
        <v>0.43755442205533368</v>
      </c>
      <c r="P84" s="62">
        <v>0.46596336378809966</v>
      </c>
      <c r="Q84" s="62">
        <v>7.2492984267684838E-3</v>
      </c>
    </row>
    <row r="85" spans="1:17" ht="18" customHeight="1" x14ac:dyDescent="0.25">
      <c r="A85" s="218"/>
      <c r="B85" s="51" t="s">
        <v>211</v>
      </c>
      <c r="C85" s="52">
        <v>1203</v>
      </c>
      <c r="D85" s="62">
        <v>0.42656127704290031</v>
      </c>
      <c r="E85" s="62">
        <v>0.40827756891473604</v>
      </c>
      <c r="F85" s="62">
        <v>0.44476232461221932</v>
      </c>
      <c r="G85" s="62">
        <v>9.3117794068334724E-3</v>
      </c>
      <c r="H85" s="55">
        <v>771.56160170753913</v>
      </c>
      <c r="I85" s="62">
        <v>0.4078021150674091</v>
      </c>
      <c r="J85" s="62">
        <v>0.3860428576889614</v>
      </c>
      <c r="K85" s="62">
        <v>0.43030592674503332</v>
      </c>
      <c r="L85" s="62">
        <v>1.1297896631448843E-2</v>
      </c>
      <c r="M85" s="55">
        <v>1974.8524273512926</v>
      </c>
      <c r="N85" s="62">
        <v>0.41903040184224211</v>
      </c>
      <c r="O85" s="62">
        <v>0.40502046781187739</v>
      </c>
      <c r="P85" s="62">
        <v>0.43318628068687043</v>
      </c>
      <c r="Q85" s="62">
        <v>7.1870513880300333E-3</v>
      </c>
    </row>
    <row r="86" spans="1:17" ht="18" customHeight="1" x14ac:dyDescent="0.25">
      <c r="A86" s="218"/>
      <c r="B86" s="51" t="s">
        <v>1129</v>
      </c>
      <c r="C86" s="52">
        <v>300</v>
      </c>
      <c r="D86" s="62">
        <v>0.12332074303397259</v>
      </c>
      <c r="E86" s="62">
        <v>0.11161307526069086</v>
      </c>
      <c r="F86" s="62">
        <v>0.13588028901291127</v>
      </c>
      <c r="G86" s="62">
        <v>6.1906590900029177E-3</v>
      </c>
      <c r="H86" s="55">
        <v>260.77254652677232</v>
      </c>
      <c r="I86" s="62">
        <v>0.13782904150463635</v>
      </c>
      <c r="J86" s="62">
        <v>0.12296797603948965</v>
      </c>
      <c r="K86" s="62">
        <v>0.15403717857085153</v>
      </c>
      <c r="L86" s="62">
        <v>7.9251318615206137E-3</v>
      </c>
      <c r="M86" s="55">
        <v>608.64922143982562</v>
      </c>
      <c r="N86" s="62">
        <v>0.12914510689943831</v>
      </c>
      <c r="O86" s="62">
        <v>0.11986885554876708</v>
      </c>
      <c r="P86" s="62">
        <v>0.13902048839693371</v>
      </c>
      <c r="Q86" s="62">
        <v>4.884984121038557E-3</v>
      </c>
    </row>
    <row r="87" spans="1:17" ht="18" customHeight="1" x14ac:dyDescent="0.25">
      <c r="A87" s="218" t="s">
        <v>308</v>
      </c>
      <c r="B87" s="51" t="s">
        <v>309</v>
      </c>
      <c r="C87" s="52">
        <v>290</v>
      </c>
      <c r="D87" s="62">
        <v>0.13874898593794657</v>
      </c>
      <c r="E87" s="62">
        <v>0.12377616248222316</v>
      </c>
      <c r="F87" s="62">
        <v>0.1543886417562238</v>
      </c>
      <c r="G87" s="62">
        <v>7.8161944790625989E-3</v>
      </c>
      <c r="H87" s="55">
        <v>137.08408851833588</v>
      </c>
      <c r="I87" s="62">
        <v>0.12846488028883032</v>
      </c>
      <c r="J87" s="62">
        <v>0.10933873487572308</v>
      </c>
      <c r="K87" s="62">
        <v>0.14946852024233626</v>
      </c>
      <c r="L87" s="62">
        <v>1.0243596066617127E-2</v>
      </c>
      <c r="M87" s="55">
        <v>408.54241746681754</v>
      </c>
      <c r="N87" s="62">
        <v>0.13511945996861507</v>
      </c>
      <c r="O87" s="62">
        <v>0.12341298272920284</v>
      </c>
      <c r="P87" s="62">
        <v>0.14778745085202383</v>
      </c>
      <c r="Q87" s="62">
        <v>6.216502601839629E-3</v>
      </c>
    </row>
    <row r="88" spans="1:17" ht="18" customHeight="1" x14ac:dyDescent="0.25">
      <c r="A88" s="218"/>
      <c r="B88" s="51" t="s">
        <v>1174</v>
      </c>
      <c r="C88" s="52">
        <v>1123</v>
      </c>
      <c r="D88" s="62">
        <v>0.56070088856948574</v>
      </c>
      <c r="E88" s="62">
        <v>0.5387684704331297</v>
      </c>
      <c r="F88" s="62">
        <v>0.58272852403536934</v>
      </c>
      <c r="G88" s="62">
        <v>1.1221769900366265E-2</v>
      </c>
      <c r="H88" s="55">
        <v>626.65691317521225</v>
      </c>
      <c r="I88" s="62">
        <v>0.58725564872872704</v>
      </c>
      <c r="J88" s="62">
        <v>0.557887754492709</v>
      </c>
      <c r="K88" s="62">
        <v>0.61689530163433359</v>
      </c>
      <c r="L88" s="62">
        <v>1.5072037322739096E-2</v>
      </c>
      <c r="M88" s="55">
        <v>1723.651786486028</v>
      </c>
      <c r="N88" s="62">
        <v>0.57007274791202589</v>
      </c>
      <c r="O88" s="62">
        <v>0.55240098213840017</v>
      </c>
      <c r="P88" s="62">
        <v>0.58767653172772383</v>
      </c>
      <c r="Q88" s="62">
        <v>9.0026783566120854E-3</v>
      </c>
    </row>
    <row r="89" spans="1:17" ht="18" customHeight="1" x14ac:dyDescent="0.25">
      <c r="A89" s="218"/>
      <c r="B89" s="51" t="s">
        <v>1175</v>
      </c>
      <c r="C89" s="52">
        <v>544</v>
      </c>
      <c r="D89" s="62">
        <v>0.30055012549256765</v>
      </c>
      <c r="E89" s="62">
        <v>0.28059944133613623</v>
      </c>
      <c r="F89" s="62">
        <v>0.32121712154096904</v>
      </c>
      <c r="G89" s="62">
        <v>1.0366981651762499E-2</v>
      </c>
      <c r="H89" s="55">
        <v>303.35288583529893</v>
      </c>
      <c r="I89" s="62">
        <v>0.28427947098244283</v>
      </c>
      <c r="J89" s="62">
        <v>0.25752935092812879</v>
      </c>
      <c r="K89" s="62">
        <v>0.31158831480714189</v>
      </c>
      <c r="L89" s="62">
        <v>1.3809001497650837E-2</v>
      </c>
      <c r="M89" s="55">
        <v>891.37040740448344</v>
      </c>
      <c r="N89" s="62">
        <v>0.2948077921193597</v>
      </c>
      <c r="O89" s="62">
        <v>0.27859672694922177</v>
      </c>
      <c r="P89" s="62">
        <v>0.31108187183015079</v>
      </c>
      <c r="Q89" s="62">
        <v>8.2914853578539612E-3</v>
      </c>
    </row>
    <row r="90" spans="1:17" ht="18" customHeight="1" x14ac:dyDescent="0.25">
      <c r="A90" s="218" t="s">
        <v>1126</v>
      </c>
      <c r="B90" s="51" t="s">
        <v>303</v>
      </c>
      <c r="C90" s="52">
        <v>623</v>
      </c>
      <c r="D90" s="62">
        <v>0.21539147371573986</v>
      </c>
      <c r="E90" s="62">
        <v>0.20044779244187791</v>
      </c>
      <c r="F90" s="62">
        <v>0.23078558052291498</v>
      </c>
      <c r="G90" s="62">
        <v>7.7427141774074589E-3</v>
      </c>
      <c r="H90" s="55">
        <v>341.36332701301046</v>
      </c>
      <c r="I90" s="62">
        <v>0.18042459144450848</v>
      </c>
      <c r="J90" s="62">
        <v>0.16340817379691672</v>
      </c>
      <c r="K90" s="62">
        <v>0.19803437487810438</v>
      </c>
      <c r="L90" s="62">
        <v>8.8406003595949967E-3</v>
      </c>
      <c r="M90" s="55">
        <v>948.56661432071689</v>
      </c>
      <c r="N90" s="62">
        <v>0.20134851439447099</v>
      </c>
      <c r="O90" s="62">
        <v>0.19017581149667517</v>
      </c>
      <c r="P90" s="62">
        <v>0.21307776462387948</v>
      </c>
      <c r="Q90" s="62">
        <v>5.8424676263998006E-3</v>
      </c>
    </row>
    <row r="91" spans="1:17" ht="18" customHeight="1" x14ac:dyDescent="0.25">
      <c r="A91" s="218"/>
      <c r="B91" s="51" t="s">
        <v>211</v>
      </c>
      <c r="C91" s="52">
        <v>1295</v>
      </c>
      <c r="D91" s="62">
        <v>0.46902221457481552</v>
      </c>
      <c r="E91" s="62">
        <v>0.45057856267218066</v>
      </c>
      <c r="F91" s="62">
        <v>0.48740638655898882</v>
      </c>
      <c r="G91" s="62">
        <v>9.399123248835916E-3</v>
      </c>
      <c r="H91" s="55">
        <v>781.52152791495121</v>
      </c>
      <c r="I91" s="62">
        <v>0.41306634667809206</v>
      </c>
      <c r="J91" s="62">
        <v>0.39127700672879728</v>
      </c>
      <c r="K91" s="62">
        <v>0.43562644537268835</v>
      </c>
      <c r="L91" s="62">
        <v>1.1319932744332382E-2</v>
      </c>
      <c r="M91" s="55">
        <v>2103.7272104203771</v>
      </c>
      <c r="N91" s="62">
        <v>0.44654992291996431</v>
      </c>
      <c r="O91" s="62">
        <v>0.43245452772253473</v>
      </c>
      <c r="P91" s="62">
        <v>0.46083966096815776</v>
      </c>
      <c r="Q91" s="62">
        <v>7.2429866276042558E-3</v>
      </c>
    </row>
    <row r="92" spans="1:17" ht="18" customHeight="1" x14ac:dyDescent="0.25">
      <c r="A92" s="218"/>
      <c r="B92" s="51" t="s">
        <v>212</v>
      </c>
      <c r="C92" s="52">
        <v>821</v>
      </c>
      <c r="D92" s="62">
        <v>0.28522549705056022</v>
      </c>
      <c r="E92" s="62">
        <v>0.26876668462240216</v>
      </c>
      <c r="F92" s="62">
        <v>0.30208915751130527</v>
      </c>
      <c r="G92" s="62">
        <v>8.5041548779999695E-3</v>
      </c>
      <c r="H92" s="55">
        <v>671.05602861571163</v>
      </c>
      <c r="I92" s="62">
        <v>0.35468077622394867</v>
      </c>
      <c r="J92" s="62">
        <v>0.33332956016240717</v>
      </c>
      <c r="K92" s="62">
        <v>0.37641707937096525</v>
      </c>
      <c r="L92" s="62">
        <v>1.0998806469967939E-2</v>
      </c>
      <c r="M92" s="55">
        <v>1475.1262011502095</v>
      </c>
      <c r="N92" s="62">
        <v>0.31311925241924199</v>
      </c>
      <c r="O92" s="62">
        <v>0.29997213416038981</v>
      </c>
      <c r="P92" s="62">
        <v>0.32645145547814036</v>
      </c>
      <c r="Q92" s="62">
        <v>6.7567679724235422E-3</v>
      </c>
    </row>
    <row r="93" spans="1:17" ht="18" customHeight="1" x14ac:dyDescent="0.25">
      <c r="A93" s="218"/>
      <c r="B93" s="51" t="s">
        <v>1127</v>
      </c>
      <c r="C93" s="52">
        <v>78</v>
      </c>
      <c r="D93" s="62">
        <v>3.0360814658884995E-2</v>
      </c>
      <c r="E93" s="62">
        <v>2.4632070549314034E-2</v>
      </c>
      <c r="F93" s="62">
        <v>3.7345511596511671E-2</v>
      </c>
      <c r="G93" s="62">
        <v>3.2315750869256303E-3</v>
      </c>
      <c r="H93" s="55">
        <v>98.05911645632645</v>
      </c>
      <c r="I93" s="62">
        <v>5.1828285653449428E-2</v>
      </c>
      <c r="J93" s="62">
        <v>4.2488213986518211E-2</v>
      </c>
      <c r="K93" s="62">
        <v>6.2475424729298797E-2</v>
      </c>
      <c r="L93" s="62">
        <v>5.0964334034053257E-3</v>
      </c>
      <c r="M93" s="55">
        <v>183.64832826767511</v>
      </c>
      <c r="N93" s="62">
        <v>3.8982310266321721E-2</v>
      </c>
      <c r="O93" s="62">
        <v>3.380552728645711E-2</v>
      </c>
      <c r="P93" s="62">
        <v>4.4875580550376541E-2</v>
      </c>
      <c r="Q93" s="62">
        <v>2.8199598549731048E-3</v>
      </c>
    </row>
    <row r="94" spans="1:17" ht="18" customHeight="1" x14ac:dyDescent="0.25">
      <c r="A94" s="218" t="s">
        <v>1131</v>
      </c>
      <c r="B94" s="51" t="s">
        <v>1132</v>
      </c>
      <c r="C94" s="52">
        <v>131</v>
      </c>
      <c r="D94" s="62">
        <v>4.9225233329646921E-2</v>
      </c>
      <c r="E94" s="62">
        <v>4.1699351296755005E-2</v>
      </c>
      <c r="F94" s="62">
        <v>5.7665782557212546E-2</v>
      </c>
      <c r="G94" s="62">
        <v>4.0709931261344885E-3</v>
      </c>
      <c r="H94" s="55">
        <v>48.407041153547318</v>
      </c>
      <c r="I94" s="62">
        <v>2.561910460974872E-2</v>
      </c>
      <c r="J94" s="62">
        <v>1.9021953834956484E-2</v>
      </c>
      <c r="K94" s="62">
        <v>3.3250352064203903E-2</v>
      </c>
      <c r="L94" s="62">
        <v>3.6352172845001401E-3</v>
      </c>
      <c r="M94" s="55">
        <v>187.41910007647027</v>
      </c>
      <c r="N94" s="62">
        <v>3.9762278341995694E-2</v>
      </c>
      <c r="O94" s="62">
        <v>3.4384295968740153E-2</v>
      </c>
      <c r="P94" s="62">
        <v>4.5535738741094074E-2</v>
      </c>
      <c r="Q94" s="62">
        <v>2.8462712890759941E-3</v>
      </c>
    </row>
    <row r="95" spans="1:17" ht="18" customHeight="1" x14ac:dyDescent="0.25">
      <c r="A95" s="218"/>
      <c r="B95" s="51" t="s">
        <v>559</v>
      </c>
      <c r="C95" s="52">
        <v>85</v>
      </c>
      <c r="D95" s="62">
        <v>3.3250376420063336E-2</v>
      </c>
      <c r="E95" s="62">
        <v>2.7140490564237934E-2</v>
      </c>
      <c r="F95" s="62">
        <v>4.0387435554257396E-2</v>
      </c>
      <c r="G95" s="62">
        <v>3.373828035317385E-3</v>
      </c>
      <c r="H95" s="55">
        <v>52.766805848295107</v>
      </c>
      <c r="I95" s="62">
        <v>2.7926481080753039E-2</v>
      </c>
      <c r="J95" s="62">
        <v>2.1316055530195131E-2</v>
      </c>
      <c r="K95" s="62">
        <v>3.6242092605371923E-2</v>
      </c>
      <c r="L95" s="62">
        <v>3.7908943825696998E-3</v>
      </c>
      <c r="M95" s="55">
        <v>146.66586885855395</v>
      </c>
      <c r="N95" s="62">
        <v>3.1116194125598708E-2</v>
      </c>
      <c r="O95" s="62">
        <v>2.6511525993419854E-2</v>
      </c>
      <c r="P95" s="62">
        <v>3.6444561320173152E-2</v>
      </c>
      <c r="Q95" s="62">
        <v>2.5291836450951431E-3</v>
      </c>
    </row>
    <row r="96" spans="1:17" ht="18" customHeight="1" x14ac:dyDescent="0.25">
      <c r="A96" s="218"/>
      <c r="B96" s="51" t="s">
        <v>560</v>
      </c>
      <c r="C96" s="52">
        <v>184</v>
      </c>
      <c r="D96" s="62">
        <v>6.6107497604608628E-2</v>
      </c>
      <c r="E96" s="62">
        <v>5.7488666634471108E-2</v>
      </c>
      <c r="F96" s="62">
        <v>7.5836067671375074E-2</v>
      </c>
      <c r="G96" s="62">
        <v>4.6756442181249075E-3</v>
      </c>
      <c r="H96" s="55">
        <v>137.84431858276849</v>
      </c>
      <c r="I96" s="62">
        <v>7.2953188905508795E-2</v>
      </c>
      <c r="J96" s="62">
        <v>6.1969625049440237E-2</v>
      </c>
      <c r="K96" s="62">
        <v>8.5446281028030521E-2</v>
      </c>
      <c r="L96" s="62">
        <v>5.983523394701676E-3</v>
      </c>
      <c r="M96" s="55">
        <v>324.53189181818306</v>
      </c>
      <c r="N96" s="62">
        <v>6.8851720065158356E-2</v>
      </c>
      <c r="O96" s="62">
        <v>6.1987787964073969E-2</v>
      </c>
      <c r="P96" s="62">
        <v>7.6457786002724681E-2</v>
      </c>
      <c r="Q96" s="62">
        <v>3.6882308824231318E-3</v>
      </c>
    </row>
    <row r="97" spans="1:17" ht="18" customHeight="1" x14ac:dyDescent="0.25">
      <c r="A97" s="218"/>
      <c r="B97" s="51" t="s">
        <v>561</v>
      </c>
      <c r="C97" s="52">
        <v>343</v>
      </c>
      <c r="D97" s="62">
        <v>0.13754861282961334</v>
      </c>
      <c r="E97" s="62">
        <v>0.12507023461011207</v>
      </c>
      <c r="F97" s="62">
        <v>0.15046008794829135</v>
      </c>
      <c r="G97" s="62">
        <v>6.4813141727507939E-3</v>
      </c>
      <c r="H97" s="55">
        <v>296.78837293676241</v>
      </c>
      <c r="I97" s="62">
        <v>0.15707327264861848</v>
      </c>
      <c r="J97" s="62">
        <v>0.14134091602065207</v>
      </c>
      <c r="K97" s="62">
        <v>0.17416057349024339</v>
      </c>
      <c r="L97" s="62">
        <v>8.3720165760743787E-3</v>
      </c>
      <c r="M97" s="55">
        <v>685.22565556759059</v>
      </c>
      <c r="N97" s="62">
        <v>0.14537543522852317</v>
      </c>
      <c r="O97" s="62">
        <v>0.13549938840678538</v>
      </c>
      <c r="P97" s="62">
        <v>0.155621381127795</v>
      </c>
      <c r="Q97" s="62">
        <v>5.1343382899359039E-3</v>
      </c>
    </row>
    <row r="98" spans="1:17" ht="18" customHeight="1" x14ac:dyDescent="0.25">
      <c r="A98" s="218"/>
      <c r="B98" s="51" t="s">
        <v>562</v>
      </c>
      <c r="C98" s="52">
        <v>917</v>
      </c>
      <c r="D98" s="62">
        <v>0.32372565591327807</v>
      </c>
      <c r="E98" s="62">
        <v>0.30658582340487422</v>
      </c>
      <c r="F98" s="62">
        <v>0.34108422002898642</v>
      </c>
      <c r="G98" s="62">
        <v>8.804762980290386E-3</v>
      </c>
      <c r="H98" s="55">
        <v>602.35644163020356</v>
      </c>
      <c r="I98" s="62">
        <v>0.31879314088895361</v>
      </c>
      <c r="J98" s="62">
        <v>0.29796408157557613</v>
      </c>
      <c r="K98" s="62">
        <v>0.33996531839259247</v>
      </c>
      <c r="L98" s="62">
        <v>1.0722054526142454E-2</v>
      </c>
      <c r="M98" s="55">
        <v>1516.5576939293001</v>
      </c>
      <c r="N98" s="62">
        <v>0.32174836568475551</v>
      </c>
      <c r="O98" s="62">
        <v>0.30864994360373144</v>
      </c>
      <c r="P98" s="62">
        <v>0.33532008253006618</v>
      </c>
      <c r="Q98" s="62">
        <v>6.8046357007352596E-3</v>
      </c>
    </row>
    <row r="99" spans="1:17" ht="18" customHeight="1" x14ac:dyDescent="0.25">
      <c r="A99" s="218"/>
      <c r="B99" s="51" t="s">
        <v>563</v>
      </c>
      <c r="C99" s="52">
        <v>1164</v>
      </c>
      <c r="D99" s="62">
        <v>0.39014262390278986</v>
      </c>
      <c r="E99" s="62">
        <v>0.37235543960031942</v>
      </c>
      <c r="F99" s="62">
        <v>0.40832270125672598</v>
      </c>
      <c r="G99" s="62">
        <v>9.178960363564654E-3</v>
      </c>
      <c r="H99" s="55">
        <v>751.32698801566039</v>
      </c>
      <c r="I99" s="62">
        <v>0.39763481186641564</v>
      </c>
      <c r="J99" s="62">
        <v>0.37566602723504017</v>
      </c>
      <c r="K99" s="62">
        <v>0.41977730136420677</v>
      </c>
      <c r="L99" s="62">
        <v>1.1260460538993306E-2</v>
      </c>
      <c r="M99" s="55">
        <v>1853.0897579171378</v>
      </c>
      <c r="N99" s="62">
        <v>0.39314600655396736</v>
      </c>
      <c r="O99" s="62">
        <v>0.37929177351181487</v>
      </c>
      <c r="P99" s="62">
        <v>0.40717506220852928</v>
      </c>
      <c r="Q99" s="62">
        <v>7.1149249192186299E-3</v>
      </c>
    </row>
    <row r="100" spans="1:17" ht="18" customHeight="1" x14ac:dyDescent="0.25">
      <c r="A100" s="218" t="s">
        <v>1133</v>
      </c>
      <c r="B100" s="51" t="s">
        <v>1132</v>
      </c>
      <c r="C100" s="52">
        <v>70</v>
      </c>
      <c r="D100" s="62">
        <v>2.6676615119860907E-2</v>
      </c>
      <c r="E100" s="62">
        <v>2.1103269189228509E-2</v>
      </c>
      <c r="F100" s="62">
        <v>3.2982220761764935E-2</v>
      </c>
      <c r="G100" s="62">
        <v>3.0322261877280543E-3</v>
      </c>
      <c r="H100" s="55">
        <v>68.754690676691936</v>
      </c>
      <c r="I100" s="62">
        <v>3.6359226382778088E-2</v>
      </c>
      <c r="J100" s="62">
        <v>2.8733680065092533E-2</v>
      </c>
      <c r="K100" s="62">
        <v>4.5660380164366465E-2</v>
      </c>
      <c r="L100" s="62">
        <v>4.3044645596434939E-3</v>
      </c>
      <c r="M100" s="55">
        <v>144.08945177517913</v>
      </c>
      <c r="N100" s="62">
        <v>3.0559906991525866E-2</v>
      </c>
      <c r="O100" s="62">
        <v>2.591356772585306E-2</v>
      </c>
      <c r="P100" s="62">
        <v>3.5744073655329056E-2</v>
      </c>
      <c r="Q100" s="62">
        <v>2.5066612877479477E-3</v>
      </c>
    </row>
    <row r="101" spans="1:17" ht="18" customHeight="1" x14ac:dyDescent="0.25">
      <c r="A101" s="218"/>
      <c r="B101" s="51" t="s">
        <v>559</v>
      </c>
      <c r="C101" s="52">
        <v>92</v>
      </c>
      <c r="D101" s="62">
        <v>3.3329758637134554E-2</v>
      </c>
      <c r="E101" s="62">
        <v>2.7140490564237934E-2</v>
      </c>
      <c r="F101" s="62">
        <v>4.0387435554257396E-2</v>
      </c>
      <c r="G101" s="62">
        <v>3.3777143017884124E-3</v>
      </c>
      <c r="H101" s="55">
        <v>64.825727336584833</v>
      </c>
      <c r="I101" s="62">
        <v>3.4281490796644214E-2</v>
      </c>
      <c r="J101" s="62">
        <v>2.6860377365865419E-2</v>
      </c>
      <c r="K101" s="62">
        <v>4.3309523277525915E-2</v>
      </c>
      <c r="L101" s="62">
        <v>4.1841704027793065E-3</v>
      </c>
      <c r="M101" s="55">
        <v>158.94896572785288</v>
      </c>
      <c r="N101" s="62">
        <v>3.3711458744540554E-2</v>
      </c>
      <c r="O101" s="62">
        <v>2.8852327690242749E-2</v>
      </c>
      <c r="P101" s="62">
        <v>3.916410037315976E-2</v>
      </c>
      <c r="Q101" s="62">
        <v>2.6284597981859818E-3</v>
      </c>
    </row>
    <row r="102" spans="1:17" ht="18" customHeight="1" x14ac:dyDescent="0.25">
      <c r="A102" s="218"/>
      <c r="B102" s="51" t="s">
        <v>560</v>
      </c>
      <c r="C102" s="52">
        <v>215</v>
      </c>
      <c r="D102" s="62">
        <v>7.8878621247559039E-2</v>
      </c>
      <c r="E102" s="62">
        <v>6.9449317832795773E-2</v>
      </c>
      <c r="F102" s="62">
        <v>8.9345091631069962E-2</v>
      </c>
      <c r="G102" s="62">
        <v>5.0723094417454281E-3</v>
      </c>
      <c r="H102" s="55">
        <v>166.50795986107428</v>
      </c>
      <c r="I102" s="62">
        <v>8.8053637468776896E-2</v>
      </c>
      <c r="J102" s="62">
        <v>7.6152418354408363E-2</v>
      </c>
      <c r="K102" s="62">
        <v>0.10173259577255533</v>
      </c>
      <c r="L102" s="62">
        <v>6.5164720057757693E-3</v>
      </c>
      <c r="M102" s="55">
        <v>389.26118626418082</v>
      </c>
      <c r="N102" s="62">
        <v>8.2558337901133996E-2</v>
      </c>
      <c r="O102" s="62">
        <v>7.4905202443875191E-2</v>
      </c>
      <c r="P102" s="62">
        <v>9.061243910770124E-2</v>
      </c>
      <c r="Q102" s="62">
        <v>4.008010503479151E-3</v>
      </c>
    </row>
    <row r="103" spans="1:17" ht="18" customHeight="1" x14ac:dyDescent="0.25">
      <c r="A103" s="218"/>
      <c r="B103" s="51" t="s">
        <v>561</v>
      </c>
      <c r="C103" s="52">
        <v>522</v>
      </c>
      <c r="D103" s="62">
        <v>0.18882963483510212</v>
      </c>
      <c r="E103" s="62">
        <v>0.1746302527255458</v>
      </c>
      <c r="F103" s="62">
        <v>0.20348612839065397</v>
      </c>
      <c r="G103" s="62">
        <v>7.3647628773147681E-3</v>
      </c>
      <c r="H103" s="55">
        <v>428.33549940853891</v>
      </c>
      <c r="I103" s="62">
        <v>0.22651468921603332</v>
      </c>
      <c r="J103" s="62">
        <v>0.2079024851604914</v>
      </c>
      <c r="K103" s="62">
        <v>0.24560503383017573</v>
      </c>
      <c r="L103" s="62">
        <v>9.625614316530454E-3</v>
      </c>
      <c r="M103" s="55">
        <v>961.59038818286751</v>
      </c>
      <c r="N103" s="62">
        <v>0.20394353968855711</v>
      </c>
      <c r="O103" s="62">
        <v>0.19271063793075885</v>
      </c>
      <c r="P103" s="62">
        <v>0.21571197781434803</v>
      </c>
      <c r="Q103" s="62">
        <v>5.8679453898419455E-3</v>
      </c>
    </row>
    <row r="104" spans="1:17" ht="18" customHeight="1" x14ac:dyDescent="0.25">
      <c r="A104" s="218"/>
      <c r="B104" s="51" t="s">
        <v>562</v>
      </c>
      <c r="C104" s="52">
        <v>998</v>
      </c>
      <c r="D104" s="62">
        <v>0.36174246582057984</v>
      </c>
      <c r="E104" s="62">
        <v>0.34432305251406686</v>
      </c>
      <c r="F104" s="62">
        <v>0.37975589828437251</v>
      </c>
      <c r="G104" s="62">
        <v>9.0420181852349669E-3</v>
      </c>
      <c r="H104" s="55">
        <v>627.59873806189762</v>
      </c>
      <c r="I104" s="62">
        <v>0.33189014989597071</v>
      </c>
      <c r="J104" s="62">
        <v>0.31114165207132055</v>
      </c>
      <c r="K104" s="62">
        <v>0.353570705857571</v>
      </c>
      <c r="L104" s="62">
        <v>1.0828675874946762E-2</v>
      </c>
      <c r="M104" s="55">
        <v>1649.159461539216</v>
      </c>
      <c r="N104" s="62">
        <v>0.34976994594627853</v>
      </c>
      <c r="O104" s="62">
        <v>0.3362184041513917</v>
      </c>
      <c r="P104" s="62">
        <v>0.36343578988396014</v>
      </c>
      <c r="Q104" s="62">
        <v>6.945186556238628E-3</v>
      </c>
    </row>
    <row r="105" spans="1:17" ht="18" customHeight="1" x14ac:dyDescent="0.25">
      <c r="A105" s="218"/>
      <c r="B105" s="51" t="s">
        <v>563</v>
      </c>
      <c r="C105" s="52">
        <v>927</v>
      </c>
      <c r="D105" s="62">
        <v>0.31054290433976417</v>
      </c>
      <c r="E105" s="62">
        <v>0.29368703102563687</v>
      </c>
      <c r="F105" s="62">
        <v>0.32780588645999503</v>
      </c>
      <c r="G105" s="62">
        <v>8.7072714090540831E-3</v>
      </c>
      <c r="H105" s="55">
        <v>534.96070627115864</v>
      </c>
      <c r="I105" s="62">
        <v>0.28290080623979569</v>
      </c>
      <c r="J105" s="62">
        <v>0.26296141956220959</v>
      </c>
      <c r="K105" s="62">
        <v>0.30354069295220487</v>
      </c>
      <c r="L105" s="62">
        <v>1.0357643173742721E-2</v>
      </c>
      <c r="M105" s="55">
        <v>1411.9338681266486</v>
      </c>
      <c r="N105" s="62">
        <v>0.29945681072796271</v>
      </c>
      <c r="O105" s="62">
        <v>0.28652218029793008</v>
      </c>
      <c r="P105" s="62">
        <v>0.31266347928899274</v>
      </c>
      <c r="Q105" s="62">
        <v>6.6702744976609692E-3</v>
      </c>
    </row>
    <row r="106" spans="1:17" ht="18" customHeight="1" x14ac:dyDescent="0.25">
      <c r="A106" s="218" t="s">
        <v>1134</v>
      </c>
      <c r="B106" s="51" t="s">
        <v>557</v>
      </c>
      <c r="C106" s="52">
        <v>1302</v>
      </c>
      <c r="D106" s="62">
        <v>0.43252062823254178</v>
      </c>
      <c r="E106" s="62">
        <v>0.41417090664645456</v>
      </c>
      <c r="F106" s="62">
        <v>0.45069852882227307</v>
      </c>
      <c r="G106" s="62">
        <v>9.322794386831243E-3</v>
      </c>
      <c r="H106" s="55">
        <v>814.76485815851311</v>
      </c>
      <c r="I106" s="62">
        <v>0.43097881362902712</v>
      </c>
      <c r="J106" s="62">
        <v>0.40900890188847083</v>
      </c>
      <c r="K106" s="62">
        <v>0.45363544596904193</v>
      </c>
      <c r="L106" s="62">
        <v>1.1390984921297137E-2</v>
      </c>
      <c r="M106" s="55">
        <v>2036.2031122872097</v>
      </c>
      <c r="N106" s="62">
        <v>0.43190236558629025</v>
      </c>
      <c r="O106" s="62">
        <v>0.41781007523397812</v>
      </c>
      <c r="P106" s="62">
        <v>0.44608344201811834</v>
      </c>
      <c r="Q106" s="62">
        <v>7.2145540715461845E-3</v>
      </c>
    </row>
    <row r="107" spans="1:17" ht="18" customHeight="1" x14ac:dyDescent="0.25">
      <c r="A107" s="218"/>
      <c r="B107" s="51" t="s">
        <v>558</v>
      </c>
      <c r="C107" s="52">
        <v>711</v>
      </c>
      <c r="D107" s="62">
        <v>0.25917481819899996</v>
      </c>
      <c r="E107" s="62">
        <v>0.24329752881393513</v>
      </c>
      <c r="F107" s="62">
        <v>0.27560935254646513</v>
      </c>
      <c r="G107" s="62">
        <v>8.2455935483180046E-3</v>
      </c>
      <c r="H107" s="55">
        <v>448.0082465371741</v>
      </c>
      <c r="I107" s="62">
        <v>0.23697887882033292</v>
      </c>
      <c r="J107" s="62">
        <v>0.21827670372697539</v>
      </c>
      <c r="K107" s="62">
        <v>0.25660204322519531</v>
      </c>
      <c r="L107" s="62">
        <v>9.7812013256125385E-3</v>
      </c>
      <c r="M107" s="55">
        <v>1179.9179331311498</v>
      </c>
      <c r="N107" s="62">
        <v>0.25027431862855759</v>
      </c>
      <c r="O107" s="62">
        <v>0.23810780584056176</v>
      </c>
      <c r="P107" s="62">
        <v>0.26283508691660429</v>
      </c>
      <c r="Q107" s="62">
        <v>6.3090584152714711E-3</v>
      </c>
    </row>
    <row r="108" spans="1:17" ht="18" customHeight="1" x14ac:dyDescent="0.25">
      <c r="A108" s="218"/>
      <c r="B108" s="51" t="s">
        <v>559</v>
      </c>
      <c r="C108" s="52">
        <v>306</v>
      </c>
      <c r="D108" s="62">
        <v>0.12736984565842266</v>
      </c>
      <c r="E108" s="62">
        <v>0.11556154557154943</v>
      </c>
      <c r="F108" s="62">
        <v>0.14015905221786784</v>
      </c>
      <c r="G108" s="62">
        <v>6.2735891407213282E-3</v>
      </c>
      <c r="H108" s="55">
        <v>222.56323287379888</v>
      </c>
      <c r="I108" s="62">
        <v>0.11772726462231564</v>
      </c>
      <c r="J108" s="62">
        <v>0.10403242248819489</v>
      </c>
      <c r="K108" s="62">
        <v>0.13311525610606323</v>
      </c>
      <c r="L108" s="62">
        <v>7.4132569578565059E-3</v>
      </c>
      <c r="M108" s="55">
        <v>582.25567701318425</v>
      </c>
      <c r="N108" s="62">
        <v>0.1235032019942075</v>
      </c>
      <c r="O108" s="62">
        <v>0.11430298052437676</v>
      </c>
      <c r="P108" s="62">
        <v>0.13308326706030804</v>
      </c>
      <c r="Q108" s="62">
        <v>4.7920295400956398E-3</v>
      </c>
    </row>
    <row r="109" spans="1:17" ht="18" customHeight="1" x14ac:dyDescent="0.25">
      <c r="A109" s="218"/>
      <c r="B109" s="51" t="s">
        <v>560</v>
      </c>
      <c r="C109" s="52">
        <v>260</v>
      </c>
      <c r="D109" s="62">
        <v>9.1383693814157854E-2</v>
      </c>
      <c r="E109" s="62">
        <v>8.1151456947586464E-2</v>
      </c>
      <c r="F109" s="62">
        <v>0.10240512579670558</v>
      </c>
      <c r="G109" s="62">
        <v>5.4224089881515633E-3</v>
      </c>
      <c r="H109" s="55">
        <v>181.09421914829221</v>
      </c>
      <c r="I109" s="62">
        <v>9.5791774696819057E-2</v>
      </c>
      <c r="J109" s="62">
        <v>8.3118695137939541E-2</v>
      </c>
      <c r="K109" s="62">
        <v>0.10965247307064117</v>
      </c>
      <c r="L109" s="62">
        <v>6.7696689952629749E-3</v>
      </c>
      <c r="M109" s="55">
        <v>439.161770479474</v>
      </c>
      <c r="N109" s="62">
        <v>9.3151319925099049E-2</v>
      </c>
      <c r="O109" s="62">
        <v>8.5080543956166127E-2</v>
      </c>
      <c r="P109" s="62">
        <v>0.10167258273044266</v>
      </c>
      <c r="Q109" s="62">
        <v>4.2331838449152781E-3</v>
      </c>
    </row>
    <row r="110" spans="1:17" ht="18" customHeight="1" x14ac:dyDescent="0.25">
      <c r="A110" s="218"/>
      <c r="B110" s="51" t="s">
        <v>561</v>
      </c>
      <c r="C110" s="52">
        <v>189</v>
      </c>
      <c r="D110" s="62">
        <v>6.9848454256520948E-2</v>
      </c>
      <c r="E110" s="62">
        <v>6.0802312402399535E-2</v>
      </c>
      <c r="F110" s="62">
        <v>7.9597333217486077E-2</v>
      </c>
      <c r="G110" s="62">
        <v>4.7964830014921639E-3</v>
      </c>
      <c r="H110" s="55">
        <v>146.04331405553287</v>
      </c>
      <c r="I110" s="62">
        <v>7.7251213770267516E-2</v>
      </c>
      <c r="J110" s="62">
        <v>6.5856063333364231E-2</v>
      </c>
      <c r="K110" s="62">
        <v>8.9934646644463601E-2</v>
      </c>
      <c r="L110" s="62">
        <v>6.1413449977699378E-3</v>
      </c>
      <c r="M110" s="55">
        <v>343.29534887594826</v>
      </c>
      <c r="N110" s="62">
        <v>7.2816936768034524E-2</v>
      </c>
      <c r="O110" s="62">
        <v>6.5608495083536666E-2</v>
      </c>
      <c r="P110" s="62">
        <v>8.0439871566280186E-2</v>
      </c>
      <c r="Q110" s="62">
        <v>3.784462083872289E-3</v>
      </c>
    </row>
    <row r="111" spans="1:17" ht="18" customHeight="1" x14ac:dyDescent="0.25">
      <c r="A111" s="218"/>
      <c r="B111" s="51" t="s">
        <v>1135</v>
      </c>
      <c r="C111" s="52">
        <v>56</v>
      </c>
      <c r="D111" s="62">
        <v>1.9702559839357738E-2</v>
      </c>
      <c r="E111" s="62">
        <v>1.5167707227250228E-2</v>
      </c>
      <c r="F111" s="62">
        <v>2.5475258899856024E-2</v>
      </c>
      <c r="G111" s="62">
        <v>2.6152181141151469E-3</v>
      </c>
      <c r="H111" s="55">
        <v>78.024762553559071</v>
      </c>
      <c r="I111" s="62">
        <v>4.1272054461236066E-2</v>
      </c>
      <c r="J111" s="62">
        <v>3.2993004297811462E-2</v>
      </c>
      <c r="K111" s="62">
        <v>5.0949714420424064E-2</v>
      </c>
      <c r="L111" s="62">
        <v>4.5755661159432104E-3</v>
      </c>
      <c r="M111" s="55">
        <v>133.66479153990522</v>
      </c>
      <c r="N111" s="62">
        <v>2.8351857097810233E-2</v>
      </c>
      <c r="O111" s="62">
        <v>2.3967222277599544E-2</v>
      </c>
      <c r="P111" s="62">
        <v>3.3463398607785133E-2</v>
      </c>
      <c r="Q111" s="62">
        <v>2.4174109167221791E-3</v>
      </c>
    </row>
    <row r="112" spans="1:17" ht="18" customHeight="1" x14ac:dyDescent="0.25">
      <c r="A112" s="218" t="s">
        <v>1136</v>
      </c>
      <c r="B112" s="51" t="s">
        <v>1132</v>
      </c>
      <c r="C112" s="52">
        <v>98</v>
      </c>
      <c r="D112" s="62">
        <v>3.7628282534427723E-2</v>
      </c>
      <c r="E112" s="62">
        <v>3.0992222529443864E-2</v>
      </c>
      <c r="F112" s="62">
        <v>4.5025639384884908E-2</v>
      </c>
      <c r="G112" s="62">
        <v>3.5809336783130001E-3</v>
      </c>
      <c r="H112" s="55">
        <v>75.189928106451916</v>
      </c>
      <c r="I112" s="62">
        <v>3.9762343351710812E-2</v>
      </c>
      <c r="J112" s="62">
        <v>3.155768499039939E-2</v>
      </c>
      <c r="K112" s="62">
        <v>4.9172601854100995E-2</v>
      </c>
      <c r="L112" s="62">
        <v>4.4934466296934553E-3</v>
      </c>
      <c r="M112" s="55">
        <v>181.45219798367575</v>
      </c>
      <c r="N112" s="62">
        <v>3.8484165394987495E-2</v>
      </c>
      <c r="O112" s="62">
        <v>3.3184268124221775E-2</v>
      </c>
      <c r="P112" s="62">
        <v>4.4158374748479945E-2</v>
      </c>
      <c r="Q112" s="62">
        <v>2.8014211818542805E-3</v>
      </c>
    </row>
    <row r="113" spans="1:17" ht="18" customHeight="1" x14ac:dyDescent="0.25">
      <c r="A113" s="218"/>
      <c r="B113" s="51" t="s">
        <v>559</v>
      </c>
      <c r="C113" s="52">
        <v>162</v>
      </c>
      <c r="D113" s="62">
        <v>5.7781267359164647E-2</v>
      </c>
      <c r="E113" s="62">
        <v>4.956768253516862E-2</v>
      </c>
      <c r="F113" s="62">
        <v>6.6777258081586965E-2</v>
      </c>
      <c r="G113" s="62">
        <v>4.3907332441430408E-3</v>
      </c>
      <c r="H113" s="55">
        <v>187.16625067313458</v>
      </c>
      <c r="I113" s="62">
        <v>9.89782662457281E-2</v>
      </c>
      <c r="J113" s="62">
        <v>8.6048576520886572E-2</v>
      </c>
      <c r="K113" s="62">
        <v>0.11295696189872938</v>
      </c>
      <c r="L113" s="62">
        <v>6.8673912390979797E-3</v>
      </c>
      <c r="M113" s="55">
        <v>350.34054969541552</v>
      </c>
      <c r="N113" s="62">
        <v>7.4303666799683296E-2</v>
      </c>
      <c r="O113" s="62">
        <v>6.7009036452383652E-2</v>
      </c>
      <c r="P113" s="62">
        <v>8.1975800560817755E-2</v>
      </c>
      <c r="Q113" s="62">
        <v>3.8194299236449058E-3</v>
      </c>
    </row>
    <row r="114" spans="1:17" ht="18" customHeight="1" x14ac:dyDescent="0.25">
      <c r="A114" s="218"/>
      <c r="B114" s="51" t="s">
        <v>560</v>
      </c>
      <c r="C114" s="52">
        <v>333</v>
      </c>
      <c r="D114" s="62">
        <v>0.11940081962922384</v>
      </c>
      <c r="E114" s="62">
        <v>0.10776900041119472</v>
      </c>
      <c r="F114" s="62">
        <v>0.13167932226478429</v>
      </c>
      <c r="G114" s="62">
        <v>6.1018348115103394E-3</v>
      </c>
      <c r="H114" s="55">
        <v>254.7998760563392</v>
      </c>
      <c r="I114" s="62">
        <v>0.13474464483303789</v>
      </c>
      <c r="J114" s="62">
        <v>0.12001669804824759</v>
      </c>
      <c r="K114" s="62">
        <v>0.15079856899752797</v>
      </c>
      <c r="L114" s="62">
        <v>7.8520334404267728E-3</v>
      </c>
      <c r="M114" s="55">
        <v>591.98779068926774</v>
      </c>
      <c r="N114" s="62">
        <v>0.12555458849139212</v>
      </c>
      <c r="O114" s="62">
        <v>0.11632939648990144</v>
      </c>
      <c r="P114" s="62">
        <v>0.13524359471022984</v>
      </c>
      <c r="Q114" s="62">
        <v>4.8254941955419199E-3</v>
      </c>
    </row>
    <row r="115" spans="1:17" ht="18" customHeight="1" x14ac:dyDescent="0.25">
      <c r="A115" s="218"/>
      <c r="B115" s="51" t="s">
        <v>561</v>
      </c>
      <c r="C115" s="52">
        <v>593</v>
      </c>
      <c r="D115" s="62">
        <v>0.22098828159419695</v>
      </c>
      <c r="E115" s="62">
        <v>0.20595172107492979</v>
      </c>
      <c r="F115" s="62">
        <v>0.23654624748004949</v>
      </c>
      <c r="G115" s="62">
        <v>7.8077207419464788E-3</v>
      </c>
      <c r="H115" s="55">
        <v>401.79793392047952</v>
      </c>
      <c r="I115" s="62">
        <v>0.2124809506924267</v>
      </c>
      <c r="J115" s="62">
        <v>0.19459368126039572</v>
      </c>
      <c r="K115" s="62">
        <v>0.23145720491071986</v>
      </c>
      <c r="L115" s="62">
        <v>9.406861934060002E-3</v>
      </c>
      <c r="M115" s="55">
        <v>1025.8688411424923</v>
      </c>
      <c r="N115" s="62">
        <v>0.21757634569763437</v>
      </c>
      <c r="O115" s="62">
        <v>0.20600143149814343</v>
      </c>
      <c r="P115" s="62">
        <v>0.22955192875617736</v>
      </c>
      <c r="Q115" s="62">
        <v>6.0087754753131604E-3</v>
      </c>
    </row>
    <row r="116" spans="1:17" ht="18" customHeight="1" x14ac:dyDescent="0.25">
      <c r="A116" s="218"/>
      <c r="B116" s="51" t="s">
        <v>562</v>
      </c>
      <c r="C116" s="52">
        <v>955</v>
      </c>
      <c r="D116" s="62">
        <v>0.33508178085734913</v>
      </c>
      <c r="E116" s="62">
        <v>0.31775400777433388</v>
      </c>
      <c r="F116" s="62">
        <v>0.35255571203018121</v>
      </c>
      <c r="G116" s="62">
        <v>8.8823355949544016E-3</v>
      </c>
      <c r="H116" s="55">
        <v>609.003822360247</v>
      </c>
      <c r="I116" s="62">
        <v>0.32205668627464157</v>
      </c>
      <c r="J116" s="62">
        <v>0.30127612662126096</v>
      </c>
      <c r="K116" s="62">
        <v>0.34337177301528415</v>
      </c>
      <c r="L116" s="62">
        <v>1.0745263910673163E-2</v>
      </c>
      <c r="M116" s="55">
        <v>1555.2747715013998</v>
      </c>
      <c r="N116" s="62">
        <v>0.32985795821826275</v>
      </c>
      <c r="O116" s="62">
        <v>0.31648672261795824</v>
      </c>
      <c r="P116" s="62">
        <v>0.3433191920265885</v>
      </c>
      <c r="Q116" s="62">
        <v>6.8470904816042115E-3</v>
      </c>
    </row>
    <row r="117" spans="1:17" ht="18" customHeight="1" x14ac:dyDescent="0.25">
      <c r="A117" s="218"/>
      <c r="B117" s="51" t="s">
        <v>563</v>
      </c>
      <c r="C117" s="52">
        <v>683</v>
      </c>
      <c r="D117" s="62">
        <v>0.22911956802563829</v>
      </c>
      <c r="E117" s="62">
        <v>0.21389025417765739</v>
      </c>
      <c r="F117" s="62">
        <v>0.24487998315447868</v>
      </c>
      <c r="G117" s="62">
        <v>7.9084660676380682E-3</v>
      </c>
      <c r="H117" s="55">
        <v>363.02551049929417</v>
      </c>
      <c r="I117" s="62">
        <v>0.19197710860245404</v>
      </c>
      <c r="J117" s="62">
        <v>0.17468947522452954</v>
      </c>
      <c r="K117" s="62">
        <v>0.21017645885344183</v>
      </c>
      <c r="L117" s="62">
        <v>9.0571339563037413E-3</v>
      </c>
      <c r="M117" s="55">
        <v>1010.059170603696</v>
      </c>
      <c r="N117" s="62">
        <v>0.21422327539803931</v>
      </c>
      <c r="O117" s="62">
        <v>0.20267692830098638</v>
      </c>
      <c r="P117" s="62">
        <v>0.22609374584785347</v>
      </c>
      <c r="Q117" s="62">
        <v>5.9750570916359139E-3</v>
      </c>
    </row>
    <row r="118" spans="1:17" ht="18" customHeight="1" x14ac:dyDescent="0.25">
      <c r="A118" s="218" t="s">
        <v>1137</v>
      </c>
      <c r="B118" s="51" t="s">
        <v>519</v>
      </c>
      <c r="C118" s="52">
        <v>473</v>
      </c>
      <c r="D118" s="62">
        <v>0.16622859403909349</v>
      </c>
      <c r="E118" s="62">
        <v>0.15269620088563129</v>
      </c>
      <c r="F118" s="62">
        <v>0.18014081900861545</v>
      </c>
      <c r="G118" s="62">
        <v>7.0055787301118774E-3</v>
      </c>
      <c r="H118" s="55">
        <v>186.37648486931843</v>
      </c>
      <c r="I118" s="62">
        <v>9.8604489420119443E-2</v>
      </c>
      <c r="J118" s="62">
        <v>8.5598166848468452E-2</v>
      </c>
      <c r="K118" s="62">
        <v>0.11245592104317115</v>
      </c>
      <c r="L118" s="62">
        <v>6.8576471849603948E-3</v>
      </c>
      <c r="M118" s="55">
        <v>655.80603443571761</v>
      </c>
      <c r="N118" s="62">
        <v>0.13911461241900905</v>
      </c>
      <c r="O118" s="62">
        <v>0.12950213541649047</v>
      </c>
      <c r="P118" s="62">
        <v>0.1492606894546834</v>
      </c>
      <c r="Q118" s="62">
        <v>5.0403913096731222E-3</v>
      </c>
    </row>
    <row r="119" spans="1:17" ht="18" customHeight="1" x14ac:dyDescent="0.25">
      <c r="A119" s="218"/>
      <c r="B119" s="51" t="s">
        <v>520</v>
      </c>
      <c r="C119" s="52">
        <v>1044</v>
      </c>
      <c r="D119" s="62">
        <v>0.34998027714695157</v>
      </c>
      <c r="E119" s="62">
        <v>0.3324292818419024</v>
      </c>
      <c r="F119" s="62">
        <v>0.36759501304653935</v>
      </c>
      <c r="G119" s="62">
        <v>8.9753771365500539E-3</v>
      </c>
      <c r="H119" s="55">
        <v>488.35079657344596</v>
      </c>
      <c r="I119" s="62">
        <v>0.25836725586812676</v>
      </c>
      <c r="J119" s="62">
        <v>0.23885102149349108</v>
      </c>
      <c r="K119" s="62">
        <v>0.27829101106136311</v>
      </c>
      <c r="L119" s="62">
        <v>1.0068905904722147E-2</v>
      </c>
      <c r="M119" s="55">
        <v>1476.695099236438</v>
      </c>
      <c r="N119" s="62">
        <v>0.31324790502741778</v>
      </c>
      <c r="O119" s="62">
        <v>0.30019856161450292</v>
      </c>
      <c r="P119" s="62">
        <v>0.32667463078939418</v>
      </c>
      <c r="Q119" s="62">
        <v>6.7553723968765697E-3</v>
      </c>
    </row>
    <row r="120" spans="1:17" ht="18" customHeight="1" x14ac:dyDescent="0.25">
      <c r="A120" s="218"/>
      <c r="B120" s="51" t="s">
        <v>521</v>
      </c>
      <c r="C120" s="52">
        <v>929</v>
      </c>
      <c r="D120" s="62">
        <v>0.33762113941662142</v>
      </c>
      <c r="E120" s="62">
        <v>0.32019855773466666</v>
      </c>
      <c r="F120" s="62">
        <v>0.35506359126192955</v>
      </c>
      <c r="G120" s="62">
        <v>8.8988871896296586E-3</v>
      </c>
      <c r="H120" s="55">
        <v>783.66999800953306</v>
      </c>
      <c r="I120" s="62">
        <v>0.41460906445240547</v>
      </c>
      <c r="J120" s="62">
        <v>0.39274697210623016</v>
      </c>
      <c r="K120" s="62">
        <v>0.4371433353497487</v>
      </c>
      <c r="L120" s="62">
        <v>1.1332128510335797E-2</v>
      </c>
      <c r="M120" s="55">
        <v>1737.1120957220708</v>
      </c>
      <c r="N120" s="62">
        <v>0.36848955824671625</v>
      </c>
      <c r="O120" s="62">
        <v>0.35479039015217689</v>
      </c>
      <c r="P120" s="62">
        <v>0.38232481415183328</v>
      </c>
      <c r="Q120" s="62">
        <v>7.0259988080796192E-3</v>
      </c>
    </row>
    <row r="121" spans="1:17" ht="18" customHeight="1" x14ac:dyDescent="0.25">
      <c r="A121" s="218"/>
      <c r="B121" s="51" t="s">
        <v>1138</v>
      </c>
      <c r="C121" s="52">
        <v>221</v>
      </c>
      <c r="D121" s="62">
        <v>8.5218686643897743E-2</v>
      </c>
      <c r="E121" s="62">
        <v>7.545944209423168E-2</v>
      </c>
      <c r="F121" s="62">
        <v>9.606980035722501E-2</v>
      </c>
      <c r="G121" s="62">
        <v>5.2540441084781434E-3</v>
      </c>
      <c r="H121" s="55">
        <v>270.76745884098835</v>
      </c>
      <c r="I121" s="62">
        <v>0.14325244436989631</v>
      </c>
      <c r="J121" s="62">
        <v>0.12813609600379314</v>
      </c>
      <c r="K121" s="62">
        <v>0.15972756636288665</v>
      </c>
      <c r="L121" s="62">
        <v>8.0583579652599054E-3</v>
      </c>
      <c r="M121" s="55">
        <v>511.42502992335534</v>
      </c>
      <c r="N121" s="62">
        <v>0.10848740493884783</v>
      </c>
      <c r="O121" s="62">
        <v>9.9766481858670722E-2</v>
      </c>
      <c r="P121" s="62">
        <v>0.11751521032417343</v>
      </c>
      <c r="Q121" s="62">
        <v>4.5295870762286404E-3</v>
      </c>
    </row>
    <row r="122" spans="1:17" ht="18" customHeight="1" x14ac:dyDescent="0.25">
      <c r="A122" s="218"/>
      <c r="B122" s="51" t="s">
        <v>523</v>
      </c>
      <c r="C122" s="52">
        <v>114</v>
      </c>
      <c r="D122" s="62">
        <v>4.3817702420017882E-2</v>
      </c>
      <c r="E122" s="62">
        <v>3.6814101913561312E-2</v>
      </c>
      <c r="F122" s="62">
        <v>5.1938642704762117E-2</v>
      </c>
      <c r="G122" s="62">
        <v>3.8517917988702892E-3</v>
      </c>
      <c r="H122" s="55">
        <v>114.85504112730669</v>
      </c>
      <c r="I122" s="62">
        <v>6.0765298238271842E-2</v>
      </c>
      <c r="J122" s="62">
        <v>5.0735540560784692E-2</v>
      </c>
      <c r="K122" s="62">
        <v>7.2301000937735727E-2</v>
      </c>
      <c r="L122" s="62">
        <v>5.495206028475118E-3</v>
      </c>
      <c r="M122" s="55">
        <v>238.59623276143714</v>
      </c>
      <c r="N122" s="62">
        <v>5.0612865241172936E-2</v>
      </c>
      <c r="O122" s="62">
        <v>4.4711089208484239E-2</v>
      </c>
      <c r="P122" s="62">
        <v>5.7240437405517215E-2</v>
      </c>
      <c r="Q122" s="62">
        <v>3.1926943517748235E-3</v>
      </c>
    </row>
    <row r="123" spans="1:17" ht="18" customHeight="1" x14ac:dyDescent="0.25">
      <c r="A123" s="218"/>
      <c r="B123" s="51" t="s">
        <v>1139</v>
      </c>
      <c r="C123" s="52">
        <v>43</v>
      </c>
      <c r="D123" s="62">
        <v>1.7133600333418767E-2</v>
      </c>
      <c r="E123" s="62">
        <v>1.271078805341669E-2</v>
      </c>
      <c r="F123" s="62">
        <v>2.2272116763213945E-2</v>
      </c>
      <c r="G123" s="62">
        <v>2.4419637578596914E-3</v>
      </c>
      <c r="H123" s="55">
        <v>46.12220057823734</v>
      </c>
      <c r="I123" s="62">
        <v>2.440144765117901E-2</v>
      </c>
      <c r="J123" s="62">
        <v>1.8100154974780736E-2</v>
      </c>
      <c r="K123" s="62">
        <v>3.2031306871735832E-2</v>
      </c>
      <c r="L123" s="62">
        <v>3.5490528585013946E-3</v>
      </c>
      <c r="M123" s="55">
        <v>94.50748791981195</v>
      </c>
      <c r="N123" s="62">
        <v>2.0047654126835471E-2</v>
      </c>
      <c r="O123" s="62">
        <v>1.6430270571339962E-2</v>
      </c>
      <c r="P123" s="62">
        <v>2.4463960750819691E-2</v>
      </c>
      <c r="Q123" s="62">
        <v>2.0414533956625938E-3</v>
      </c>
    </row>
    <row r="124" spans="1:17" ht="18" customHeight="1" x14ac:dyDescent="0.25">
      <c r="A124" s="218" t="s">
        <v>1176</v>
      </c>
      <c r="B124" s="51" t="s">
        <v>519</v>
      </c>
      <c r="C124" s="52">
        <v>485</v>
      </c>
      <c r="D124" s="62">
        <v>0.16466930338078314</v>
      </c>
      <c r="E124" s="62">
        <v>0.1513282252646497</v>
      </c>
      <c r="F124" s="62">
        <v>0.1786788344415482</v>
      </c>
      <c r="G124" s="62">
        <v>6.9791607018531484E-3</v>
      </c>
      <c r="H124" s="55">
        <v>173.33810460648223</v>
      </c>
      <c r="I124" s="62">
        <v>9.1665591454479556E-2</v>
      </c>
      <c r="J124" s="62">
        <v>7.9115869096361563E-2</v>
      </c>
      <c r="K124" s="62">
        <v>0.10510530343406765</v>
      </c>
      <c r="L124" s="62">
        <v>6.6356014145777685E-3</v>
      </c>
      <c r="M124" s="55">
        <v>638.3642173538135</v>
      </c>
      <c r="N124" s="62">
        <v>0.13539055682916584</v>
      </c>
      <c r="O124" s="62">
        <v>0.12577407025713813</v>
      </c>
      <c r="P124" s="62">
        <v>0.14529914571213576</v>
      </c>
      <c r="Q124" s="62">
        <v>4.9826837783814408E-3</v>
      </c>
    </row>
    <row r="125" spans="1:17" ht="18" customHeight="1" x14ac:dyDescent="0.25">
      <c r="A125" s="218"/>
      <c r="B125" s="51" t="s">
        <v>520</v>
      </c>
      <c r="C125" s="52">
        <v>1018</v>
      </c>
      <c r="D125" s="62">
        <v>0.35720143134656829</v>
      </c>
      <c r="E125" s="62">
        <v>0.33977399889283061</v>
      </c>
      <c r="F125" s="62">
        <v>0.37510758348014983</v>
      </c>
      <c r="G125" s="62">
        <v>9.0169923157101661E-3</v>
      </c>
      <c r="H125" s="55">
        <v>500.32705717674725</v>
      </c>
      <c r="I125" s="62">
        <v>0.26458565311363536</v>
      </c>
      <c r="J125" s="62">
        <v>0.24490401144275484</v>
      </c>
      <c r="K125" s="62">
        <v>0.2846372542401634</v>
      </c>
      <c r="L125" s="62">
        <v>1.014386428818036E-2</v>
      </c>
      <c r="M125" s="55">
        <v>1509.0638992994539</v>
      </c>
      <c r="N125" s="62">
        <v>0.32005710229792655</v>
      </c>
      <c r="O125" s="62">
        <v>0.30684066122442005</v>
      </c>
      <c r="P125" s="62">
        <v>0.33346503154854462</v>
      </c>
      <c r="Q125" s="62">
        <v>6.7937428882712814E-3</v>
      </c>
    </row>
    <row r="126" spans="1:17" ht="18" customHeight="1" x14ac:dyDescent="0.25">
      <c r="A126" s="218"/>
      <c r="B126" s="51" t="s">
        <v>521</v>
      </c>
      <c r="C126" s="52">
        <v>859</v>
      </c>
      <c r="D126" s="62">
        <v>0.30456888070656996</v>
      </c>
      <c r="E126" s="62">
        <v>0.28776587792609948</v>
      </c>
      <c r="F126" s="62">
        <v>0.32169971136305042</v>
      </c>
      <c r="G126" s="62">
        <v>8.660390556631049E-3</v>
      </c>
      <c r="H126" s="55">
        <v>678.13855637691347</v>
      </c>
      <c r="I126" s="62">
        <v>0.35861688922639845</v>
      </c>
      <c r="J126" s="62">
        <v>0.33715492265855429</v>
      </c>
      <c r="K126" s="62">
        <v>0.38035864047204371</v>
      </c>
      <c r="L126" s="62">
        <v>1.102880263520733E-2</v>
      </c>
      <c r="M126" s="55">
        <v>1538.2410754922664</v>
      </c>
      <c r="N126" s="62">
        <v>0.32624528456763874</v>
      </c>
      <c r="O126" s="62">
        <v>0.31292110484308078</v>
      </c>
      <c r="P126" s="62">
        <v>0.33967820606980159</v>
      </c>
      <c r="Q126" s="62">
        <v>6.8278218637405387E-3</v>
      </c>
    </row>
    <row r="127" spans="1:17" ht="18" customHeight="1" x14ac:dyDescent="0.25">
      <c r="A127" s="218"/>
      <c r="B127" s="51" t="s">
        <v>1138</v>
      </c>
      <c r="C127" s="52">
        <v>321</v>
      </c>
      <c r="D127" s="62">
        <v>0.11886407216111429</v>
      </c>
      <c r="E127" s="62">
        <v>0.10743058957497727</v>
      </c>
      <c r="F127" s="62">
        <v>0.13131024285041115</v>
      </c>
      <c r="G127" s="62">
        <v>6.0899595917755338E-3</v>
      </c>
      <c r="H127" s="55">
        <v>324.87159539814706</v>
      </c>
      <c r="I127" s="62">
        <v>0.1718003494184849</v>
      </c>
      <c r="J127" s="62">
        <v>0.15537107184326188</v>
      </c>
      <c r="K127" s="62">
        <v>0.18936593017739731</v>
      </c>
      <c r="L127" s="62">
        <v>8.6742868241761421E-3</v>
      </c>
      <c r="M127" s="55">
        <v>660.54373518113357</v>
      </c>
      <c r="N127" s="62">
        <v>0.14009460694226752</v>
      </c>
      <c r="O127" s="62">
        <v>0.13050286809692069</v>
      </c>
      <c r="P127" s="62">
        <v>0.15032046007413047</v>
      </c>
      <c r="Q127" s="62">
        <v>5.0546978043719496E-3</v>
      </c>
    </row>
    <row r="128" spans="1:17" ht="18" customHeight="1" x14ac:dyDescent="0.25">
      <c r="A128" s="218"/>
      <c r="B128" s="51" t="s">
        <v>523</v>
      </c>
      <c r="C128" s="52">
        <v>95</v>
      </c>
      <c r="D128" s="62">
        <v>3.5116789235426722E-2</v>
      </c>
      <c r="E128" s="62">
        <v>2.8742172589517775E-2</v>
      </c>
      <c r="F128" s="62">
        <v>4.2323228480748314E-2</v>
      </c>
      <c r="G128" s="62">
        <v>3.4638767371267063E-3</v>
      </c>
      <c r="H128" s="55">
        <v>147.72887804941627</v>
      </c>
      <c r="I128" s="62">
        <v>7.8122782131771484E-2</v>
      </c>
      <c r="J128" s="62">
        <v>6.6802041862665432E-2</v>
      </c>
      <c r="K128" s="62">
        <v>9.1018462681686577E-2</v>
      </c>
      <c r="L128" s="62">
        <v>6.1713421820333092E-3</v>
      </c>
      <c r="M128" s="55">
        <v>246.89869085026137</v>
      </c>
      <c r="N128" s="62">
        <v>5.2364700786606946E-2</v>
      </c>
      <c r="O128" s="62">
        <v>4.6299119073328898E-2</v>
      </c>
      <c r="P128" s="62">
        <v>5.9022144699847789E-2</v>
      </c>
      <c r="Q128" s="62">
        <v>3.2441362028558501E-3</v>
      </c>
    </row>
    <row r="129" spans="1:17" ht="18" customHeight="1" x14ac:dyDescent="0.25">
      <c r="A129" s="218"/>
      <c r="B129" s="51" t="s">
        <v>1139</v>
      </c>
      <c r="C129" s="52">
        <v>46</v>
      </c>
      <c r="D129" s="62">
        <v>1.9579523169538503E-2</v>
      </c>
      <c r="E129" s="62">
        <v>1.4858986378154471E-2</v>
      </c>
      <c r="F129" s="62">
        <v>2.507647434965754E-2</v>
      </c>
      <c r="G129" s="62">
        <v>2.6072032926498017E-3</v>
      </c>
      <c r="H129" s="55">
        <v>66.579130008239531</v>
      </c>
      <c r="I129" s="62">
        <v>3.5208734655229029E-2</v>
      </c>
      <c r="J129" s="62">
        <v>2.7796039256665264E-2</v>
      </c>
      <c r="K129" s="62">
        <v>4.4485942132087786E-2</v>
      </c>
      <c r="L129" s="62">
        <v>4.2383432488515499E-3</v>
      </c>
      <c r="M129" s="55">
        <v>121.87170343901627</v>
      </c>
      <c r="N129" s="62">
        <v>2.584774857639318E-2</v>
      </c>
      <c r="O129" s="62">
        <v>2.1629682760843084E-2</v>
      </c>
      <c r="P129" s="62">
        <v>3.0701729762042329E-2</v>
      </c>
      <c r="Q129" s="62">
        <v>2.3109147844572885E-3</v>
      </c>
    </row>
    <row r="130" spans="1:17" ht="18" customHeight="1" x14ac:dyDescent="0.25">
      <c r="A130" s="218" t="s">
        <v>1140</v>
      </c>
      <c r="B130" s="51" t="s">
        <v>519</v>
      </c>
      <c r="C130" s="52">
        <v>775</v>
      </c>
      <c r="D130" s="62">
        <v>0.27437925033604704</v>
      </c>
      <c r="E130" s="62">
        <v>0.25821271666258722</v>
      </c>
      <c r="F130" s="62">
        <v>0.29111623098269079</v>
      </c>
      <c r="G130" s="62">
        <v>8.3964969198148526E-3</v>
      </c>
      <c r="H130" s="55">
        <v>399.22105560344517</v>
      </c>
      <c r="I130" s="62">
        <v>0.2112336935832117</v>
      </c>
      <c r="J130" s="62">
        <v>0.19316329432097515</v>
      </c>
      <c r="K130" s="62">
        <v>0.22994292427472129</v>
      </c>
      <c r="L130" s="62">
        <v>9.3891195692072573E-3</v>
      </c>
      <c r="M130" s="55">
        <v>1174.0680585524406</v>
      </c>
      <c r="N130" s="62">
        <v>0.24906249186426596</v>
      </c>
      <c r="O130" s="62">
        <v>0.2368567836359193</v>
      </c>
      <c r="P130" s="62">
        <v>0.26154206263938473</v>
      </c>
      <c r="Q130" s="62">
        <v>6.2988501117504595E-3</v>
      </c>
    </row>
    <row r="131" spans="1:17" ht="18" customHeight="1" x14ac:dyDescent="0.25">
      <c r="A131" s="218"/>
      <c r="B131" s="51" t="s">
        <v>520</v>
      </c>
      <c r="C131" s="52">
        <v>1255</v>
      </c>
      <c r="D131" s="62">
        <v>0.44783158847292204</v>
      </c>
      <c r="E131" s="62">
        <v>0.42966645986177548</v>
      </c>
      <c r="F131" s="62">
        <v>0.46633252979440754</v>
      </c>
      <c r="G131" s="62">
        <v>9.3575206615623165E-3</v>
      </c>
      <c r="H131" s="55">
        <v>705.39083798297622</v>
      </c>
      <c r="I131" s="62">
        <v>0.37323259892110533</v>
      </c>
      <c r="J131" s="62">
        <v>0.35142096231944026</v>
      </c>
      <c r="K131" s="62">
        <v>0.39499937026536891</v>
      </c>
      <c r="L131" s="62">
        <v>1.1125309008815962E-2</v>
      </c>
      <c r="M131" s="55">
        <v>1970.0672438305057</v>
      </c>
      <c r="N131" s="62">
        <v>0.41792283957844861</v>
      </c>
      <c r="O131" s="62">
        <v>0.40387851006500697</v>
      </c>
      <c r="P131" s="62">
        <v>0.43203049668013288</v>
      </c>
      <c r="Q131" s="62">
        <v>7.1836231827425764E-3</v>
      </c>
    </row>
    <row r="132" spans="1:17" ht="18" customHeight="1" x14ac:dyDescent="0.25">
      <c r="A132" s="218"/>
      <c r="B132" s="51" t="s">
        <v>521</v>
      </c>
      <c r="C132" s="52">
        <v>562</v>
      </c>
      <c r="D132" s="62">
        <v>0.19728396648307292</v>
      </c>
      <c r="E132" s="62">
        <v>0.18287651699438939</v>
      </c>
      <c r="F132" s="62">
        <v>0.21221962385770488</v>
      </c>
      <c r="G132" s="62">
        <v>7.4884945520263943E-3</v>
      </c>
      <c r="H132" s="55">
        <v>545.46528928181169</v>
      </c>
      <c r="I132" s="62">
        <v>0.28861365441326647</v>
      </c>
      <c r="J132" s="62">
        <v>0.26827236999517862</v>
      </c>
      <c r="K132" s="62">
        <v>0.30909484135051224</v>
      </c>
      <c r="L132" s="62">
        <v>1.0422701436663304E-2</v>
      </c>
      <c r="M132" s="55">
        <v>1102.5952106300099</v>
      </c>
      <c r="N132" s="62">
        <v>0.23390050404377777</v>
      </c>
      <c r="O132" s="62">
        <v>0.22206407677566933</v>
      </c>
      <c r="P132" s="62">
        <v>0.24623021936435172</v>
      </c>
      <c r="Q132" s="62">
        <v>6.1654300958859255E-3</v>
      </c>
    </row>
    <row r="133" spans="1:17" ht="18" customHeight="1" x14ac:dyDescent="0.25">
      <c r="A133" s="218"/>
      <c r="B133" s="51" t="s">
        <v>1138</v>
      </c>
      <c r="C133" s="52">
        <v>164</v>
      </c>
      <c r="D133" s="62">
        <v>5.7489972670271811E-2</v>
      </c>
      <c r="E133" s="62">
        <v>4.923870814437694E-2</v>
      </c>
      <c r="F133" s="62">
        <v>6.63987408251977E-2</v>
      </c>
      <c r="G133" s="62">
        <v>4.380328633227416E-3</v>
      </c>
      <c r="H133" s="55">
        <v>173.41491326834318</v>
      </c>
      <c r="I133" s="62">
        <v>9.1756364394945319E-2</v>
      </c>
      <c r="J133" s="62">
        <v>7.9158007446225698E-2</v>
      </c>
      <c r="K133" s="62">
        <v>0.10516048798749476</v>
      </c>
      <c r="L133" s="62">
        <v>6.6403103607252587E-3</v>
      </c>
      <c r="M133" s="55">
        <v>335.76659608919061</v>
      </c>
      <c r="N133" s="62">
        <v>7.1228294218193378E-2</v>
      </c>
      <c r="O133" s="62">
        <v>6.4194580845192722E-2</v>
      </c>
      <c r="P133" s="62">
        <v>7.888572997442489E-2</v>
      </c>
      <c r="Q133" s="62">
        <v>3.7461569707393102E-3</v>
      </c>
    </row>
    <row r="134" spans="1:17" ht="18" customHeight="1" x14ac:dyDescent="0.25">
      <c r="A134" s="218"/>
      <c r="B134" s="51" t="s">
        <v>523</v>
      </c>
      <c r="C134" s="52">
        <v>44</v>
      </c>
      <c r="D134" s="62">
        <v>1.6065840370404011E-2</v>
      </c>
      <c r="E134" s="62">
        <v>1.1797783212512387E-2</v>
      </c>
      <c r="F134" s="62">
        <v>2.1062585572469761E-2</v>
      </c>
      <c r="G134" s="62">
        <v>2.3659327544805759E-3</v>
      </c>
      <c r="H134" s="55">
        <v>36.895620823317977</v>
      </c>
      <c r="I134" s="62">
        <v>1.9522012063653938E-2</v>
      </c>
      <c r="J134" s="62">
        <v>1.4043223857261316E-2</v>
      </c>
      <c r="K134" s="62">
        <v>2.6578623519690092E-2</v>
      </c>
      <c r="L134" s="62">
        <v>3.1823673518693043E-3</v>
      </c>
      <c r="M134" s="55">
        <v>82.265554029338873</v>
      </c>
      <c r="N134" s="62">
        <v>1.7451512910080909E-2</v>
      </c>
      <c r="O134" s="62">
        <v>1.3952880552296465E-2</v>
      </c>
      <c r="P134" s="62">
        <v>2.1429202287391425E-2</v>
      </c>
      <c r="Q134" s="62">
        <v>1.9072110223012102E-3</v>
      </c>
    </row>
    <row r="135" spans="1:17" ht="18" customHeight="1" x14ac:dyDescent="0.25">
      <c r="A135" s="218"/>
      <c r="B135" s="51" t="s">
        <v>1139</v>
      </c>
      <c r="C135" s="52">
        <v>24</v>
      </c>
      <c r="D135" s="62">
        <v>6.9493816672829035E-3</v>
      </c>
      <c r="E135" s="62">
        <v>4.469789960406141E-3</v>
      </c>
      <c r="F135" s="62">
        <v>1.0702007769432975E-2</v>
      </c>
      <c r="G135" s="62">
        <v>1.5632427709575049E-3</v>
      </c>
      <c r="H135" s="55">
        <v>29.56198202682873</v>
      </c>
      <c r="I135" s="62">
        <v>1.5641676623815989E-2</v>
      </c>
      <c r="J135" s="62">
        <v>1.0952482489015274E-2</v>
      </c>
      <c r="K135" s="62">
        <v>2.2272841925513376E-2</v>
      </c>
      <c r="L135" s="62">
        <v>2.854219430744999E-3</v>
      </c>
      <c r="M135" s="55">
        <v>49.187035855235656</v>
      </c>
      <c r="N135" s="62">
        <v>1.0434357385232285E-2</v>
      </c>
      <c r="O135" s="62">
        <v>7.7909819919507912E-3</v>
      </c>
      <c r="P135" s="62">
        <v>1.3598609751624746E-2</v>
      </c>
      <c r="Q135" s="62">
        <v>1.4799954112455619E-3</v>
      </c>
    </row>
    <row r="136" spans="1:17" ht="18" customHeight="1" x14ac:dyDescent="0.25">
      <c r="A136" s="218" t="s">
        <v>1142</v>
      </c>
      <c r="B136" s="51" t="s">
        <v>519</v>
      </c>
      <c r="C136" s="52">
        <v>629</v>
      </c>
      <c r="D136" s="62">
        <v>0.21556028662152674</v>
      </c>
      <c r="E136" s="62">
        <v>0.20077900499476584</v>
      </c>
      <c r="F136" s="62">
        <v>0.23110661424862455</v>
      </c>
      <c r="G136" s="62">
        <v>7.7380550699311726E-3</v>
      </c>
      <c r="H136" s="55">
        <v>242.0326712855433</v>
      </c>
      <c r="I136" s="62">
        <v>0.12799302274052488</v>
      </c>
      <c r="J136" s="62">
        <v>0.11349002919038984</v>
      </c>
      <c r="K136" s="62">
        <v>0.14359691180179679</v>
      </c>
      <c r="L136" s="62">
        <v>7.6825848122416638E-3</v>
      </c>
      <c r="M136" s="55">
        <v>850.77492070473431</v>
      </c>
      <c r="N136" s="62">
        <v>0.18044070629143838</v>
      </c>
      <c r="O136" s="62">
        <v>0.1697080020795507</v>
      </c>
      <c r="P136" s="62">
        <v>0.19165972800036221</v>
      </c>
      <c r="Q136" s="62">
        <v>5.6003684510754961E-3</v>
      </c>
    </row>
    <row r="137" spans="1:17" ht="18" customHeight="1" x14ac:dyDescent="0.25">
      <c r="A137" s="218"/>
      <c r="B137" s="51" t="s">
        <v>520</v>
      </c>
      <c r="C137" s="52">
        <v>990</v>
      </c>
      <c r="D137" s="62">
        <v>0.34546680428924614</v>
      </c>
      <c r="E137" s="62">
        <v>0.32823440463959097</v>
      </c>
      <c r="F137" s="62">
        <v>0.36330001166973441</v>
      </c>
      <c r="G137" s="62">
        <v>8.9482200151141094E-3</v>
      </c>
      <c r="H137" s="55">
        <v>569.08843828163469</v>
      </c>
      <c r="I137" s="62">
        <v>0.30094841756473961</v>
      </c>
      <c r="J137" s="62">
        <v>0.28054334604830933</v>
      </c>
      <c r="K137" s="62">
        <v>0.32186358806141047</v>
      </c>
      <c r="L137" s="62">
        <v>1.0547629815634754E-2</v>
      </c>
      <c r="M137" s="55">
        <v>1544.6866935944649</v>
      </c>
      <c r="N137" s="62">
        <v>0.32761233459995781</v>
      </c>
      <c r="O137" s="62">
        <v>0.31438919186840725</v>
      </c>
      <c r="P137" s="62">
        <v>0.34117754411094636</v>
      </c>
      <c r="Q137" s="62">
        <v>6.8351672014576115E-3</v>
      </c>
    </row>
    <row r="138" spans="1:17" ht="18" customHeight="1" x14ac:dyDescent="0.25">
      <c r="A138" s="218"/>
      <c r="B138" s="51" t="s">
        <v>521</v>
      </c>
      <c r="C138" s="52">
        <v>804</v>
      </c>
      <c r="D138" s="62">
        <v>0.29242206155208106</v>
      </c>
      <c r="E138" s="62">
        <v>0.27593390527947603</v>
      </c>
      <c r="F138" s="62">
        <v>0.30947702749351713</v>
      </c>
      <c r="G138" s="62">
        <v>8.5597259979898234E-3</v>
      </c>
      <c r="H138" s="55">
        <v>616.52991070687574</v>
      </c>
      <c r="I138" s="62">
        <v>0.3260366729094244</v>
      </c>
      <c r="J138" s="62">
        <v>0.30542869041770759</v>
      </c>
      <c r="K138" s="62">
        <v>0.34766740220779624</v>
      </c>
      <c r="L138" s="62">
        <v>1.0779673196285139E-2</v>
      </c>
      <c r="M138" s="55">
        <v>1442.3298125299523</v>
      </c>
      <c r="N138" s="62">
        <v>0.30590348133736928</v>
      </c>
      <c r="O138" s="62">
        <v>0.29280297330081878</v>
      </c>
      <c r="P138" s="62">
        <v>0.31910022234022506</v>
      </c>
      <c r="Q138" s="62">
        <v>6.7105991002924326E-3</v>
      </c>
    </row>
    <row r="139" spans="1:17" ht="18" customHeight="1" x14ac:dyDescent="0.25">
      <c r="A139" s="218"/>
      <c r="B139" s="51" t="s">
        <v>1138</v>
      </c>
      <c r="C139" s="52">
        <v>222</v>
      </c>
      <c r="D139" s="62">
        <v>8.5341443498241562E-2</v>
      </c>
      <c r="E139" s="62">
        <v>7.545944209423168E-2</v>
      </c>
      <c r="F139" s="62">
        <v>9.606980035722501E-2</v>
      </c>
      <c r="G139" s="62">
        <v>5.2574741589982831E-3</v>
      </c>
      <c r="H139" s="55">
        <v>280.50682856375312</v>
      </c>
      <c r="I139" s="62">
        <v>0.14833913411993754</v>
      </c>
      <c r="J139" s="62">
        <v>0.13310924301339416</v>
      </c>
      <c r="K139" s="62">
        <v>0.16516267202669876</v>
      </c>
      <c r="L139" s="62">
        <v>8.1736389749163217E-3</v>
      </c>
      <c r="M139" s="55">
        <v>521.51106500278775</v>
      </c>
      <c r="N139" s="62">
        <v>0.11060719188801965</v>
      </c>
      <c r="O139" s="62">
        <v>0.10199357998517319</v>
      </c>
      <c r="P139" s="62">
        <v>0.11990515494638332</v>
      </c>
      <c r="Q139" s="62">
        <v>4.5677007261629215E-3</v>
      </c>
    </row>
    <row r="140" spans="1:17" ht="18" customHeight="1" x14ac:dyDescent="0.25">
      <c r="A140" s="218"/>
      <c r="B140" s="51" t="s">
        <v>523</v>
      </c>
      <c r="C140" s="52">
        <v>105</v>
      </c>
      <c r="D140" s="62">
        <v>3.3218457877513569E-2</v>
      </c>
      <c r="E140" s="62">
        <v>2.7140490564237934E-2</v>
      </c>
      <c r="F140" s="62">
        <v>4.0387435554257396E-2</v>
      </c>
      <c r="G140" s="62">
        <v>3.3722639698710701E-3</v>
      </c>
      <c r="H140" s="55">
        <v>113.66885532697323</v>
      </c>
      <c r="I140" s="62">
        <v>6.0110977197745462E-2</v>
      </c>
      <c r="J140" s="62">
        <v>5.0224362706401501E-2</v>
      </c>
      <c r="K140" s="62">
        <v>7.1691184065871494E-2</v>
      </c>
      <c r="L140" s="62">
        <v>5.46599736954084E-3</v>
      </c>
      <c r="M140" s="55">
        <v>207.4777803730716</v>
      </c>
      <c r="N140" s="62">
        <v>4.4003926678146427E-2</v>
      </c>
      <c r="O140" s="62">
        <v>3.8331837949392281E-2</v>
      </c>
      <c r="P140" s="62">
        <v>5.0032689032695199E-2</v>
      </c>
      <c r="Q140" s="62">
        <v>2.9869841759987913E-3</v>
      </c>
    </row>
    <row r="141" spans="1:17" ht="18" customHeight="1" x14ac:dyDescent="0.25">
      <c r="A141" s="218"/>
      <c r="B141" s="51" t="s">
        <v>1139</v>
      </c>
      <c r="C141" s="52">
        <v>74</v>
      </c>
      <c r="D141" s="62">
        <v>2.7990946161391458E-2</v>
      </c>
      <c r="E141" s="62">
        <v>2.2367039157989925E-2</v>
      </c>
      <c r="F141" s="62">
        <v>3.4548442522123524E-2</v>
      </c>
      <c r="G141" s="62">
        <v>3.1039277122789045E-3</v>
      </c>
      <c r="H141" s="55">
        <v>69.156617451165204</v>
      </c>
      <c r="I141" s="62">
        <v>3.6571775467626605E-2</v>
      </c>
      <c r="J141" s="62">
        <v>2.8733680065092533E-2</v>
      </c>
      <c r="K141" s="62">
        <v>4.5660380164366465E-2</v>
      </c>
      <c r="L141" s="62">
        <v>4.3165516371715187E-3</v>
      </c>
      <c r="M141" s="55">
        <v>148.20304941093471</v>
      </c>
      <c r="N141" s="62">
        <v>3.143235920506747E-2</v>
      </c>
      <c r="O141" s="62">
        <v>2.6695938592637226E-2</v>
      </c>
      <c r="P141" s="62">
        <v>3.6657379611105934E-2</v>
      </c>
      <c r="Q141" s="62">
        <v>2.5410465358433609E-3</v>
      </c>
    </row>
    <row r="142" spans="1:17" ht="18" customHeight="1" x14ac:dyDescent="0.25">
      <c r="A142" s="218" t="s">
        <v>1141</v>
      </c>
      <c r="B142" s="51" t="s">
        <v>519</v>
      </c>
      <c r="C142" s="52">
        <v>640</v>
      </c>
      <c r="D142" s="62">
        <v>0.21768787587004176</v>
      </c>
      <c r="E142" s="62">
        <v>0.20284764873769676</v>
      </c>
      <c r="F142" s="62">
        <v>0.23328291024122405</v>
      </c>
      <c r="G142" s="62">
        <v>7.7655962179881931E-3</v>
      </c>
      <c r="H142" s="55">
        <v>275.47929609712446</v>
      </c>
      <c r="I142" s="62">
        <v>0.14568044728269333</v>
      </c>
      <c r="J142" s="62">
        <v>0.13008348583876334</v>
      </c>
      <c r="K142" s="62">
        <v>0.16185228012342712</v>
      </c>
      <c r="L142" s="62">
        <v>8.112692999946056E-3</v>
      </c>
      <c r="M142" s="55">
        <v>890.22985755412162</v>
      </c>
      <c r="N142" s="62">
        <v>0.18880869704731343</v>
      </c>
      <c r="O142" s="62">
        <v>0.17778259276711375</v>
      </c>
      <c r="P142" s="62">
        <v>0.20011793508871911</v>
      </c>
      <c r="Q142" s="62">
        <v>5.699434828385498E-3</v>
      </c>
    </row>
    <row r="143" spans="1:17" ht="18" customHeight="1" x14ac:dyDescent="0.25">
      <c r="A143" s="218"/>
      <c r="B143" s="51" t="s">
        <v>520</v>
      </c>
      <c r="C143" s="52">
        <v>970</v>
      </c>
      <c r="D143" s="62">
        <v>0.34300976708226805</v>
      </c>
      <c r="E143" s="62">
        <v>0.3257881062514551</v>
      </c>
      <c r="F143" s="62">
        <v>0.36079388088089492</v>
      </c>
      <c r="G143" s="62">
        <v>8.933062112961911E-3</v>
      </c>
      <c r="H143" s="55">
        <v>555.32479101916169</v>
      </c>
      <c r="I143" s="62">
        <v>0.29366985137902035</v>
      </c>
      <c r="J143" s="62">
        <v>0.27329904864330468</v>
      </c>
      <c r="K143" s="62">
        <v>0.31432354727327738</v>
      </c>
      <c r="L143" s="62">
        <v>1.047340238255803E-2</v>
      </c>
      <c r="M143" s="55">
        <v>1523.9843732594868</v>
      </c>
      <c r="N143" s="62">
        <v>0.32322158304839488</v>
      </c>
      <c r="O143" s="62">
        <v>0.30998538898096567</v>
      </c>
      <c r="P143" s="62">
        <v>0.33667907179692658</v>
      </c>
      <c r="Q143" s="62">
        <v>6.8113402928780308E-3</v>
      </c>
    </row>
    <row r="144" spans="1:17" ht="18" customHeight="1" x14ac:dyDescent="0.25">
      <c r="A144" s="218"/>
      <c r="B144" s="51" t="s">
        <v>521</v>
      </c>
      <c r="C144" s="52">
        <v>797</v>
      </c>
      <c r="D144" s="62">
        <v>0.28490357786418186</v>
      </c>
      <c r="E144" s="62">
        <v>0.26863297668418645</v>
      </c>
      <c r="F144" s="62">
        <v>0.30192066815027852</v>
      </c>
      <c r="G144" s="62">
        <v>8.4937389285265116E-3</v>
      </c>
      <c r="H144" s="55">
        <v>624.08345412266317</v>
      </c>
      <c r="I144" s="62">
        <v>0.33003117848197094</v>
      </c>
      <c r="J144" s="62">
        <v>0.30906378722265099</v>
      </c>
      <c r="K144" s="62">
        <v>0.35142447423963197</v>
      </c>
      <c r="L144" s="62">
        <v>1.0813319041813122E-2</v>
      </c>
      <c r="M144" s="55">
        <v>1428.6511580111105</v>
      </c>
      <c r="N144" s="62">
        <v>0.30300237785814127</v>
      </c>
      <c r="O144" s="62">
        <v>0.29008093088108944</v>
      </c>
      <c r="P144" s="62">
        <v>0.31631133247186394</v>
      </c>
      <c r="Q144" s="62">
        <v>6.6926454446516312E-3</v>
      </c>
    </row>
    <row r="145" spans="1:17" ht="18" customHeight="1" x14ac:dyDescent="0.25">
      <c r="A145" s="218"/>
      <c r="B145" s="51" t="s">
        <v>1138</v>
      </c>
      <c r="C145" s="52">
        <v>257</v>
      </c>
      <c r="D145" s="62">
        <v>9.4397962301952298E-2</v>
      </c>
      <c r="E145" s="62">
        <v>8.4170602958244342E-2</v>
      </c>
      <c r="F145" s="62">
        <v>0.10575339450031207</v>
      </c>
      <c r="G145" s="62">
        <v>5.5019629195908089E-3</v>
      </c>
      <c r="H145" s="55">
        <v>258.31473110596517</v>
      </c>
      <c r="I145" s="62">
        <v>0.13660338943932154</v>
      </c>
      <c r="J145" s="62">
        <v>0.12152477786338775</v>
      </c>
      <c r="K145" s="62">
        <v>0.15245856430867588</v>
      </c>
      <c r="L145" s="62">
        <v>7.8975092443722278E-3</v>
      </c>
      <c r="M145" s="55">
        <v>524.89457664667839</v>
      </c>
      <c r="N145" s="62">
        <v>0.11132480028938535</v>
      </c>
      <c r="O145" s="62">
        <v>0.10260698807309923</v>
      </c>
      <c r="P145" s="62">
        <v>0.12056350073419309</v>
      </c>
      <c r="Q145" s="62">
        <v>4.5806450927262689E-3</v>
      </c>
    </row>
    <row r="146" spans="1:17" ht="18" customHeight="1" x14ac:dyDescent="0.25">
      <c r="A146" s="218"/>
      <c r="B146" s="51" t="s">
        <v>523</v>
      </c>
      <c r="C146" s="52">
        <v>103</v>
      </c>
      <c r="D146" s="62">
        <v>3.5054315007748159E-2</v>
      </c>
      <c r="E146" s="62">
        <v>2.8742172589517775E-2</v>
      </c>
      <c r="F146" s="62">
        <v>4.2323228480748314E-2</v>
      </c>
      <c r="G146" s="62">
        <v>3.4609062130517591E-3</v>
      </c>
      <c r="H146" s="55">
        <v>112.01998191658325</v>
      </c>
      <c r="I146" s="62">
        <v>5.9239011066927916E-2</v>
      </c>
      <c r="J146" s="62">
        <v>4.925664784072406E-2</v>
      </c>
      <c r="K146" s="62">
        <v>7.0546839858845911E-2</v>
      </c>
      <c r="L146" s="62">
        <v>5.4287242885146395E-3</v>
      </c>
      <c r="M146" s="55">
        <v>211.01336749846405</v>
      </c>
      <c r="N146" s="62">
        <v>4.4753788742171875E-2</v>
      </c>
      <c r="O146" s="62">
        <v>3.9126128232991698E-2</v>
      </c>
      <c r="P146" s="62">
        <v>5.0934072805688846E-2</v>
      </c>
      <c r="Q146" s="62">
        <v>3.0111453321140058E-3</v>
      </c>
    </row>
    <row r="147" spans="1:17" ht="18" customHeight="1" x14ac:dyDescent="0.25">
      <c r="A147" s="218"/>
      <c r="B147" s="51" t="s">
        <v>1139</v>
      </c>
      <c r="C147" s="52">
        <v>57</v>
      </c>
      <c r="D147" s="62">
        <v>2.4946501873808605E-2</v>
      </c>
      <c r="E147" s="62">
        <v>1.9529816458882524E-2</v>
      </c>
      <c r="F147" s="62">
        <v>3.10181786289766E-2</v>
      </c>
      <c r="G147" s="62">
        <v>2.9348553683802604E-3</v>
      </c>
      <c r="H147" s="55">
        <v>65.761067354448187</v>
      </c>
      <c r="I147" s="62">
        <v>3.4776122350064817E-2</v>
      </c>
      <c r="J147" s="62">
        <v>2.7327955591856232E-2</v>
      </c>
      <c r="K147" s="62">
        <v>4.3897985673094553E-2</v>
      </c>
      <c r="L147" s="62">
        <v>4.2131686271351526E-3</v>
      </c>
      <c r="M147" s="55">
        <v>136.20998864608367</v>
      </c>
      <c r="N147" s="62">
        <v>2.8888753014591977E-2</v>
      </c>
      <c r="O147" s="62">
        <v>2.4351881387999274E-2</v>
      </c>
      <c r="P147" s="62">
        <v>3.391440539431001E-2</v>
      </c>
      <c r="Q147" s="62">
        <v>2.4392597039381418E-3</v>
      </c>
    </row>
    <row r="148" spans="1:17" ht="18" customHeight="1" x14ac:dyDescent="0.25">
      <c r="A148" s="218" t="s">
        <v>1149</v>
      </c>
      <c r="B148" s="51" t="s">
        <v>433</v>
      </c>
      <c r="C148" s="52">
        <v>160</v>
      </c>
      <c r="D148" s="62">
        <v>0.16568775028114072</v>
      </c>
      <c r="E148" s="62">
        <v>0.14196185810559089</v>
      </c>
      <c r="F148" s="62">
        <v>0.1905541343280116</v>
      </c>
      <c r="G148" s="62">
        <v>1.2420969798011727E-2</v>
      </c>
      <c r="H148" s="55">
        <v>102.12959131140185</v>
      </c>
      <c r="I148" s="62">
        <v>0.17491000978024271</v>
      </c>
      <c r="J148" s="62">
        <v>0.14551066446775765</v>
      </c>
      <c r="K148" s="62">
        <v>0.20701953176986543</v>
      </c>
      <c r="L148" s="62">
        <v>1.5719964743575073E-2</v>
      </c>
      <c r="M148" s="55">
        <v>250.5293789028145</v>
      </c>
      <c r="N148" s="62">
        <v>0.16932725660820214</v>
      </c>
      <c r="O148" s="62">
        <v>0.15112995963499629</v>
      </c>
      <c r="P148" s="62">
        <v>0.18934998174381731</v>
      </c>
      <c r="Q148" s="62">
        <v>9.7487191389343981E-3</v>
      </c>
    </row>
    <row r="149" spans="1:17" ht="18" customHeight="1" x14ac:dyDescent="0.25">
      <c r="A149" s="218"/>
      <c r="B149" s="51" t="s">
        <v>434</v>
      </c>
      <c r="C149" s="52">
        <v>335</v>
      </c>
      <c r="D149" s="62">
        <v>0.3608274185528712</v>
      </c>
      <c r="E149" s="62">
        <v>0.32954268772912321</v>
      </c>
      <c r="F149" s="62">
        <v>0.39233911342140415</v>
      </c>
      <c r="G149" s="62">
        <v>1.6043710959568448E-2</v>
      </c>
      <c r="H149" s="55">
        <v>254.44234179918496</v>
      </c>
      <c r="I149" s="62">
        <v>0.43576510902609245</v>
      </c>
      <c r="J149" s="62">
        <v>0.3951283961437565</v>
      </c>
      <c r="K149" s="62">
        <v>0.47537779165909144</v>
      </c>
      <c r="L149" s="62">
        <v>2.0518696735462191E-2</v>
      </c>
      <c r="M149" s="55">
        <v>577.6208035716769</v>
      </c>
      <c r="N149" s="62">
        <v>0.39040110368276842</v>
      </c>
      <c r="O149" s="62">
        <v>0.36591861678588988</v>
      </c>
      <c r="P149" s="62">
        <v>0.41559011488223696</v>
      </c>
      <c r="Q149" s="62">
        <v>1.2680802737135309E-2</v>
      </c>
    </row>
    <row r="150" spans="1:17" ht="18" customHeight="1" x14ac:dyDescent="0.25">
      <c r="A150" s="218"/>
      <c r="B150" s="51" t="s">
        <v>435</v>
      </c>
      <c r="C150" s="52">
        <v>372</v>
      </c>
      <c r="D150" s="62">
        <v>0.3915789242141639</v>
      </c>
      <c r="E150" s="62">
        <v>0.36016983307304118</v>
      </c>
      <c r="F150" s="62">
        <v>0.42401044978541447</v>
      </c>
      <c r="G150" s="62">
        <v>1.6306388097121042E-2</v>
      </c>
      <c r="H150" s="55">
        <v>190.05718085079806</v>
      </c>
      <c r="I150" s="62">
        <v>0.32549727199101375</v>
      </c>
      <c r="J150" s="62">
        <v>0.28828098373692518</v>
      </c>
      <c r="K150" s="62">
        <v>0.36413029477421299</v>
      </c>
      <c r="L150" s="62">
        <v>1.938916507901613E-2</v>
      </c>
      <c r="M150" s="55">
        <v>540.77851709957747</v>
      </c>
      <c r="N150" s="62">
        <v>0.36550021851387143</v>
      </c>
      <c r="O150" s="62">
        <v>0.34128736234642931</v>
      </c>
      <c r="P150" s="62">
        <v>0.39031904075931778</v>
      </c>
      <c r="Q150" s="62">
        <v>1.2517819967684762E-2</v>
      </c>
    </row>
    <row r="151" spans="1:17" ht="18" customHeight="1" x14ac:dyDescent="0.25">
      <c r="A151" s="218"/>
      <c r="B151" s="51" t="s">
        <v>1144</v>
      </c>
      <c r="C151" s="52">
        <v>71</v>
      </c>
      <c r="D151" s="62">
        <v>8.190590695182362E-2</v>
      </c>
      <c r="E151" s="62">
        <v>6.4903735823149983E-2</v>
      </c>
      <c r="F151" s="62">
        <v>0.10074039019929171</v>
      </c>
      <c r="G151" s="62">
        <v>9.1610911359721759E-3</v>
      </c>
      <c r="H151" s="55">
        <v>37.268808402908434</v>
      </c>
      <c r="I151" s="62">
        <v>6.3827609202651847E-2</v>
      </c>
      <c r="J151" s="62">
        <v>4.5725217759173514E-2</v>
      </c>
      <c r="K151" s="62">
        <v>8.5298716009162168E-2</v>
      </c>
      <c r="L151" s="62">
        <v>1.0115230404722658E-2</v>
      </c>
      <c r="M151" s="55">
        <v>110.62860219278247</v>
      </c>
      <c r="N151" s="62">
        <v>7.4771421195159282E-2</v>
      </c>
      <c r="O151" s="62">
        <v>6.240664568017263E-2</v>
      </c>
      <c r="P151" s="62">
        <v>8.9253261442409415E-2</v>
      </c>
      <c r="Q151" s="62">
        <v>6.8369354486838511E-3</v>
      </c>
    </row>
    <row r="152" spans="1:17" ht="18" customHeight="1" x14ac:dyDescent="0.25">
      <c r="A152" s="218" t="s">
        <v>446</v>
      </c>
      <c r="B152" s="51" t="s">
        <v>1145</v>
      </c>
      <c r="C152" s="52">
        <v>1201</v>
      </c>
      <c r="D152" s="62">
        <v>0.6873390708917998</v>
      </c>
      <c r="E152" s="62">
        <v>0.66470298770685998</v>
      </c>
      <c r="F152" s="62">
        <v>0.70919677768412759</v>
      </c>
      <c r="G152" s="62">
        <v>1.1357554363809539E-2</v>
      </c>
      <c r="H152" s="55">
        <v>685.88711435762002</v>
      </c>
      <c r="I152" s="62">
        <v>0.63502180323683877</v>
      </c>
      <c r="J152" s="62">
        <v>0.60614492554834032</v>
      </c>
      <c r="K152" s="62">
        <v>0.66350196892479774</v>
      </c>
      <c r="L152" s="62">
        <v>1.4649267225090272E-2</v>
      </c>
      <c r="M152" s="55">
        <v>1831.0152070429576</v>
      </c>
      <c r="N152" s="62">
        <v>0.66676179791088719</v>
      </c>
      <c r="O152" s="62">
        <v>0.64898962249201153</v>
      </c>
      <c r="P152" s="62">
        <v>0.68423510619156891</v>
      </c>
      <c r="Q152" s="62">
        <v>8.9952342880623998E-3</v>
      </c>
    </row>
    <row r="153" spans="1:17" ht="18" customHeight="1" x14ac:dyDescent="0.25">
      <c r="A153" s="218"/>
      <c r="B153" s="51" t="s">
        <v>448</v>
      </c>
      <c r="C153" s="52">
        <v>177</v>
      </c>
      <c r="D153" s="62">
        <v>0.10329175370198984</v>
      </c>
      <c r="E153" s="62">
        <v>8.9319871303368922E-2</v>
      </c>
      <c r="F153" s="62">
        <v>0.11853968156554441</v>
      </c>
      <c r="G153" s="62">
        <v>7.4562576875384055E-3</v>
      </c>
      <c r="H153" s="55">
        <v>131.47450414979025</v>
      </c>
      <c r="I153" s="62">
        <v>0.12172436973548097</v>
      </c>
      <c r="J153" s="62">
        <v>0.10284481241653193</v>
      </c>
      <c r="K153" s="62">
        <v>0.14177405660206743</v>
      </c>
      <c r="L153" s="62">
        <v>9.9492949474741261E-3</v>
      </c>
      <c r="M153" s="55">
        <v>303.56175179223266</v>
      </c>
      <c r="N153" s="62">
        <v>0.11054161572412266</v>
      </c>
      <c r="O153" s="62">
        <v>9.938177402075779E-2</v>
      </c>
      <c r="P153" s="62">
        <v>0.12285125795579621</v>
      </c>
      <c r="Q153" s="62">
        <v>5.9837777456799987E-3</v>
      </c>
    </row>
    <row r="154" spans="1:17" ht="18" customHeight="1" x14ac:dyDescent="0.25">
      <c r="A154" s="218"/>
      <c r="B154" s="51" t="s">
        <v>447</v>
      </c>
      <c r="C154" s="52">
        <v>235</v>
      </c>
      <c r="D154" s="62">
        <v>0.1354170927779316</v>
      </c>
      <c r="E154" s="62">
        <v>0.11984860370313076</v>
      </c>
      <c r="F154" s="62">
        <v>0.15272447064624928</v>
      </c>
      <c r="G154" s="62">
        <v>8.3830598550837243E-3</v>
      </c>
      <c r="H154" s="55">
        <v>122.5920456909504</v>
      </c>
      <c r="I154" s="62">
        <v>0.11350063339514811</v>
      </c>
      <c r="J154" s="62">
        <v>9.5980069872754953E-2</v>
      </c>
      <c r="K154" s="62">
        <v>0.13386357074574462</v>
      </c>
      <c r="L154" s="62">
        <v>9.6522037214137966E-3</v>
      </c>
      <c r="M154" s="55">
        <v>348.20109912157881</v>
      </c>
      <c r="N154" s="62">
        <v>0.12679697579344246</v>
      </c>
      <c r="O154" s="62">
        <v>0.11468212316982287</v>
      </c>
      <c r="P154" s="62">
        <v>0.13956378320849827</v>
      </c>
      <c r="Q154" s="62">
        <v>6.3498255913985342E-3</v>
      </c>
    </row>
    <row r="155" spans="1:17" ht="18" customHeight="1" x14ac:dyDescent="0.25">
      <c r="A155" s="218"/>
      <c r="B155" s="51" t="s">
        <v>450</v>
      </c>
      <c r="C155" s="52">
        <v>63</v>
      </c>
      <c r="D155" s="62">
        <v>3.5901802215639177E-2</v>
      </c>
      <c r="E155" s="62">
        <v>2.7856875758392761E-2</v>
      </c>
      <c r="F155" s="62">
        <v>4.578139120930369E-2</v>
      </c>
      <c r="G155" s="62">
        <v>4.5580728492669647E-3</v>
      </c>
      <c r="H155" s="55">
        <v>82.528015428503466</v>
      </c>
      <c r="I155" s="62">
        <v>7.6407747102886947E-2</v>
      </c>
      <c r="J155" s="62">
        <v>6.2091924847682028E-2</v>
      </c>
      <c r="K155" s="62">
        <v>9.3875393777405614E-2</v>
      </c>
      <c r="L155" s="62">
        <v>8.083453795525556E-3</v>
      </c>
      <c r="M155" s="55">
        <v>142.34152529026568</v>
      </c>
      <c r="N155" s="62">
        <v>5.1833480658628354E-2</v>
      </c>
      <c r="O155" s="62">
        <v>4.3896786552969622E-2</v>
      </c>
      <c r="P155" s="62">
        <v>6.0470552511186056E-2</v>
      </c>
      <c r="Q155" s="62">
        <v>4.2305538552138196E-3</v>
      </c>
    </row>
    <row r="156" spans="1:17" ht="18" customHeight="1" x14ac:dyDescent="0.25">
      <c r="A156" s="218"/>
      <c r="B156" s="51" t="s">
        <v>449</v>
      </c>
      <c r="C156" s="52">
        <v>59</v>
      </c>
      <c r="D156" s="62">
        <v>3.8050280412642301E-2</v>
      </c>
      <c r="E156" s="62">
        <v>2.9442939358368041E-2</v>
      </c>
      <c r="F156" s="62">
        <v>4.779058149878801E-2</v>
      </c>
      <c r="G156" s="62">
        <v>4.6872446115726069E-3</v>
      </c>
      <c r="H156" s="55">
        <v>57.618422230284224</v>
      </c>
      <c r="I156" s="62">
        <v>5.3345446529644597E-2</v>
      </c>
      <c r="J156" s="62">
        <v>4.1435800842065322E-2</v>
      </c>
      <c r="K156" s="62">
        <v>6.8358472643166635E-2</v>
      </c>
      <c r="L156" s="62">
        <v>6.8380545928646711E-3</v>
      </c>
      <c r="M156" s="55">
        <v>121.01136303683192</v>
      </c>
      <c r="N156" s="62">
        <v>4.406612991291893E-2</v>
      </c>
      <c r="O156" s="62">
        <v>3.6862288497676025E-2</v>
      </c>
      <c r="P156" s="62">
        <v>5.2226128072397904E-2</v>
      </c>
      <c r="Q156" s="62">
        <v>3.9166621725281953E-3</v>
      </c>
    </row>
    <row r="157" spans="1:17" ht="18" customHeight="1" x14ac:dyDescent="0.25">
      <c r="A157" s="218" t="s">
        <v>1146</v>
      </c>
      <c r="B157" s="51" t="s">
        <v>440</v>
      </c>
      <c r="C157" s="52">
        <v>559</v>
      </c>
      <c r="D157" s="62">
        <v>0.51889860362682472</v>
      </c>
      <c r="E157" s="62">
        <v>0.48794786944966456</v>
      </c>
      <c r="F157" s="62">
        <v>0.54920148703487537</v>
      </c>
      <c r="G157" s="62">
        <v>1.5644420253859485E-2</v>
      </c>
      <c r="H157" s="55">
        <v>297.35769871440272</v>
      </c>
      <c r="I157" s="62">
        <v>0.4632724020790347</v>
      </c>
      <c r="J157" s="62">
        <v>0.42428874099614883</v>
      </c>
      <c r="K157" s="62">
        <v>0.50128112268971969</v>
      </c>
      <c r="L157" s="62">
        <v>1.9680116456063729E-2</v>
      </c>
      <c r="M157" s="55">
        <v>826.67156718408762</v>
      </c>
      <c r="N157" s="62">
        <v>0.49741495690589083</v>
      </c>
      <c r="O157" s="62">
        <v>0.47357698436480006</v>
      </c>
      <c r="P157" s="62">
        <v>0.52161791222879361</v>
      </c>
      <c r="Q157" s="62">
        <v>1.2264467317227109E-2</v>
      </c>
    </row>
    <row r="158" spans="1:17" ht="18" customHeight="1" x14ac:dyDescent="0.25">
      <c r="A158" s="218"/>
      <c r="B158" s="51" t="s">
        <v>1147</v>
      </c>
      <c r="C158" s="52">
        <v>506</v>
      </c>
      <c r="D158" s="62">
        <v>0.48110139637317623</v>
      </c>
      <c r="E158" s="62">
        <v>0.45079851296512463</v>
      </c>
      <c r="F158" s="62">
        <v>0.51205213055033549</v>
      </c>
      <c r="G158" s="62">
        <v>1.5644420253859485E-2</v>
      </c>
      <c r="H158" s="55">
        <v>344.50591625585253</v>
      </c>
      <c r="I158" s="62">
        <v>0.53672759792096558</v>
      </c>
      <c r="J158" s="62">
        <v>0.49871887731028031</v>
      </c>
      <c r="K158" s="62">
        <v>0.57571125900385112</v>
      </c>
      <c r="L158" s="62">
        <v>1.9680116456063729E-2</v>
      </c>
      <c r="M158" s="55">
        <v>835.26391687593514</v>
      </c>
      <c r="N158" s="62">
        <v>0.50258504309410834</v>
      </c>
      <c r="O158" s="62">
        <v>0.47838208777120639</v>
      </c>
      <c r="P158" s="62">
        <v>0.52642301563519989</v>
      </c>
      <c r="Q158" s="62">
        <v>1.2264467317227109E-2</v>
      </c>
    </row>
    <row r="159" spans="1:17" ht="18" customHeight="1" x14ac:dyDescent="0.25">
      <c r="A159" s="218" t="s">
        <v>1148</v>
      </c>
      <c r="B159" s="51" t="s">
        <v>440</v>
      </c>
      <c r="C159" s="52">
        <v>160</v>
      </c>
      <c r="D159" s="62">
        <v>0.17094545660704713</v>
      </c>
      <c r="E159" s="62">
        <v>0.14830635058664274</v>
      </c>
      <c r="F159" s="62">
        <v>0.19440130617830575</v>
      </c>
      <c r="G159" s="62">
        <v>1.178168649233954E-2</v>
      </c>
      <c r="H159" s="55">
        <v>88.833913072229052</v>
      </c>
      <c r="I159" s="62">
        <v>0.13839998248903038</v>
      </c>
      <c r="J159" s="62">
        <v>0.11354434988253993</v>
      </c>
      <c r="K159" s="62">
        <v>0.16696329657640319</v>
      </c>
      <c r="L159" s="62">
        <v>1.3628666149770872E-2</v>
      </c>
      <c r="M159" s="55">
        <v>263.28989788270559</v>
      </c>
      <c r="N159" s="62">
        <v>0.15837943093804893</v>
      </c>
      <c r="O159" s="62">
        <v>0.1412979520291098</v>
      </c>
      <c r="P159" s="62">
        <v>0.17637724624053153</v>
      </c>
      <c r="Q159" s="62">
        <v>8.9555456063925062E-3</v>
      </c>
    </row>
    <row r="160" spans="1:17" ht="18" customHeight="1" x14ac:dyDescent="0.25">
      <c r="A160" s="218"/>
      <c r="B160" s="51" t="s">
        <v>1147</v>
      </c>
      <c r="C160" s="52">
        <v>905</v>
      </c>
      <c r="D160" s="62">
        <v>0.82905454339295348</v>
      </c>
      <c r="E160" s="62">
        <v>0.80456966500124272</v>
      </c>
      <c r="F160" s="62">
        <v>0.85076935499849915</v>
      </c>
      <c r="G160" s="62">
        <v>1.1781686492339525E-2</v>
      </c>
      <c r="H160" s="55">
        <v>553.02970189802625</v>
      </c>
      <c r="I160" s="62">
        <v>0.86160001751097004</v>
      </c>
      <c r="J160" s="62">
        <v>0.83303670342359681</v>
      </c>
      <c r="K160" s="62">
        <v>0.88645565011746019</v>
      </c>
      <c r="L160" s="62">
        <v>1.3628666149770858E-2</v>
      </c>
      <c r="M160" s="55">
        <v>1399.1096720822406</v>
      </c>
      <c r="N160" s="62">
        <v>0.84162056906195049</v>
      </c>
      <c r="O160" s="62">
        <v>0.82362275375946847</v>
      </c>
      <c r="P160" s="62">
        <v>0.85870204797089011</v>
      </c>
      <c r="Q160" s="62">
        <v>8.9555456063925183E-3</v>
      </c>
    </row>
    <row r="161" spans="1:17" ht="18" customHeight="1" x14ac:dyDescent="0.25">
      <c r="A161" s="218" t="s">
        <v>1143</v>
      </c>
      <c r="B161" s="51" t="s">
        <v>484</v>
      </c>
      <c r="C161" s="52">
        <v>1048</v>
      </c>
      <c r="D161" s="62">
        <v>0.53540441709675657</v>
      </c>
      <c r="E161" s="62">
        <v>0.51325930326805602</v>
      </c>
      <c r="F161" s="62">
        <v>0.55755000898107254</v>
      </c>
      <c r="G161" s="62">
        <v>1.130595090305187E-2</v>
      </c>
      <c r="H161" s="55">
        <v>480.06730798301305</v>
      </c>
      <c r="I161" s="62">
        <v>0.37571237963953275</v>
      </c>
      <c r="J161" s="62">
        <v>0.34934191723930591</v>
      </c>
      <c r="K161" s="62">
        <v>0.40239459484743972</v>
      </c>
      <c r="L161" s="62">
        <v>1.354736048372536E-2</v>
      </c>
      <c r="M161" s="55">
        <v>1522.1881904656125</v>
      </c>
      <c r="N161" s="62">
        <v>0.47211779568479689</v>
      </c>
      <c r="O161" s="62">
        <v>0.45488359562101699</v>
      </c>
      <c r="P161" s="62">
        <v>0.48933523556886227</v>
      </c>
      <c r="Q161" s="62">
        <v>8.7921720816834924E-3</v>
      </c>
    </row>
    <row r="162" spans="1:17" ht="18" customHeight="1" x14ac:dyDescent="0.25">
      <c r="A162" s="218"/>
      <c r="B162" s="51" t="s">
        <v>485</v>
      </c>
      <c r="C162" s="52">
        <v>568</v>
      </c>
      <c r="D162" s="62">
        <v>0.28674737399112415</v>
      </c>
      <c r="E162" s="62">
        <v>0.26697690489705828</v>
      </c>
      <c r="F162" s="62">
        <v>0.30714098637163756</v>
      </c>
      <c r="G162" s="62">
        <v>1.0251796962287658E-2</v>
      </c>
      <c r="H162" s="55">
        <v>478.59048357635675</v>
      </c>
      <c r="I162" s="62">
        <v>0.37455658085276305</v>
      </c>
      <c r="J162" s="62">
        <v>0.34857225045976742</v>
      </c>
      <c r="K162" s="62">
        <v>0.40160285596852757</v>
      </c>
      <c r="L162" s="62">
        <v>1.3539022272468787E-2</v>
      </c>
      <c r="M162" s="55">
        <v>1036.7207807703669</v>
      </c>
      <c r="N162" s="62">
        <v>0.32154652941316747</v>
      </c>
      <c r="O162" s="62">
        <v>0.30569186096489076</v>
      </c>
      <c r="P162" s="62">
        <v>0.3379284467494682</v>
      </c>
      <c r="Q162" s="62">
        <v>8.2259190401851572E-3</v>
      </c>
    </row>
    <row r="163" spans="1:17" ht="18" customHeight="1" x14ac:dyDescent="0.25">
      <c r="A163" s="218"/>
      <c r="B163" s="51" t="s">
        <v>486</v>
      </c>
      <c r="C163" s="52">
        <v>229</v>
      </c>
      <c r="D163" s="62">
        <v>0.12204316900379786</v>
      </c>
      <c r="E163" s="62">
        <v>0.1083091611128574</v>
      </c>
      <c r="F163" s="62">
        <v>0.13741758636435719</v>
      </c>
      <c r="G163" s="62">
        <v>7.4203074701349354E-3</v>
      </c>
      <c r="H163" s="55">
        <v>213.60944714631302</v>
      </c>
      <c r="I163" s="62">
        <v>0.16717596130013102</v>
      </c>
      <c r="J163" s="62">
        <v>0.14774181011901957</v>
      </c>
      <c r="K163" s="62">
        <v>0.18866065535057827</v>
      </c>
      <c r="L163" s="62">
        <v>1.0437539060810141E-2</v>
      </c>
      <c r="M163" s="55">
        <v>451.1564880782272</v>
      </c>
      <c r="N163" s="62">
        <v>0.13992948309186007</v>
      </c>
      <c r="O163" s="62">
        <v>0.12823990235589314</v>
      </c>
      <c r="P163" s="62">
        <v>0.15218297945920778</v>
      </c>
      <c r="Q163" s="62">
        <v>6.1097596856259043E-3</v>
      </c>
    </row>
    <row r="164" spans="1:17" ht="18" customHeight="1" x14ac:dyDescent="0.25">
      <c r="A164" s="264"/>
      <c r="B164" s="63" t="s">
        <v>1150</v>
      </c>
      <c r="C164" s="53">
        <v>109</v>
      </c>
      <c r="D164" s="64">
        <v>5.5805039908322723E-2</v>
      </c>
      <c r="E164" s="64">
        <v>4.6449054112851274E-2</v>
      </c>
      <c r="F164" s="64">
        <v>6.6894735186509235E-2</v>
      </c>
      <c r="G164" s="64">
        <v>5.2035068729216916E-3</v>
      </c>
      <c r="H164" s="56">
        <v>105.48493023695535</v>
      </c>
      <c r="I164" s="64">
        <v>8.2555078207572824E-2</v>
      </c>
      <c r="J164" s="64">
        <v>6.8045436217204811E-2</v>
      </c>
      <c r="K164" s="64">
        <v>9.8163356186163786E-2</v>
      </c>
      <c r="L164" s="64">
        <v>7.6983290501313169E-3</v>
      </c>
      <c r="M164" s="56">
        <v>214.10487355305307</v>
      </c>
      <c r="N164" s="64">
        <v>6.6406191810172988E-2</v>
      </c>
      <c r="O164" s="64">
        <v>5.8171146230501194E-2</v>
      </c>
      <c r="P164" s="64">
        <v>7.5361227187294766E-2</v>
      </c>
      <c r="Q164" s="64">
        <v>4.3851631157730692E-3</v>
      </c>
    </row>
  </sheetData>
  <autoFilter ref="A3:Q164" xr:uid="{3AD11667-C859-4146-B183-C0EB0DB16614}">
    <filterColumn colId="0" showButton="0"/>
  </autoFilter>
  <mergeCells count="43">
    <mergeCell ref="A161:A164"/>
    <mergeCell ref="A4:A6"/>
    <mergeCell ref="A136:A141"/>
    <mergeCell ref="A142:A147"/>
    <mergeCell ref="A148:A151"/>
    <mergeCell ref="A152:A156"/>
    <mergeCell ref="A157:A158"/>
    <mergeCell ref="A159:A160"/>
    <mergeCell ref="A100:A105"/>
    <mergeCell ref="A106:A111"/>
    <mergeCell ref="A112:A117"/>
    <mergeCell ref="A118:A123"/>
    <mergeCell ref="A124:A129"/>
    <mergeCell ref="A130:A135"/>
    <mergeCell ref="A78:A80"/>
    <mergeCell ref="A81:A83"/>
    <mergeCell ref="A84:A86"/>
    <mergeCell ref="A87:A89"/>
    <mergeCell ref="A90:A93"/>
    <mergeCell ref="A94:A99"/>
    <mergeCell ref="A55:A59"/>
    <mergeCell ref="A60:A64"/>
    <mergeCell ref="A65:A68"/>
    <mergeCell ref="A69:A72"/>
    <mergeCell ref="A73:A74"/>
    <mergeCell ref="A75:A77"/>
    <mergeCell ref="A51:A54"/>
    <mergeCell ref="A7:A10"/>
    <mergeCell ref="A11:A16"/>
    <mergeCell ref="A17:A18"/>
    <mergeCell ref="A19:A23"/>
    <mergeCell ref="A24:A26"/>
    <mergeCell ref="A27:A30"/>
    <mergeCell ref="A31:A34"/>
    <mergeCell ref="A35:A38"/>
    <mergeCell ref="A39:A42"/>
    <mergeCell ref="A43:A46"/>
    <mergeCell ref="A47:A50"/>
    <mergeCell ref="A1:B3"/>
    <mergeCell ref="C1:Q1"/>
    <mergeCell ref="C2:G2"/>
    <mergeCell ref="H2:L2"/>
    <mergeCell ref="M2:Q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50A61B5CCA61419028397CC21EC9E0" ma:contentTypeVersion="19" ma:contentTypeDescription="Create a new document." ma:contentTypeScope="" ma:versionID="74e96a6a29eca3171da1903c4eceefd4">
  <xsd:schema xmlns:xsd="http://www.w3.org/2001/XMLSchema" xmlns:xs="http://www.w3.org/2001/XMLSchema" xmlns:p="http://schemas.microsoft.com/office/2006/metadata/properties" xmlns:ns2="99b3ff02-669c-4965-b69d-d9839ee31d07" xmlns:ns3="1d7bbf94-d5d7-4418-84b6-bd89ca91d27a" targetNamespace="http://schemas.microsoft.com/office/2006/metadata/properties" ma:root="true" ma:fieldsID="8f14c5e04f2a73f14dff79675f2adc58" ns2:_="" ns3:_="">
    <xsd:import namespace="99b3ff02-669c-4965-b69d-d9839ee31d07"/>
    <xsd:import namespace="1d7bbf94-d5d7-4418-84b6-bd89ca91d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3ff02-669c-4965-b69d-d9839ee31d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54608c-5633-40c1-be57-7b60b5f02a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bbf94-d5d7-4418-84b6-bd89ca91d27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5b34ed9-7603-4d37-a623-a27c21609171}" ma:internalName="TaxCatchAll" ma:showField="CatchAllData" ma:web="1d7bbf94-d5d7-4418-84b6-bd89ca91d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b3ff02-669c-4965-b69d-d9839ee31d07">
      <Terms xmlns="http://schemas.microsoft.com/office/infopath/2007/PartnerControls"/>
    </lcf76f155ced4ddcb4097134ff3c332f>
    <TaxCatchAll xmlns="1d7bbf94-d5d7-4418-84b6-bd89ca91d27a" xsi:nil="true"/>
  </documentManagement>
</p:properties>
</file>

<file path=customXml/itemProps1.xml><?xml version="1.0" encoding="utf-8"?>
<ds:datastoreItem xmlns:ds="http://schemas.openxmlformats.org/officeDocument/2006/customXml" ds:itemID="{2968049D-065A-4F19-B52B-9585B728CCD2}"/>
</file>

<file path=customXml/itemProps2.xml><?xml version="1.0" encoding="utf-8"?>
<ds:datastoreItem xmlns:ds="http://schemas.openxmlformats.org/officeDocument/2006/customXml" ds:itemID="{810BACCE-06B6-49D7-B0BA-8210599B9E01}"/>
</file>

<file path=customXml/itemProps3.xml><?xml version="1.0" encoding="utf-8"?>
<ds:datastoreItem xmlns:ds="http://schemas.openxmlformats.org/officeDocument/2006/customXml" ds:itemID="{C33F251A-C6DF-44FB-B355-DD1EEFAFF45F}"/>
</file>

<file path=docMetadata/LabelInfo.xml><?xml version="1.0" encoding="utf-8"?>
<clbl:labelList xmlns:clbl="http://schemas.microsoft.com/office/2020/mipLabelMetadata">
  <clbl:label id="{bdb74b30-9568-4856-bdbf-06759778fcbc}" enabled="0" method="" siteId="{bdb74b30-9568-4856-bdbf-06759778fcb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DK REF comparison</vt:lpstr>
      <vt:lpstr>Notes</vt:lpstr>
      <vt:lpstr>Mode differences</vt:lpstr>
      <vt:lpstr>Controlling for sample comp</vt:lpstr>
      <vt:lpstr>RIsk of measurement effect</vt:lpstr>
      <vt:lpstr>Testing for direction of effect</vt:lpstr>
      <vt:lpstr>TEMP SOURCE TAB - RECODES</vt:lpstr>
    </vt:vector>
  </TitlesOfParts>
  <Company>The National Centre for Social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Butt</dc:creator>
  <cp:lastModifiedBy>Alan Felstead</cp:lastModifiedBy>
  <cp:lastPrinted>2025-05-06T06:56:19Z</cp:lastPrinted>
  <dcterms:created xsi:type="dcterms:W3CDTF">2025-02-08T08:48:37Z</dcterms:created>
  <dcterms:modified xsi:type="dcterms:W3CDTF">2025-06-30T15:37:28Z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0x010100DB50A61B5CCA61419028397CC21EC9E0</vt:lpwstr>
  </property>
</Properties>
</file>